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ЦК'!$A$1:$Y$913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E765" i="2" l="1"/>
  <c r="E769" i="2"/>
  <c r="E773" i="2"/>
  <c r="E777" i="2"/>
  <c r="E764" i="2"/>
  <c r="E768" i="2"/>
  <c r="E772" i="2"/>
  <c r="E776" i="2"/>
  <c r="E780" i="2"/>
  <c r="E763" i="2"/>
  <c r="E771" i="2"/>
  <c r="E779" i="2"/>
  <c r="E781" i="2"/>
  <c r="E785" i="2"/>
  <c r="E767" i="2"/>
  <c r="E778" i="2"/>
  <c r="E782" i="2"/>
  <c r="E766" i="2"/>
  <c r="E774" i="2"/>
  <c r="E784" i="2"/>
  <c r="E775" i="2"/>
  <c r="E783" i="2"/>
  <c r="E770" i="2"/>
  <c r="E786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01" i="2"/>
  <c r="E3005" i="2"/>
  <c r="E2268" i="2"/>
  <c r="E2274" i="2"/>
  <c r="E2278" i="2"/>
  <c r="E2258" i="2"/>
  <c r="E2262" i="2"/>
  <c r="E2266" i="2"/>
  <c r="E1518" i="2"/>
  <c r="E1524" i="2"/>
  <c r="E1528" i="2"/>
  <c r="E1532" i="2"/>
  <c r="E1536" i="2"/>
  <c r="E3022" i="2"/>
  <c r="E3024" i="2"/>
  <c r="E3002" i="2"/>
  <c r="E3004" i="2"/>
  <c r="E3006" i="2"/>
  <c r="E2267" i="2"/>
  <c r="E2269" i="2"/>
  <c r="E2271" i="2"/>
  <c r="E2273" i="2"/>
  <c r="E2275" i="2"/>
  <c r="E2277" i="2"/>
  <c r="E2279" i="2"/>
  <c r="E2257" i="2"/>
  <c r="E2259" i="2"/>
  <c r="E2261" i="2"/>
  <c r="E2263" i="2"/>
  <c r="E2265" i="2"/>
  <c r="E1513" i="2"/>
  <c r="E1515" i="2"/>
  <c r="E1517" i="2"/>
  <c r="E1519" i="2"/>
  <c r="E1521" i="2"/>
  <c r="E1523" i="2"/>
  <c r="E1525" i="2"/>
  <c r="E1527" i="2"/>
  <c r="E1529" i="2"/>
  <c r="E1531" i="2"/>
  <c r="E1533" i="2"/>
  <c r="E1535" i="2"/>
  <c r="E3023" i="2"/>
  <c r="E3003" i="2"/>
  <c r="E3007" i="2"/>
  <c r="E2270" i="2"/>
  <c r="E2272" i="2"/>
  <c r="E2276" i="2"/>
  <c r="E2280" i="2"/>
  <c r="E2260" i="2"/>
  <c r="E2264" i="2"/>
  <c r="E1514" i="2"/>
  <c r="E1516" i="2"/>
  <c r="E1520" i="2"/>
  <c r="E1522" i="2"/>
  <c r="E1526" i="2"/>
  <c r="E1530" i="2"/>
  <c r="E1534" i="2"/>
  <c r="D769" i="2"/>
  <c r="D773" i="2"/>
  <c r="D777" i="2"/>
  <c r="D781" i="2"/>
  <c r="D785" i="2"/>
  <c r="D765" i="2"/>
  <c r="D767" i="2"/>
  <c r="D775" i="2"/>
  <c r="D783" i="2"/>
  <c r="D768" i="2"/>
  <c r="D776" i="2"/>
  <c r="D784" i="2"/>
  <c r="D770" i="2"/>
  <c r="D774" i="2"/>
  <c r="D778" i="2"/>
  <c r="D782" i="2"/>
  <c r="D786" i="2"/>
  <c r="D766" i="2"/>
  <c r="D771" i="2"/>
  <c r="D779" i="2"/>
  <c r="D763" i="2"/>
  <c r="D772" i="2"/>
  <c r="D780" i="2"/>
  <c r="D764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2" i="2"/>
  <c r="D3024" i="2"/>
  <c r="D3002" i="2"/>
  <c r="D3004" i="2"/>
  <c r="D3006" i="2"/>
  <c r="D2267" i="2"/>
  <c r="D2269" i="2"/>
  <c r="D2271" i="2"/>
  <c r="D2273" i="2"/>
  <c r="D2275" i="2"/>
  <c r="D2277" i="2"/>
  <c r="D2279" i="2"/>
  <c r="D2257" i="2"/>
  <c r="D2259" i="2"/>
  <c r="D2261" i="2"/>
  <c r="D2263" i="2"/>
  <c r="D2265" i="2"/>
  <c r="D1513" i="2"/>
  <c r="D1515" i="2"/>
  <c r="D1517" i="2"/>
  <c r="D1519" i="2"/>
  <c r="D1521" i="2"/>
  <c r="D1523" i="2"/>
  <c r="D1525" i="2"/>
  <c r="D1527" i="2"/>
  <c r="D1529" i="2"/>
  <c r="D1531" i="2"/>
  <c r="D1533" i="2"/>
  <c r="D1535" i="2"/>
  <c r="D3001" i="2"/>
  <c r="D2268" i="2"/>
  <c r="D2272" i="2"/>
  <c r="D2274" i="2"/>
  <c r="D2278" i="2"/>
  <c r="D2258" i="2"/>
  <c r="D2262" i="2"/>
  <c r="D2266" i="2"/>
  <c r="D1516" i="2"/>
  <c r="D1518" i="2"/>
  <c r="D1522" i="2"/>
  <c r="D1526" i="2"/>
  <c r="D1532" i="2"/>
  <c r="D1536" i="2"/>
  <c r="D3021" i="2"/>
  <c r="D3023" i="2"/>
  <c r="D3003" i="2"/>
  <c r="D3005" i="2"/>
  <c r="D3007" i="2"/>
  <c r="D2270" i="2"/>
  <c r="D2276" i="2"/>
  <c r="D2280" i="2"/>
  <c r="D2260" i="2"/>
  <c r="D2264" i="2"/>
  <c r="D1514" i="2"/>
  <c r="D1520" i="2"/>
  <c r="D1524" i="2"/>
  <c r="D1528" i="2"/>
  <c r="D1530" i="2"/>
  <c r="D1534" i="2"/>
  <c r="G763" i="2"/>
  <c r="G767" i="2"/>
  <c r="G771" i="2"/>
  <c r="G775" i="2"/>
  <c r="G779" i="2"/>
  <c r="G766" i="2"/>
  <c r="G770" i="2"/>
  <c r="G774" i="2"/>
  <c r="G778" i="2"/>
  <c r="G765" i="2"/>
  <c r="G773" i="2"/>
  <c r="G783" i="2"/>
  <c r="G777" i="2"/>
  <c r="G781" i="2"/>
  <c r="G772" i="2"/>
  <c r="G784" i="2"/>
  <c r="G768" i="2"/>
  <c r="G776" i="2"/>
  <c r="G782" i="2"/>
  <c r="G786" i="2"/>
  <c r="G769" i="2"/>
  <c r="G785" i="2"/>
  <c r="G764" i="2"/>
  <c r="G780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01" i="2"/>
  <c r="G3002" i="2"/>
  <c r="G3003" i="2"/>
  <c r="G3004" i="2"/>
  <c r="G3005" i="2"/>
  <c r="G3006" i="2"/>
  <c r="G3007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57" i="2"/>
  <c r="G2258" i="2"/>
  <c r="G2259" i="2"/>
  <c r="G2260" i="2"/>
  <c r="G2261" i="2"/>
  <c r="G2262" i="2"/>
  <c r="G2263" i="2"/>
  <c r="G2264" i="2"/>
  <c r="G2265" i="2"/>
  <c r="G2266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F766" i="2"/>
  <c r="F770" i="2"/>
  <c r="F774" i="2"/>
  <c r="F778" i="2"/>
  <c r="F765" i="2"/>
  <c r="F769" i="2"/>
  <c r="F773" i="2"/>
  <c r="F777" i="2"/>
  <c r="F768" i="2"/>
  <c r="F776" i="2"/>
  <c r="F782" i="2"/>
  <c r="F786" i="2"/>
  <c r="F772" i="2"/>
  <c r="F784" i="2"/>
  <c r="F767" i="2"/>
  <c r="F763" i="2"/>
  <c r="F771" i="2"/>
  <c r="F779" i="2"/>
  <c r="F781" i="2"/>
  <c r="F785" i="2"/>
  <c r="F764" i="2"/>
  <c r="F780" i="2"/>
  <c r="F775" i="2"/>
  <c r="F783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01" i="2"/>
  <c r="F3002" i="2"/>
  <c r="F3003" i="2"/>
  <c r="F3004" i="2"/>
  <c r="F3005" i="2"/>
  <c r="F3006" i="2"/>
  <c r="F3007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57" i="2"/>
  <c r="F2258" i="2"/>
  <c r="F2259" i="2"/>
  <c r="F2260" i="2"/>
  <c r="F2261" i="2"/>
  <c r="F2262" i="2"/>
  <c r="F2263" i="2"/>
  <c r="F2264" i="2"/>
  <c r="F2265" i="2"/>
  <c r="F2266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3031" i="2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D793" i="2" l="1"/>
  <c r="C5" i="15" l="1"/>
  <c r="R913" i="24" l="1"/>
  <c r="P913" i="24"/>
  <c r="N913" i="24"/>
  <c r="L913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3" i="24" s="1"/>
  <c r="E3025" i="2"/>
  <c r="N903" i="24" s="1"/>
  <c r="F3025" i="2"/>
  <c r="P903" i="24" s="1"/>
  <c r="G3025" i="2"/>
  <c r="R903" i="24" s="1"/>
  <c r="D3026" i="2"/>
  <c r="L904" i="24" s="1"/>
  <c r="E3026" i="2"/>
  <c r="N904" i="24" s="1"/>
  <c r="F3026" i="2"/>
  <c r="P904" i="24" s="1"/>
  <c r="G3026" i="2"/>
  <c r="R904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A18" i="21" s="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54" i="21"/>
  <c r="A53" i="21"/>
  <c r="A90" i="21" s="1"/>
  <c r="P904" i="21" l="1"/>
  <c r="D31" i="2"/>
  <c r="E30" i="8" s="1"/>
  <c r="E11" i="8" s="1"/>
  <c r="F14" i="8" s="1"/>
  <c r="D21" i="8"/>
  <c r="H13" i="8" s="1"/>
  <c r="C21" i="8"/>
  <c r="H12" i="8" s="1"/>
  <c r="E21" i="8"/>
  <c r="H14" i="8" s="1"/>
  <c r="B21" i="8"/>
  <c r="H11" i="8" s="1"/>
  <c r="D16" i="8"/>
  <c r="G13" i="8" s="1"/>
  <c r="E16" i="8"/>
  <c r="G14" i="8" s="1"/>
  <c r="B16" i="8"/>
  <c r="G11" i="8" s="1"/>
  <c r="C16" i="8"/>
  <c r="G12" i="8" s="1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F36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55" i="21"/>
  <c r="A238" i="23"/>
  <c r="Q126" i="23"/>
  <c r="A91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F20" i="2"/>
  <c r="E21" i="2"/>
  <c r="F35" i="2"/>
  <c r="E36" i="2"/>
  <c r="F15" i="2"/>
  <c r="E16" i="2"/>
  <c r="F30" i="2"/>
  <c r="E31" i="2"/>
  <c r="N607" i="19"/>
  <c r="N607" i="23"/>
  <c r="L909" i="24"/>
  <c r="L909" i="21"/>
  <c r="F25" i="2"/>
  <c r="E26" i="2"/>
  <c r="E35" i="8"/>
  <c r="F38" i="8" s="1"/>
  <c r="E3033" i="2"/>
  <c r="D35" i="8"/>
  <c r="F37" i="8" s="1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B15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B35" i="8" l="1"/>
  <c r="F35" i="8" s="1"/>
  <c r="K89" i="21"/>
  <c r="T238" i="19"/>
  <c r="B30" i="8"/>
  <c r="B11" i="8" s="1"/>
  <c r="F11" i="8" s="1"/>
  <c r="D30" i="8"/>
  <c r="D11" i="8" s="1"/>
  <c r="F13" i="8" s="1"/>
  <c r="C30" i="8"/>
  <c r="C11" i="8" s="1"/>
  <c r="F12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H17" i="8" s="1"/>
  <c r="E22" i="8"/>
  <c r="H18" i="8" s="1"/>
  <c r="C22" i="8"/>
  <c r="H16" i="8" s="1"/>
  <c r="B22" i="8"/>
  <c r="H15" i="8" s="1"/>
  <c r="D17" i="8"/>
  <c r="G17" i="8" s="1"/>
  <c r="C17" i="8"/>
  <c r="G16" i="8" s="1"/>
  <c r="E17" i="8"/>
  <c r="G18" i="8" s="1"/>
  <c r="B17" i="8"/>
  <c r="G15" i="8" s="1"/>
  <c r="D7" i="2"/>
  <c r="E7" i="2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G12" i="1" s="1"/>
  <c r="F3033" i="2"/>
  <c r="E3034" i="2"/>
  <c r="E31" i="8"/>
  <c r="E12" i="8" s="1"/>
  <c r="F18" i="8" s="1"/>
  <c r="B31" i="8"/>
  <c r="B12" i="8" s="1"/>
  <c r="F15" i="8" s="1"/>
  <c r="C31" i="8"/>
  <c r="C12" i="8" s="1"/>
  <c r="F16" i="8" s="1"/>
  <c r="D31" i="8"/>
  <c r="D12" i="8" s="1"/>
  <c r="F17" i="8" s="1"/>
  <c r="E36" i="8"/>
  <c r="F42" i="8" s="1"/>
  <c r="B36" i="8"/>
  <c r="F39" i="8" s="1"/>
  <c r="C36" i="8"/>
  <c r="F40" i="8" s="1"/>
  <c r="D36" i="8"/>
  <c r="F41" i="8" s="1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G11" i="1" s="1"/>
  <c r="C19" i="8"/>
  <c r="G24" i="8" s="1"/>
  <c r="D19" i="8"/>
  <c r="G25" i="8" s="1"/>
  <c r="E19" i="8"/>
  <c r="G26" i="8" s="1"/>
  <c r="B19" i="8"/>
  <c r="G23" i="8" s="1"/>
  <c r="C24" i="8"/>
  <c r="H24" i="8" s="1"/>
  <c r="D24" i="8"/>
  <c r="H25" i="8" s="1"/>
  <c r="E24" i="8"/>
  <c r="H26" i="8" s="1"/>
  <c r="B24" i="8"/>
  <c r="H23" i="8" s="1"/>
  <c r="E9" i="1"/>
  <c r="G14" i="1" s="1"/>
  <c r="D18" i="8"/>
  <c r="G21" i="8" s="1"/>
  <c r="E18" i="8"/>
  <c r="G22" i="8" s="1"/>
  <c r="C18" i="8"/>
  <c r="G20" i="8" s="1"/>
  <c r="B18" i="8"/>
  <c r="G19" i="8" s="1"/>
  <c r="D23" i="8"/>
  <c r="H21" i="8" s="1"/>
  <c r="E23" i="8"/>
  <c r="H22" i="8" s="1"/>
  <c r="B23" i="8"/>
  <c r="H19" i="8" s="1"/>
  <c r="C23" i="8"/>
  <c r="H20" i="8" s="1"/>
  <c r="F9" i="1"/>
  <c r="G15" i="1" s="1"/>
  <c r="D9" i="1"/>
  <c r="G13" i="1" s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E37" i="8"/>
  <c r="F46" i="8" s="1"/>
  <c r="B37" i="8"/>
  <c r="F43" i="8" s="1"/>
  <c r="C37" i="8"/>
  <c r="F44" i="8" s="1"/>
  <c r="D37" i="8"/>
  <c r="F45" i="8" s="1"/>
  <c r="N909" i="21"/>
  <c r="P607" i="23"/>
  <c r="P607" i="19"/>
  <c r="N909" i="24"/>
  <c r="C38" i="8"/>
  <c r="F48" i="8" s="1"/>
  <c r="D38" i="8"/>
  <c r="F49" i="8" s="1"/>
  <c r="E38" i="8"/>
  <c r="F50" i="8" s="1"/>
  <c r="B38" i="8"/>
  <c r="F47" i="8" s="1"/>
  <c r="F3034" i="2"/>
  <c r="G3033" i="2"/>
  <c r="G3034" i="2" s="1"/>
  <c r="D32" i="8"/>
  <c r="D13" i="8" s="1"/>
  <c r="F21" i="8" s="1"/>
  <c r="E32" i="8"/>
  <c r="E13" i="8" s="1"/>
  <c r="F22" i="8" s="1"/>
  <c r="B32" i="8"/>
  <c r="B13" i="8" s="1"/>
  <c r="F19" i="8" s="1"/>
  <c r="C32" i="8"/>
  <c r="C13" i="8" s="1"/>
  <c r="F20" i="8" s="1"/>
  <c r="E33" i="8"/>
  <c r="E14" i="8" s="1"/>
  <c r="F26" i="8" s="1"/>
  <c r="B33" i="8"/>
  <c r="B14" i="8" s="1"/>
  <c r="F23" i="8" s="1"/>
  <c r="C33" i="8"/>
  <c r="C14" i="8" s="1"/>
  <c r="F24" i="8" s="1"/>
  <c r="D33" i="8"/>
  <c r="D14" i="8" s="1"/>
  <c r="F25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U20" i="24" l="1"/>
  <c r="C8" i="1"/>
  <c r="G8" i="1" s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G9" i="1" s="1"/>
  <c r="E8" i="1"/>
  <c r="G10" i="1" s="1"/>
  <c r="D11" i="1"/>
  <c r="G21" i="1" s="1"/>
  <c r="E11" i="1"/>
  <c r="G22" i="1" s="1"/>
  <c r="C11" i="1"/>
  <c r="G20" i="1" s="1"/>
  <c r="F11" i="1"/>
  <c r="G23" i="1" s="1"/>
  <c r="F10" i="1"/>
  <c r="G19" i="1" s="1"/>
  <c r="E10" i="1"/>
  <c r="G18" i="1" s="1"/>
  <c r="D10" i="1"/>
  <c r="G17" i="1" s="1"/>
  <c r="C10" i="1"/>
  <c r="G16" i="1" s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9" i="24"/>
  <c r="T607" i="19"/>
  <c r="R607" i="19"/>
  <c r="P909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2" i="24" s="1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D59" i="21" l="1"/>
  <c r="F22" i="24"/>
  <c r="M58" i="19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4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4" i="24"/>
  <c r="F424" i="24"/>
  <c r="G424" i="24"/>
  <c r="A462" i="24"/>
  <c r="S424" i="24"/>
  <c r="J424" i="24"/>
  <c r="Q424" i="24"/>
  <c r="K424" i="24"/>
  <c r="L424" i="24"/>
  <c r="C424" i="24"/>
  <c r="X424" i="24"/>
  <c r="O424" i="24"/>
  <c r="E424" i="24"/>
  <c r="U424" i="24"/>
  <c r="P424" i="24"/>
  <c r="R424" i="24"/>
  <c r="H424" i="24"/>
  <c r="A425" i="24"/>
  <c r="T424" i="24"/>
  <c r="I424" i="24"/>
  <c r="N424" i="24"/>
  <c r="Y424" i="24"/>
  <c r="D424" i="24"/>
  <c r="V424" i="24"/>
  <c r="B424" i="24"/>
  <c r="W424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2" i="24"/>
  <c r="H462" i="24"/>
  <c r="F462" i="24"/>
  <c r="A463" i="24"/>
  <c r="O462" i="24"/>
  <c r="A499" i="24"/>
  <c r="I462" i="24"/>
  <c r="C462" i="24"/>
  <c r="K462" i="24"/>
  <c r="W462" i="24"/>
  <c r="R462" i="24"/>
  <c r="M462" i="24"/>
  <c r="N462" i="24"/>
  <c r="P462" i="24"/>
  <c r="D462" i="24"/>
  <c r="J462" i="24"/>
  <c r="U462" i="24"/>
  <c r="S462" i="24"/>
  <c r="V462" i="24"/>
  <c r="B462" i="24"/>
  <c r="T462" i="24"/>
  <c r="E462" i="24"/>
  <c r="Y462" i="24"/>
  <c r="X462" i="24"/>
  <c r="L462" i="24"/>
  <c r="G462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5" i="24"/>
  <c r="L425" i="24"/>
  <c r="F425" i="24"/>
  <c r="E425" i="24"/>
  <c r="S425" i="24"/>
  <c r="B425" i="24"/>
  <c r="W425" i="24"/>
  <c r="Q425" i="24"/>
  <c r="P425" i="24"/>
  <c r="I425" i="24"/>
  <c r="X425" i="24"/>
  <c r="V425" i="24"/>
  <c r="O425" i="24"/>
  <c r="C425" i="24"/>
  <c r="Y425" i="24"/>
  <c r="H425" i="24"/>
  <c r="A426" i="24"/>
  <c r="T425" i="24"/>
  <c r="G425" i="24"/>
  <c r="R425" i="24"/>
  <c r="N425" i="24"/>
  <c r="K425" i="24"/>
  <c r="J425" i="24"/>
  <c r="U425" i="24"/>
  <c r="M425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C212" i="21" s="1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R212" i="21"/>
  <c r="F212" i="21"/>
  <c r="M212" i="21"/>
  <c r="X212" i="21"/>
  <c r="L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X136" i="24"/>
  <c r="T136" i="24"/>
  <c r="U136" i="24"/>
  <c r="V136" i="24"/>
  <c r="R136" i="24"/>
  <c r="Q136" i="24"/>
  <c r="S136" i="24"/>
  <c r="Q426" i="24"/>
  <c r="X426" i="24"/>
  <c r="P426" i="24"/>
  <c r="E426" i="24"/>
  <c r="B426" i="24"/>
  <c r="R426" i="24"/>
  <c r="D426" i="24"/>
  <c r="G426" i="24"/>
  <c r="U426" i="24"/>
  <c r="K426" i="24"/>
  <c r="A427" i="24"/>
  <c r="N426" i="24"/>
  <c r="S426" i="24"/>
  <c r="T426" i="24"/>
  <c r="C426" i="24"/>
  <c r="V426" i="24"/>
  <c r="W426" i="24"/>
  <c r="I426" i="24"/>
  <c r="L426" i="24"/>
  <c r="O426" i="24"/>
  <c r="H426" i="24"/>
  <c r="M426" i="24"/>
  <c r="Y426" i="24"/>
  <c r="J426" i="24"/>
  <c r="F426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3" i="24"/>
  <c r="X463" i="24"/>
  <c r="U463" i="24"/>
  <c r="V463" i="24"/>
  <c r="R463" i="24"/>
  <c r="N463" i="24"/>
  <c r="P463" i="24"/>
  <c r="O463" i="24"/>
  <c r="B463" i="24"/>
  <c r="C463" i="24"/>
  <c r="A464" i="24"/>
  <c r="T463" i="24"/>
  <c r="F463" i="24"/>
  <c r="G463" i="24"/>
  <c r="I463" i="24"/>
  <c r="D463" i="24"/>
  <c r="E463" i="24"/>
  <c r="K463" i="24"/>
  <c r="M463" i="24"/>
  <c r="S463" i="24"/>
  <c r="L463" i="24"/>
  <c r="J463" i="24"/>
  <c r="Q463" i="24"/>
  <c r="W463" i="24"/>
  <c r="Y463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9" i="24"/>
  <c r="C499" i="24"/>
  <c r="X499" i="24"/>
  <c r="O499" i="24"/>
  <c r="K499" i="24"/>
  <c r="L499" i="24"/>
  <c r="M499" i="24"/>
  <c r="H499" i="24"/>
  <c r="D499" i="24"/>
  <c r="F499" i="24"/>
  <c r="R499" i="24"/>
  <c r="U499" i="24"/>
  <c r="N499" i="24"/>
  <c r="J499" i="24"/>
  <c r="P499" i="24"/>
  <c r="W499" i="24"/>
  <c r="E499" i="24"/>
  <c r="Y499" i="24"/>
  <c r="S499" i="24"/>
  <c r="T499" i="24"/>
  <c r="V499" i="24"/>
  <c r="I499" i="24"/>
  <c r="A500" i="24"/>
  <c r="A536" i="24"/>
  <c r="B499" i="24"/>
  <c r="G499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212" i="21" l="1"/>
  <c r="C100" i="24"/>
  <c r="B100" i="24"/>
  <c r="Y136" i="24"/>
  <c r="G28" i="19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4" i="24"/>
  <c r="T464" i="24"/>
  <c r="M464" i="24"/>
  <c r="A465" i="24"/>
  <c r="N464" i="24"/>
  <c r="G464" i="24"/>
  <c r="W464" i="24"/>
  <c r="X464" i="24"/>
  <c r="U464" i="24"/>
  <c r="J464" i="24"/>
  <c r="K464" i="24"/>
  <c r="L464" i="24"/>
  <c r="I464" i="24"/>
  <c r="B464" i="24"/>
  <c r="V464" i="24"/>
  <c r="S464" i="24"/>
  <c r="E464" i="24"/>
  <c r="R464" i="24"/>
  <c r="Q464" i="24"/>
  <c r="C464" i="24"/>
  <c r="H464" i="24"/>
  <c r="Y464" i="24"/>
  <c r="O464" i="24"/>
  <c r="P464" i="24"/>
  <c r="F464" i="24"/>
  <c r="U427" i="24"/>
  <c r="P427" i="24"/>
  <c r="C427" i="24"/>
  <c r="M427" i="24"/>
  <c r="W427" i="24"/>
  <c r="B427" i="24"/>
  <c r="F427" i="24"/>
  <c r="I427" i="24"/>
  <c r="S427" i="24"/>
  <c r="A428" i="24"/>
  <c r="H427" i="24"/>
  <c r="R427" i="24"/>
  <c r="L427" i="24"/>
  <c r="V427" i="24"/>
  <c r="Y427" i="24"/>
  <c r="D427" i="24"/>
  <c r="N427" i="24"/>
  <c r="X427" i="24"/>
  <c r="K427" i="24"/>
  <c r="E427" i="24"/>
  <c r="O427" i="24"/>
  <c r="J427" i="24"/>
  <c r="T427" i="24"/>
  <c r="G427" i="24"/>
  <c r="Q427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6" i="24"/>
  <c r="Y536" i="24"/>
  <c r="N536" i="24"/>
  <c r="C536" i="24"/>
  <c r="S536" i="24"/>
  <c r="L536" i="24"/>
  <c r="A573" i="24"/>
  <c r="E536" i="24"/>
  <c r="A537" i="24"/>
  <c r="V536" i="24"/>
  <c r="O536" i="24"/>
  <c r="P536" i="24"/>
  <c r="Q536" i="24"/>
  <c r="J536" i="24"/>
  <c r="G536" i="24"/>
  <c r="D536" i="24"/>
  <c r="X536" i="24"/>
  <c r="F536" i="24"/>
  <c r="W536" i="24"/>
  <c r="R536" i="24"/>
  <c r="H536" i="24"/>
  <c r="M536" i="24"/>
  <c r="B536" i="24"/>
  <c r="T536" i="24"/>
  <c r="U536" i="24"/>
  <c r="K536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500" i="24"/>
  <c r="I500" i="24"/>
  <c r="Y500" i="24"/>
  <c r="N500" i="24"/>
  <c r="C500" i="24"/>
  <c r="S500" i="24"/>
  <c r="H500" i="24"/>
  <c r="E500" i="24"/>
  <c r="B500" i="24"/>
  <c r="V500" i="24"/>
  <c r="O500" i="24"/>
  <c r="T500" i="24"/>
  <c r="Q500" i="24"/>
  <c r="J500" i="24"/>
  <c r="G500" i="24"/>
  <c r="L500" i="24"/>
  <c r="F500" i="24"/>
  <c r="W500" i="24"/>
  <c r="X500" i="24"/>
  <c r="R500" i="24"/>
  <c r="M500" i="24"/>
  <c r="A501" i="24"/>
  <c r="D500" i="24"/>
  <c r="U500" i="24"/>
  <c r="K500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1" i="24"/>
  <c r="F501" i="24"/>
  <c r="V501" i="24"/>
  <c r="K501" i="24"/>
  <c r="M501" i="24"/>
  <c r="I501" i="24"/>
  <c r="T501" i="24"/>
  <c r="N501" i="24"/>
  <c r="G501" i="24"/>
  <c r="Q501" i="24"/>
  <c r="D501" i="24"/>
  <c r="B501" i="24"/>
  <c r="C501" i="24"/>
  <c r="E501" i="24"/>
  <c r="H501" i="24"/>
  <c r="J501" i="24"/>
  <c r="O501" i="24"/>
  <c r="U501" i="24"/>
  <c r="L501" i="24"/>
  <c r="R501" i="24"/>
  <c r="S501" i="24"/>
  <c r="Y501" i="24"/>
  <c r="X501" i="24"/>
  <c r="A502" i="24"/>
  <c r="W501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7" i="24"/>
  <c r="X537" i="24"/>
  <c r="N537" i="24"/>
  <c r="G537" i="24"/>
  <c r="W537" i="24"/>
  <c r="E537" i="24"/>
  <c r="D537" i="24"/>
  <c r="B537" i="24"/>
  <c r="V537" i="24"/>
  <c r="S537" i="24"/>
  <c r="U537" i="24"/>
  <c r="P537" i="24"/>
  <c r="R537" i="24"/>
  <c r="A538" i="24"/>
  <c r="Y537" i="24"/>
  <c r="T537" i="24"/>
  <c r="C537" i="24"/>
  <c r="M537" i="24"/>
  <c r="F537" i="24"/>
  <c r="K537" i="24"/>
  <c r="Q537" i="24"/>
  <c r="L537" i="24"/>
  <c r="J537" i="24"/>
  <c r="O537" i="24"/>
  <c r="I537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5" i="24"/>
  <c r="X465" i="24"/>
  <c r="I465" i="24"/>
  <c r="S465" i="24"/>
  <c r="N465" i="24"/>
  <c r="H465" i="24"/>
  <c r="C465" i="24"/>
  <c r="A466" i="24"/>
  <c r="M465" i="24"/>
  <c r="F465" i="24"/>
  <c r="G465" i="24"/>
  <c r="Q465" i="24"/>
  <c r="J465" i="24"/>
  <c r="E465" i="24"/>
  <c r="P465" i="24"/>
  <c r="R465" i="24"/>
  <c r="U465" i="24"/>
  <c r="T465" i="24"/>
  <c r="K465" i="24"/>
  <c r="Y465" i="24"/>
  <c r="B465" i="24"/>
  <c r="O465" i="24"/>
  <c r="D465" i="24"/>
  <c r="V465" i="24"/>
  <c r="W465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3" i="24"/>
  <c r="G573" i="24"/>
  <c r="W573" i="24"/>
  <c r="P573" i="24"/>
  <c r="V573" i="24"/>
  <c r="N573" i="24"/>
  <c r="I573" i="24"/>
  <c r="C573" i="24"/>
  <c r="D573" i="24"/>
  <c r="X573" i="24"/>
  <c r="B573" i="24"/>
  <c r="E573" i="24"/>
  <c r="K573" i="24"/>
  <c r="L573" i="24"/>
  <c r="J573" i="24"/>
  <c r="M573" i="24"/>
  <c r="O573" i="24"/>
  <c r="T573" i="24"/>
  <c r="R573" i="24"/>
  <c r="U573" i="24"/>
  <c r="S573" i="24"/>
  <c r="F573" i="24"/>
  <c r="A610" i="24"/>
  <c r="Y573" i="24"/>
  <c r="H573" i="24"/>
  <c r="A574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8" i="24"/>
  <c r="O428" i="24"/>
  <c r="C428" i="24"/>
  <c r="G428" i="24"/>
  <c r="J428" i="24"/>
  <c r="N428" i="24"/>
  <c r="P428" i="24"/>
  <c r="E428" i="24"/>
  <c r="W428" i="24"/>
  <c r="A429" i="24"/>
  <c r="K428" i="24"/>
  <c r="S428" i="24"/>
  <c r="L428" i="24"/>
  <c r="F428" i="24"/>
  <c r="M428" i="24"/>
  <c r="Y428" i="24"/>
  <c r="Q428" i="24"/>
  <c r="U428" i="24"/>
  <c r="I428" i="24"/>
  <c r="B428" i="24"/>
  <c r="V428" i="24"/>
  <c r="T428" i="24"/>
  <c r="X428" i="24"/>
  <c r="D428" i="24"/>
  <c r="H428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9" i="24"/>
  <c r="H429" i="24"/>
  <c r="J429" i="24"/>
  <c r="M429" i="24"/>
  <c r="W429" i="24"/>
  <c r="R429" i="24"/>
  <c r="F429" i="24"/>
  <c r="X429" i="24"/>
  <c r="C429" i="24"/>
  <c r="A430" i="24"/>
  <c r="P429" i="24"/>
  <c r="K429" i="24"/>
  <c r="V429" i="24"/>
  <c r="I429" i="24"/>
  <c r="S429" i="24"/>
  <c r="N429" i="24"/>
  <c r="Q429" i="24"/>
  <c r="D429" i="24"/>
  <c r="E429" i="24"/>
  <c r="O429" i="24"/>
  <c r="Y429" i="24"/>
  <c r="L429" i="24"/>
  <c r="G429" i="24"/>
  <c r="B429" i="24"/>
  <c r="T429" i="24"/>
  <c r="N610" i="24"/>
  <c r="Y610" i="24"/>
  <c r="I610" i="24"/>
  <c r="P610" i="24"/>
  <c r="A647" i="24"/>
  <c r="K610" i="24"/>
  <c r="A611" i="24"/>
  <c r="J610" i="24"/>
  <c r="U610" i="24"/>
  <c r="E610" i="24"/>
  <c r="L610" i="24"/>
  <c r="W610" i="24"/>
  <c r="G610" i="24"/>
  <c r="V610" i="24"/>
  <c r="F610" i="24"/>
  <c r="Q610" i="24"/>
  <c r="X610" i="24"/>
  <c r="H610" i="24"/>
  <c r="S610" i="24"/>
  <c r="C610" i="24"/>
  <c r="R610" i="24"/>
  <c r="B610" i="24"/>
  <c r="M610" i="24"/>
  <c r="T610" i="24"/>
  <c r="D610" i="24"/>
  <c r="O610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4" i="24"/>
  <c r="B574" i="24"/>
  <c r="R574" i="24"/>
  <c r="K574" i="24"/>
  <c r="A575" i="24"/>
  <c r="P574" i="24"/>
  <c r="Q574" i="24"/>
  <c r="F574" i="24"/>
  <c r="V574" i="24"/>
  <c r="O574" i="24"/>
  <c r="D574" i="24"/>
  <c r="T574" i="24"/>
  <c r="E574" i="24"/>
  <c r="U574" i="24"/>
  <c r="J574" i="24"/>
  <c r="C574" i="24"/>
  <c r="S574" i="24"/>
  <c r="H574" i="24"/>
  <c r="X574" i="24"/>
  <c r="I574" i="24"/>
  <c r="Y574" i="24"/>
  <c r="N574" i="24"/>
  <c r="G574" i="24"/>
  <c r="W574" i="24"/>
  <c r="L574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8" i="24"/>
  <c r="I538" i="24"/>
  <c r="Y538" i="24"/>
  <c r="N538" i="24"/>
  <c r="C538" i="24"/>
  <c r="S538" i="24"/>
  <c r="L538" i="24"/>
  <c r="M538" i="24"/>
  <c r="Q538" i="24"/>
  <c r="F538" i="24"/>
  <c r="V538" i="24"/>
  <c r="K538" i="24"/>
  <c r="D538" i="24"/>
  <c r="T538" i="24"/>
  <c r="J538" i="24"/>
  <c r="O538" i="24"/>
  <c r="X538" i="24"/>
  <c r="R538" i="24"/>
  <c r="W538" i="24"/>
  <c r="U538" i="24"/>
  <c r="A539" i="24"/>
  <c r="H538" i="24"/>
  <c r="B538" i="24"/>
  <c r="G538" i="24"/>
  <c r="P538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6" i="24"/>
  <c r="W466" i="24"/>
  <c r="R466" i="24"/>
  <c r="Q466" i="24"/>
  <c r="D466" i="24"/>
  <c r="J466" i="24"/>
  <c r="X466" i="24"/>
  <c r="Y466" i="24"/>
  <c r="L466" i="24"/>
  <c r="K466" i="24"/>
  <c r="F466" i="24"/>
  <c r="T466" i="24"/>
  <c r="C466" i="24"/>
  <c r="N466" i="24"/>
  <c r="M466" i="24"/>
  <c r="A467" i="24"/>
  <c r="V466" i="24"/>
  <c r="E466" i="24"/>
  <c r="S466" i="24"/>
  <c r="G466" i="24"/>
  <c r="B466" i="24"/>
  <c r="P466" i="24"/>
  <c r="O466" i="24"/>
  <c r="U466" i="24"/>
  <c r="H466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2" i="24"/>
  <c r="U502" i="24"/>
  <c r="J502" i="24"/>
  <c r="A503" i="24"/>
  <c r="O502" i="24"/>
  <c r="H502" i="24"/>
  <c r="X502" i="24"/>
  <c r="I502" i="24"/>
  <c r="Y502" i="24"/>
  <c r="N502" i="24"/>
  <c r="C502" i="24"/>
  <c r="S502" i="24"/>
  <c r="L502" i="24"/>
  <c r="M502" i="24"/>
  <c r="B502" i="24"/>
  <c r="R502" i="24"/>
  <c r="G502" i="24"/>
  <c r="W502" i="24"/>
  <c r="P502" i="24"/>
  <c r="Q502" i="24"/>
  <c r="F502" i="24"/>
  <c r="V502" i="24"/>
  <c r="K502" i="24"/>
  <c r="D502" i="24"/>
  <c r="T502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1" i="24"/>
  <c r="G611" i="24"/>
  <c r="R611" i="24"/>
  <c r="B611" i="24"/>
  <c r="M611" i="24"/>
  <c r="T611" i="24"/>
  <c r="D611" i="24"/>
  <c r="O611" i="24"/>
  <c r="A612" i="24"/>
  <c r="J611" i="24"/>
  <c r="U611" i="24"/>
  <c r="E611" i="24"/>
  <c r="L611" i="24"/>
  <c r="V611" i="24"/>
  <c r="Q611" i="24"/>
  <c r="H611" i="24"/>
  <c r="S611" i="24"/>
  <c r="N611" i="24"/>
  <c r="I611" i="24"/>
  <c r="K611" i="24"/>
  <c r="F611" i="24"/>
  <c r="X611" i="24"/>
  <c r="C611" i="24"/>
  <c r="Y611" i="24"/>
  <c r="P611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5" i="24"/>
  <c r="W575" i="24"/>
  <c r="L575" i="24"/>
  <c r="E575" i="24"/>
  <c r="U575" i="24"/>
  <c r="J575" i="24"/>
  <c r="O575" i="24"/>
  <c r="D575" i="24"/>
  <c r="T575" i="24"/>
  <c r="M575" i="24"/>
  <c r="B575" i="24"/>
  <c r="R575" i="24"/>
  <c r="C575" i="24"/>
  <c r="H575" i="24"/>
  <c r="Q575" i="24"/>
  <c r="V575" i="24"/>
  <c r="K575" i="24"/>
  <c r="P575" i="24"/>
  <c r="Y575" i="24"/>
  <c r="S575" i="24"/>
  <c r="X575" i="24"/>
  <c r="F575" i="24"/>
  <c r="A576" i="24"/>
  <c r="I575" i="24"/>
  <c r="N575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3" i="24"/>
  <c r="S503" i="24"/>
  <c r="L503" i="24"/>
  <c r="A504" i="24"/>
  <c r="Q503" i="24"/>
  <c r="J503" i="24"/>
  <c r="K503" i="24"/>
  <c r="D503" i="24"/>
  <c r="T503" i="24"/>
  <c r="I503" i="24"/>
  <c r="B503" i="24"/>
  <c r="R503" i="24"/>
  <c r="H503" i="24"/>
  <c r="M503" i="24"/>
  <c r="G503" i="24"/>
  <c r="P503" i="24"/>
  <c r="Y503" i="24"/>
  <c r="O503" i="24"/>
  <c r="X503" i="24"/>
  <c r="F503" i="24"/>
  <c r="W503" i="24"/>
  <c r="E503" i="24"/>
  <c r="N503" i="24"/>
  <c r="V503" i="24"/>
  <c r="U503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7" i="24"/>
  <c r="G467" i="24"/>
  <c r="Y467" i="24"/>
  <c r="T467" i="24"/>
  <c r="O467" i="24"/>
  <c r="F467" i="24"/>
  <c r="C467" i="24"/>
  <c r="U467" i="24"/>
  <c r="W467" i="24"/>
  <c r="N467" i="24"/>
  <c r="M467" i="24"/>
  <c r="H467" i="24"/>
  <c r="V467" i="24"/>
  <c r="S467" i="24"/>
  <c r="J467" i="24"/>
  <c r="P467" i="24"/>
  <c r="K467" i="24"/>
  <c r="B467" i="24"/>
  <c r="X467" i="24"/>
  <c r="L467" i="24"/>
  <c r="A468" i="24"/>
  <c r="I467" i="24"/>
  <c r="D467" i="24"/>
  <c r="R467" i="24"/>
  <c r="Q467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9" i="24"/>
  <c r="S539" i="24"/>
  <c r="H539" i="24"/>
  <c r="X539" i="24"/>
  <c r="Q539" i="24"/>
  <c r="F539" i="24"/>
  <c r="V539" i="24"/>
  <c r="K539" i="24"/>
  <c r="A540" i="24"/>
  <c r="P539" i="24"/>
  <c r="I539" i="24"/>
  <c r="Y539" i="24"/>
  <c r="N539" i="24"/>
  <c r="D539" i="24"/>
  <c r="M539" i="24"/>
  <c r="R539" i="24"/>
  <c r="G539" i="24"/>
  <c r="L539" i="24"/>
  <c r="U539" i="24"/>
  <c r="O539" i="24"/>
  <c r="T539" i="24"/>
  <c r="B539" i="24"/>
  <c r="W539" i="24"/>
  <c r="E539" i="24"/>
  <c r="J539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7" i="24"/>
  <c r="X647" i="24"/>
  <c r="H647" i="24"/>
  <c r="S647" i="24"/>
  <c r="C647" i="24"/>
  <c r="N647" i="24"/>
  <c r="Y647" i="24"/>
  <c r="I647" i="24"/>
  <c r="P647" i="24"/>
  <c r="A684" i="24"/>
  <c r="K647" i="24"/>
  <c r="V647" i="24"/>
  <c r="F647" i="24"/>
  <c r="E647" i="24"/>
  <c r="W647" i="24"/>
  <c r="R647" i="24"/>
  <c r="T647" i="24"/>
  <c r="O647" i="24"/>
  <c r="J647" i="24"/>
  <c r="U647" i="24"/>
  <c r="L647" i="24"/>
  <c r="G647" i="24"/>
  <c r="B647" i="24"/>
  <c r="M647" i="24"/>
  <c r="D647" i="24"/>
  <c r="A648" i="24"/>
  <c r="C430" i="24"/>
  <c r="U430" i="24"/>
  <c r="H430" i="24"/>
  <c r="R430" i="24"/>
  <c r="W430" i="24"/>
  <c r="M430" i="24"/>
  <c r="Y430" i="24"/>
  <c r="S430" i="24"/>
  <c r="F430" i="24"/>
  <c r="X430" i="24"/>
  <c r="K430" i="24"/>
  <c r="I430" i="24"/>
  <c r="N430" i="24"/>
  <c r="L430" i="24"/>
  <c r="V430" i="24"/>
  <c r="Q430" i="24"/>
  <c r="T430" i="24"/>
  <c r="J430" i="24"/>
  <c r="G430" i="24"/>
  <c r="E430" i="24"/>
  <c r="O430" i="24"/>
  <c r="B430" i="24"/>
  <c r="A431" i="24"/>
  <c r="D430" i="24"/>
  <c r="P430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8" i="24"/>
  <c r="V468" i="24"/>
  <c r="U468" i="24"/>
  <c r="P468" i="24"/>
  <c r="W468" i="24"/>
  <c r="M468" i="24"/>
  <c r="A469" i="24"/>
  <c r="X468" i="24"/>
  <c r="O468" i="24"/>
  <c r="J468" i="24"/>
  <c r="I468" i="24"/>
  <c r="S468" i="24"/>
  <c r="B468" i="24"/>
  <c r="Q468" i="24"/>
  <c r="L468" i="24"/>
  <c r="G468" i="24"/>
  <c r="Y468" i="24"/>
  <c r="D468" i="24"/>
  <c r="R468" i="24"/>
  <c r="F468" i="24"/>
  <c r="E468" i="24"/>
  <c r="C468" i="24"/>
  <c r="N468" i="24"/>
  <c r="T468" i="24"/>
  <c r="K468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2" i="24"/>
  <c r="I612" i="24"/>
  <c r="L612" i="24"/>
  <c r="C612" i="24"/>
  <c r="B612" i="24"/>
  <c r="E612" i="24"/>
  <c r="D612" i="24"/>
  <c r="Q612" i="24"/>
  <c r="T612" i="24"/>
  <c r="N612" i="24"/>
  <c r="K612" i="24"/>
  <c r="R612" i="24"/>
  <c r="O612" i="24"/>
  <c r="P612" i="24"/>
  <c r="F612" i="24"/>
  <c r="H612" i="24"/>
  <c r="U612" i="24"/>
  <c r="V612" i="24"/>
  <c r="A613" i="24"/>
  <c r="M612" i="24"/>
  <c r="G612" i="24"/>
  <c r="J612" i="24"/>
  <c r="X612" i="24"/>
  <c r="S612" i="24"/>
  <c r="W612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9" i="24"/>
  <c r="J648" i="24"/>
  <c r="U648" i="24"/>
  <c r="E648" i="24"/>
  <c r="X648" i="24"/>
  <c r="O648" i="24"/>
  <c r="D648" i="24"/>
  <c r="R648" i="24"/>
  <c r="B648" i="24"/>
  <c r="M648" i="24"/>
  <c r="K648" i="24"/>
  <c r="H648" i="24"/>
  <c r="T648" i="24"/>
  <c r="N648" i="24"/>
  <c r="I648" i="24"/>
  <c r="W648" i="24"/>
  <c r="F648" i="24"/>
  <c r="S648" i="24"/>
  <c r="G648" i="24"/>
  <c r="Y648" i="24"/>
  <c r="C648" i="24"/>
  <c r="L648" i="24"/>
  <c r="V648" i="24"/>
  <c r="Q648" i="24"/>
  <c r="P648" i="24"/>
  <c r="P684" i="24"/>
  <c r="A721" i="24"/>
  <c r="K684" i="24"/>
  <c r="M684" i="24"/>
  <c r="J684" i="24"/>
  <c r="I684" i="24"/>
  <c r="L684" i="24"/>
  <c r="W684" i="24"/>
  <c r="G684" i="24"/>
  <c r="E684" i="24"/>
  <c r="B684" i="24"/>
  <c r="V684" i="24"/>
  <c r="X684" i="24"/>
  <c r="H684" i="24"/>
  <c r="S684" i="24"/>
  <c r="C684" i="24"/>
  <c r="A685" i="24"/>
  <c r="Y684" i="24"/>
  <c r="N684" i="24"/>
  <c r="T684" i="24"/>
  <c r="D684" i="24"/>
  <c r="O684" i="24"/>
  <c r="U684" i="24"/>
  <c r="R684" i="24"/>
  <c r="Q684" i="24"/>
  <c r="F684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4" i="24"/>
  <c r="T504" i="24"/>
  <c r="Q504" i="24"/>
  <c r="J504" i="24"/>
  <c r="C504" i="24"/>
  <c r="A505" i="24"/>
  <c r="H504" i="24"/>
  <c r="E504" i="24"/>
  <c r="Y504" i="24"/>
  <c r="N504" i="24"/>
  <c r="S504" i="24"/>
  <c r="L504" i="24"/>
  <c r="I504" i="24"/>
  <c r="B504" i="24"/>
  <c r="R504" i="24"/>
  <c r="G504" i="24"/>
  <c r="P504" i="24"/>
  <c r="M504" i="24"/>
  <c r="F504" i="24"/>
  <c r="O504" i="24"/>
  <c r="K504" i="24"/>
  <c r="W504" i="24"/>
  <c r="X504" i="24"/>
  <c r="V504" i="24"/>
  <c r="U504" i="24"/>
  <c r="L576" i="24"/>
  <c r="E576" i="24"/>
  <c r="U576" i="24"/>
  <c r="J576" i="24"/>
  <c r="G576" i="24"/>
  <c r="O576" i="24"/>
  <c r="D576" i="24"/>
  <c r="T576" i="24"/>
  <c r="M576" i="24"/>
  <c r="B576" i="24"/>
  <c r="R576" i="24"/>
  <c r="A577" i="24"/>
  <c r="S576" i="24"/>
  <c r="H576" i="24"/>
  <c r="Q576" i="24"/>
  <c r="V576" i="24"/>
  <c r="P576" i="24"/>
  <c r="Y576" i="24"/>
  <c r="W576" i="24"/>
  <c r="X576" i="24"/>
  <c r="F576" i="24"/>
  <c r="K576" i="24"/>
  <c r="I576" i="24"/>
  <c r="N576" i="24"/>
  <c r="C576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1" i="24"/>
  <c r="P431" i="24"/>
  <c r="G431" i="24"/>
  <c r="M431" i="24"/>
  <c r="S431" i="24"/>
  <c r="B431" i="24"/>
  <c r="F431" i="24"/>
  <c r="I431" i="24"/>
  <c r="C431" i="24"/>
  <c r="A432" i="24"/>
  <c r="H431" i="24"/>
  <c r="R431" i="24"/>
  <c r="L431" i="24"/>
  <c r="V431" i="24"/>
  <c r="Y431" i="24"/>
  <c r="D431" i="24"/>
  <c r="N431" i="24"/>
  <c r="X431" i="24"/>
  <c r="K431" i="24"/>
  <c r="E431" i="24"/>
  <c r="O431" i="24"/>
  <c r="J431" i="24"/>
  <c r="T431" i="24"/>
  <c r="W431" i="24"/>
  <c r="Q431" i="24"/>
  <c r="L540" i="24"/>
  <c r="E540" i="24"/>
  <c r="Y540" i="24"/>
  <c r="N540" i="24"/>
  <c r="S540" i="24"/>
  <c r="K540" i="24"/>
  <c r="D540" i="24"/>
  <c r="T540" i="24"/>
  <c r="M540" i="24"/>
  <c r="F540" i="24"/>
  <c r="O540" i="24"/>
  <c r="W540" i="24"/>
  <c r="X540" i="24"/>
  <c r="J540" i="24"/>
  <c r="A541" i="24"/>
  <c r="I540" i="24"/>
  <c r="R540" i="24"/>
  <c r="H540" i="24"/>
  <c r="Q540" i="24"/>
  <c r="C540" i="24"/>
  <c r="P540" i="24"/>
  <c r="B540" i="24"/>
  <c r="G540" i="24"/>
  <c r="V540" i="24"/>
  <c r="U540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K432" i="24"/>
  <c r="Y432" i="24"/>
  <c r="D432" i="24"/>
  <c r="C432" i="24"/>
  <c r="Q432" i="24"/>
  <c r="L432" i="24"/>
  <c r="A433" i="24"/>
  <c r="F432" i="24"/>
  <c r="T432" i="24"/>
  <c r="S432" i="24"/>
  <c r="N432" i="24"/>
  <c r="E432" i="24"/>
  <c r="B432" i="24"/>
  <c r="P432" i="24"/>
  <c r="V432" i="24"/>
  <c r="M432" i="24"/>
  <c r="H432" i="24"/>
  <c r="G432" i="24"/>
  <c r="U432" i="24"/>
  <c r="R432" i="24"/>
  <c r="I432" i="24"/>
  <c r="O432" i="24"/>
  <c r="J432" i="24"/>
  <c r="X432" i="24"/>
  <c r="W432" i="24"/>
  <c r="N577" i="24"/>
  <c r="K577" i="24"/>
  <c r="D577" i="24"/>
  <c r="T577" i="24"/>
  <c r="M577" i="24"/>
  <c r="F577" i="24"/>
  <c r="C577" i="24"/>
  <c r="S577" i="24"/>
  <c r="L577" i="24"/>
  <c r="E577" i="24"/>
  <c r="Y577" i="24"/>
  <c r="R577" i="24"/>
  <c r="H577" i="24"/>
  <c r="Q577" i="24"/>
  <c r="G577" i="24"/>
  <c r="P577" i="24"/>
  <c r="A578" i="24"/>
  <c r="B577" i="24"/>
  <c r="O577" i="24"/>
  <c r="X577" i="24"/>
  <c r="J577" i="24"/>
  <c r="W577" i="24"/>
  <c r="I577" i="24"/>
  <c r="V577" i="24"/>
  <c r="U577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1" i="24"/>
  <c r="A722" i="24"/>
  <c r="J721" i="24"/>
  <c r="U721" i="24"/>
  <c r="E721" i="24"/>
  <c r="L721" i="24"/>
  <c r="A758" i="24"/>
  <c r="K721" i="24"/>
  <c r="V721" i="24"/>
  <c r="F721" i="24"/>
  <c r="Q721" i="24"/>
  <c r="X721" i="24"/>
  <c r="H721" i="24"/>
  <c r="W721" i="24"/>
  <c r="G721" i="24"/>
  <c r="R721" i="24"/>
  <c r="B721" i="24"/>
  <c r="M721" i="24"/>
  <c r="T721" i="24"/>
  <c r="D721" i="24"/>
  <c r="S721" i="24"/>
  <c r="C721" i="24"/>
  <c r="N721" i="24"/>
  <c r="Y721" i="24"/>
  <c r="I721" i="24"/>
  <c r="P721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3" i="24"/>
  <c r="D613" i="24"/>
  <c r="K613" i="24"/>
  <c r="V613" i="24"/>
  <c r="F613" i="24"/>
  <c r="Q613" i="24"/>
  <c r="L613" i="24"/>
  <c r="S613" i="24"/>
  <c r="C613" i="24"/>
  <c r="N613" i="24"/>
  <c r="Y613" i="24"/>
  <c r="I613" i="24"/>
  <c r="W613" i="24"/>
  <c r="R613" i="24"/>
  <c r="M613" i="24"/>
  <c r="X613" i="24"/>
  <c r="O613" i="24"/>
  <c r="J613" i="24"/>
  <c r="E613" i="24"/>
  <c r="P613" i="24"/>
  <c r="G613" i="24"/>
  <c r="B613" i="24"/>
  <c r="H613" i="24"/>
  <c r="A614" i="24"/>
  <c r="U613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9" i="24"/>
  <c r="R469" i="24"/>
  <c r="I469" i="24"/>
  <c r="K469" i="24"/>
  <c r="J469" i="24"/>
  <c r="X469" i="24"/>
  <c r="N469" i="24"/>
  <c r="E469" i="24"/>
  <c r="G469" i="24"/>
  <c r="Y469" i="24"/>
  <c r="D469" i="24"/>
  <c r="A470" i="24"/>
  <c r="Q469" i="24"/>
  <c r="C469" i="24"/>
  <c r="U469" i="24"/>
  <c r="W469" i="24"/>
  <c r="F469" i="24"/>
  <c r="T469" i="24"/>
  <c r="O469" i="24"/>
  <c r="S469" i="24"/>
  <c r="B469" i="24"/>
  <c r="P469" i="24"/>
  <c r="V469" i="24"/>
  <c r="M469" i="24"/>
  <c r="H469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5" i="24"/>
  <c r="T685" i="24"/>
  <c r="D685" i="24"/>
  <c r="K685" i="24"/>
  <c r="V685" i="24"/>
  <c r="F685" i="24"/>
  <c r="U685" i="24"/>
  <c r="E685" i="24"/>
  <c r="L685" i="24"/>
  <c r="S685" i="24"/>
  <c r="C685" i="24"/>
  <c r="N685" i="24"/>
  <c r="Y685" i="24"/>
  <c r="P685" i="24"/>
  <c r="G685" i="24"/>
  <c r="B685" i="24"/>
  <c r="Q685" i="24"/>
  <c r="H685" i="24"/>
  <c r="A686" i="24"/>
  <c r="I685" i="24"/>
  <c r="W685" i="24"/>
  <c r="R685" i="24"/>
  <c r="X685" i="24"/>
  <c r="O685" i="24"/>
  <c r="J685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1" i="24"/>
  <c r="G541" i="24"/>
  <c r="A542" i="24"/>
  <c r="P541" i="24"/>
  <c r="M541" i="24"/>
  <c r="B541" i="24"/>
  <c r="R541" i="24"/>
  <c r="O541" i="24"/>
  <c r="H541" i="24"/>
  <c r="E541" i="24"/>
  <c r="Y541" i="24"/>
  <c r="N541" i="24"/>
  <c r="D541" i="24"/>
  <c r="Q541" i="24"/>
  <c r="C541" i="24"/>
  <c r="L541" i="24"/>
  <c r="K541" i="24"/>
  <c r="T541" i="24"/>
  <c r="F541" i="24"/>
  <c r="S541" i="24"/>
  <c r="I541" i="24"/>
  <c r="U541" i="24"/>
  <c r="V541" i="24"/>
  <c r="X541" i="24"/>
  <c r="W541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9" i="24"/>
  <c r="W649" i="24"/>
  <c r="G649" i="24"/>
  <c r="R649" i="24"/>
  <c r="B649" i="24"/>
  <c r="M649" i="24"/>
  <c r="L649" i="24"/>
  <c r="S649" i="24"/>
  <c r="C649" i="24"/>
  <c r="N649" i="24"/>
  <c r="Y649" i="24"/>
  <c r="I649" i="24"/>
  <c r="X649" i="24"/>
  <c r="H649" i="24"/>
  <c r="O649" i="24"/>
  <c r="A650" i="24"/>
  <c r="J649" i="24"/>
  <c r="U649" i="24"/>
  <c r="E649" i="24"/>
  <c r="T649" i="24"/>
  <c r="D649" i="24"/>
  <c r="K649" i="24"/>
  <c r="V649" i="24"/>
  <c r="F649" i="24"/>
  <c r="Q649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5" i="24"/>
  <c r="C505" i="24"/>
  <c r="S505" i="24"/>
  <c r="P505" i="24"/>
  <c r="Q505" i="24"/>
  <c r="B505" i="24"/>
  <c r="R505" i="24"/>
  <c r="K505" i="24"/>
  <c r="H505" i="24"/>
  <c r="I505" i="24"/>
  <c r="G505" i="24"/>
  <c r="E505" i="24"/>
  <c r="F505" i="24"/>
  <c r="O505" i="24"/>
  <c r="M505" i="24"/>
  <c r="N505" i="24"/>
  <c r="D505" i="24"/>
  <c r="Y505" i="24"/>
  <c r="A506" i="24"/>
  <c r="L505" i="24"/>
  <c r="W505" i="24"/>
  <c r="V505" i="24"/>
  <c r="T505" i="24"/>
  <c r="X505" i="24"/>
  <c r="U505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B218" i="21" l="1"/>
  <c r="F34" i="24"/>
  <c r="P70" i="19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C219" i="21" s="1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70" i="24"/>
  <c r="I470" i="24"/>
  <c r="W470" i="24"/>
  <c r="R470" i="24"/>
  <c r="Q470" i="24"/>
  <c r="D470" i="24"/>
  <c r="E470" i="24"/>
  <c r="S470" i="24"/>
  <c r="Y470" i="24"/>
  <c r="L470" i="24"/>
  <c r="K470" i="24"/>
  <c r="F470" i="24"/>
  <c r="T470" i="24"/>
  <c r="U470" i="24"/>
  <c r="H470" i="24"/>
  <c r="N470" i="24"/>
  <c r="M470" i="24"/>
  <c r="A471" i="24"/>
  <c r="V470" i="24"/>
  <c r="J470" i="24"/>
  <c r="X470" i="24"/>
  <c r="G470" i="24"/>
  <c r="B470" i="24"/>
  <c r="P470" i="24"/>
  <c r="O470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6" i="24"/>
  <c r="J506" i="24"/>
  <c r="C506" i="24"/>
  <c r="S506" i="24"/>
  <c r="P506" i="24"/>
  <c r="E506" i="24"/>
  <c r="Y506" i="24"/>
  <c r="N506" i="24"/>
  <c r="G506" i="24"/>
  <c r="D506" i="24"/>
  <c r="T506" i="24"/>
  <c r="I506" i="24"/>
  <c r="B506" i="24"/>
  <c r="R506" i="24"/>
  <c r="K506" i="24"/>
  <c r="H506" i="24"/>
  <c r="X506" i="24"/>
  <c r="M506" i="24"/>
  <c r="F506" i="24"/>
  <c r="A507" i="24"/>
  <c r="O506" i="24"/>
  <c r="L506" i="24"/>
  <c r="U506" i="24"/>
  <c r="W506" i="24"/>
  <c r="V506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M650" i="24"/>
  <c r="T650" i="24"/>
  <c r="D650" i="24"/>
  <c r="K650" i="24"/>
  <c r="V650" i="24"/>
  <c r="F650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3" i="24"/>
  <c r="D433" i="24"/>
  <c r="F433" i="24"/>
  <c r="X433" i="24"/>
  <c r="C433" i="24"/>
  <c r="A434" i="24"/>
  <c r="P433" i="24"/>
  <c r="B433" i="24"/>
  <c r="T433" i="24"/>
  <c r="V433" i="24"/>
  <c r="I433" i="24"/>
  <c r="S433" i="24"/>
  <c r="N433" i="24"/>
  <c r="R433" i="24"/>
  <c r="E433" i="24"/>
  <c r="O433" i="24"/>
  <c r="Y433" i="24"/>
  <c r="L433" i="24"/>
  <c r="G433" i="24"/>
  <c r="K433" i="24"/>
  <c r="U433" i="24"/>
  <c r="H433" i="24"/>
  <c r="J433" i="24"/>
  <c r="M433" i="24"/>
  <c r="W43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2" i="24"/>
  <c r="J542" i="24"/>
  <c r="C542" i="24"/>
  <c r="S542" i="24"/>
  <c r="P542" i="24"/>
  <c r="E542" i="24"/>
  <c r="Y542" i="24"/>
  <c r="N542" i="24"/>
  <c r="G542" i="24"/>
  <c r="D542" i="24"/>
  <c r="I542" i="24"/>
  <c r="B542" i="24"/>
  <c r="R542" i="24"/>
  <c r="K542" i="24"/>
  <c r="H542" i="24"/>
  <c r="M542" i="24"/>
  <c r="F542" i="24"/>
  <c r="A543" i="24"/>
  <c r="O542" i="24"/>
  <c r="L542" i="24"/>
  <c r="X542" i="24"/>
  <c r="W542" i="24"/>
  <c r="V542" i="24"/>
  <c r="T542" i="24"/>
  <c r="U542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4" i="24"/>
  <c r="Y614" i="24"/>
  <c r="E614" i="24"/>
  <c r="L614" i="24"/>
  <c r="S614" i="24"/>
  <c r="C614" i="24"/>
  <c r="J614" i="24"/>
  <c r="Q614" i="24"/>
  <c r="X614" i="24"/>
  <c r="H614" i="24"/>
  <c r="O614" i="24"/>
  <c r="A615" i="24"/>
  <c r="F614" i="24"/>
  <c r="M614" i="24"/>
  <c r="T614" i="24"/>
  <c r="D614" i="24"/>
  <c r="K614" i="24"/>
  <c r="R614" i="24"/>
  <c r="B614" i="24"/>
  <c r="I614" i="24"/>
  <c r="P614" i="24"/>
  <c r="W614" i="24"/>
  <c r="G614" i="24"/>
  <c r="V614" i="24"/>
  <c r="U614" i="24"/>
  <c r="L758" i="24"/>
  <c r="W758" i="24"/>
  <c r="G758" i="24"/>
  <c r="R758" i="24"/>
  <c r="B758" i="24"/>
  <c r="M758" i="24"/>
  <c r="X758" i="24"/>
  <c r="H758" i="24"/>
  <c r="S758" i="24"/>
  <c r="C758" i="24"/>
  <c r="N758" i="24"/>
  <c r="Y758" i="24"/>
  <c r="I758" i="24"/>
  <c r="T758" i="24"/>
  <c r="D758" i="24"/>
  <c r="O758" i="24"/>
  <c r="A759" i="24"/>
  <c r="J758" i="24"/>
  <c r="U758" i="24"/>
  <c r="E758" i="24"/>
  <c r="P758" i="24"/>
  <c r="A795" i="24"/>
  <c r="K758" i="24"/>
  <c r="V758" i="24"/>
  <c r="F758" i="24"/>
  <c r="Q758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8" i="24"/>
  <c r="F578" i="24"/>
  <c r="C578" i="24"/>
  <c r="E578" i="24"/>
  <c r="Y578" i="24"/>
  <c r="N578" i="24"/>
  <c r="J578" i="24"/>
  <c r="O578" i="24"/>
  <c r="H578" i="24"/>
  <c r="I578" i="24"/>
  <c r="R578" i="24"/>
  <c r="S578" i="24"/>
  <c r="L578" i="24"/>
  <c r="Q578" i="24"/>
  <c r="G578" i="24"/>
  <c r="A579" i="24"/>
  <c r="P578" i="24"/>
  <c r="B578" i="24"/>
  <c r="K578" i="24"/>
  <c r="D578" i="24"/>
  <c r="T578" i="24"/>
  <c r="V578" i="24"/>
  <c r="U578" i="24"/>
  <c r="W578" i="24"/>
  <c r="X578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6" i="24"/>
  <c r="T686" i="24"/>
  <c r="D686" i="24"/>
  <c r="K686" i="24"/>
  <c r="V686" i="24"/>
  <c r="F686" i="24"/>
  <c r="Y686" i="24"/>
  <c r="I686" i="24"/>
  <c r="P686" i="24"/>
  <c r="W686" i="24"/>
  <c r="G686" i="24"/>
  <c r="R686" i="24"/>
  <c r="B686" i="24"/>
  <c r="U686" i="24"/>
  <c r="E686" i="24"/>
  <c r="L686" i="24"/>
  <c r="S686" i="24"/>
  <c r="C686" i="24"/>
  <c r="N686" i="24"/>
  <c r="Q686" i="24"/>
  <c r="X686" i="24"/>
  <c r="H686" i="24"/>
  <c r="O686" i="24"/>
  <c r="A687" i="24"/>
  <c r="J686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2" i="24"/>
  <c r="Y722" i="24"/>
  <c r="I722" i="24"/>
  <c r="P722" i="24"/>
  <c r="W722" i="24"/>
  <c r="G722" i="24"/>
  <c r="A723" i="24"/>
  <c r="J722" i="24"/>
  <c r="U722" i="24"/>
  <c r="E722" i="24"/>
  <c r="L722" i="24"/>
  <c r="S722" i="24"/>
  <c r="C722" i="24"/>
  <c r="V722" i="24"/>
  <c r="F722" i="24"/>
  <c r="Q722" i="24"/>
  <c r="X722" i="24"/>
  <c r="H722" i="24"/>
  <c r="O722" i="24"/>
  <c r="R722" i="24"/>
  <c r="B722" i="24"/>
  <c r="M722" i="24"/>
  <c r="T722" i="24"/>
  <c r="D722" i="24"/>
  <c r="K722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7" i="24"/>
  <c r="D507" i="24"/>
  <c r="T507" i="24"/>
  <c r="I507" i="24"/>
  <c r="B507" i="24"/>
  <c r="R507" i="24"/>
  <c r="O507" i="24"/>
  <c r="H507" i="24"/>
  <c r="X507" i="24"/>
  <c r="M507" i="24"/>
  <c r="F507" i="24"/>
  <c r="C507" i="24"/>
  <c r="S507" i="24"/>
  <c r="L507" i="24"/>
  <c r="A508" i="24"/>
  <c r="Q507" i="24"/>
  <c r="J507" i="24"/>
  <c r="G507" i="24"/>
  <c r="W507" i="24"/>
  <c r="P507" i="24"/>
  <c r="E507" i="24"/>
  <c r="Y507" i="24"/>
  <c r="N507" i="24"/>
  <c r="V507" i="24"/>
  <c r="U507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9" i="24"/>
  <c r="D579" i="24"/>
  <c r="E579" i="24"/>
  <c r="Y579" i="24"/>
  <c r="N579" i="24"/>
  <c r="O579" i="24"/>
  <c r="H579" i="24"/>
  <c r="I579" i="24"/>
  <c r="B579" i="24"/>
  <c r="R579" i="24"/>
  <c r="C579" i="24"/>
  <c r="S579" i="24"/>
  <c r="L579" i="24"/>
  <c r="M579" i="24"/>
  <c r="F579" i="24"/>
  <c r="G579" i="24"/>
  <c r="A580" i="24"/>
  <c r="P579" i="24"/>
  <c r="Q579" i="24"/>
  <c r="J579" i="24"/>
  <c r="T579" i="24"/>
  <c r="X579" i="24"/>
  <c r="W579" i="24"/>
  <c r="V579" i="24"/>
  <c r="U579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5" i="24"/>
  <c r="R615" i="24"/>
  <c r="B615" i="24"/>
  <c r="I615" i="24"/>
  <c r="L615" i="24"/>
  <c r="G615" i="24"/>
  <c r="N615" i="24"/>
  <c r="Y615" i="24"/>
  <c r="E615" i="24"/>
  <c r="H615" i="24"/>
  <c r="S615" i="24"/>
  <c r="C615" i="24"/>
  <c r="J615" i="24"/>
  <c r="Q615" i="24"/>
  <c r="T615" i="24"/>
  <c r="D615" i="24"/>
  <c r="O615" i="24"/>
  <c r="A616" i="24"/>
  <c r="F615" i="24"/>
  <c r="M615" i="24"/>
  <c r="P615" i="24"/>
  <c r="U615" i="24"/>
  <c r="V615" i="24"/>
  <c r="W615" i="24"/>
  <c r="X615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3" i="24"/>
  <c r="S543" i="24"/>
  <c r="L543" i="24"/>
  <c r="E543" i="24"/>
  <c r="Y543" i="24"/>
  <c r="N543" i="24"/>
  <c r="G543" i="24"/>
  <c r="A544" i="24"/>
  <c r="P543" i="24"/>
  <c r="I543" i="24"/>
  <c r="B543" i="24"/>
  <c r="R543" i="24"/>
  <c r="K543" i="24"/>
  <c r="D543" i="24"/>
  <c r="T543" i="24"/>
  <c r="M543" i="24"/>
  <c r="F543" i="24"/>
  <c r="O543" i="24"/>
  <c r="H543" i="24"/>
  <c r="X543" i="24"/>
  <c r="Q543" i="24"/>
  <c r="J543" i="24"/>
  <c r="U543" i="24"/>
  <c r="V543" i="24"/>
  <c r="W543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1" i="24"/>
  <c r="H471" i="24"/>
  <c r="V471" i="24"/>
  <c r="E471" i="24"/>
  <c r="G471" i="24"/>
  <c r="Y471" i="24"/>
  <c r="K471" i="24"/>
  <c r="B471" i="24"/>
  <c r="X471" i="24"/>
  <c r="C471" i="24"/>
  <c r="U471" i="24"/>
  <c r="W471" i="24"/>
  <c r="N471" i="24"/>
  <c r="D471" i="24"/>
  <c r="R471" i="24"/>
  <c r="Q471" i="24"/>
  <c r="S471" i="24"/>
  <c r="J471" i="24"/>
  <c r="P471" i="24"/>
  <c r="T471" i="24"/>
  <c r="O471" i="24"/>
  <c r="F471" i="24"/>
  <c r="L471" i="24"/>
  <c r="A472" i="24"/>
  <c r="I471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3" i="24"/>
  <c r="H723" i="24"/>
  <c r="O723" i="24"/>
  <c r="A724" i="24"/>
  <c r="J723" i="24"/>
  <c r="U723" i="24"/>
  <c r="E723" i="24"/>
  <c r="T723" i="24"/>
  <c r="D723" i="24"/>
  <c r="K723" i="24"/>
  <c r="V723" i="24"/>
  <c r="F723" i="24"/>
  <c r="Q723" i="24"/>
  <c r="P723" i="24"/>
  <c r="W723" i="24"/>
  <c r="G723" i="24"/>
  <c r="R723" i="24"/>
  <c r="B723" i="24"/>
  <c r="M723" i="24"/>
  <c r="L723" i="24"/>
  <c r="S723" i="24"/>
  <c r="C723" i="24"/>
  <c r="N723" i="24"/>
  <c r="Y723" i="24"/>
  <c r="I723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7" i="24"/>
  <c r="H687" i="24"/>
  <c r="O687" i="24"/>
  <c r="A688" i="24"/>
  <c r="J687" i="24"/>
  <c r="U687" i="24"/>
  <c r="E687" i="24"/>
  <c r="T687" i="24"/>
  <c r="D687" i="24"/>
  <c r="K687" i="24"/>
  <c r="V687" i="24"/>
  <c r="F687" i="24"/>
  <c r="Q687" i="24"/>
  <c r="P687" i="24"/>
  <c r="W687" i="24"/>
  <c r="G687" i="24"/>
  <c r="R687" i="24"/>
  <c r="B687" i="24"/>
  <c r="M687" i="24"/>
  <c r="L687" i="24"/>
  <c r="S687" i="24"/>
  <c r="C687" i="24"/>
  <c r="N687" i="24"/>
  <c r="Y687" i="24"/>
  <c r="I687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5" i="24"/>
  <c r="C795" i="24"/>
  <c r="N795" i="24"/>
  <c r="Y795" i="24"/>
  <c r="I795" i="24"/>
  <c r="P795" i="24"/>
  <c r="O795" i="24"/>
  <c r="A796" i="24"/>
  <c r="J795" i="24"/>
  <c r="U795" i="24"/>
  <c r="E795" i="24"/>
  <c r="L795" i="24"/>
  <c r="A832" i="24"/>
  <c r="K795" i="24"/>
  <c r="V795" i="24"/>
  <c r="F795" i="24"/>
  <c r="Q795" i="24"/>
  <c r="X795" i="24"/>
  <c r="H795" i="24"/>
  <c r="W795" i="24"/>
  <c r="G795" i="24"/>
  <c r="R795" i="24"/>
  <c r="B795" i="24"/>
  <c r="M795" i="24"/>
  <c r="T795" i="24"/>
  <c r="D795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4" i="24"/>
  <c r="J434" i="24"/>
  <c r="M434" i="24"/>
  <c r="H434" i="24"/>
  <c r="R434" i="24"/>
  <c r="E434" i="24"/>
  <c r="P434" i="24"/>
  <c r="K434" i="24"/>
  <c r="A435" i="24"/>
  <c r="X434" i="24"/>
  <c r="C434" i="24"/>
  <c r="U434" i="24"/>
  <c r="I434" i="24"/>
  <c r="D434" i="24"/>
  <c r="N434" i="24"/>
  <c r="Q434" i="24"/>
  <c r="S434" i="24"/>
  <c r="F434" i="24"/>
  <c r="G434" i="24"/>
  <c r="Y434" i="24"/>
  <c r="T434" i="24"/>
  <c r="O434" i="24"/>
  <c r="B434" i="24"/>
  <c r="L434" i="24"/>
  <c r="V434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1" i="24"/>
  <c r="T651" i="24"/>
  <c r="D651" i="24"/>
  <c r="K651" i="24"/>
  <c r="R651" i="24"/>
  <c r="B651" i="24"/>
  <c r="I651" i="24"/>
  <c r="P651" i="24"/>
  <c r="W651" i="24"/>
  <c r="G651" i="24"/>
  <c r="N651" i="24"/>
  <c r="Y651" i="24"/>
  <c r="E651" i="24"/>
  <c r="L651" i="24"/>
  <c r="S651" i="24"/>
  <c r="C651" i="24"/>
  <c r="J651" i="24"/>
  <c r="Q651" i="24"/>
  <c r="X651" i="24"/>
  <c r="H651" i="24"/>
  <c r="O651" i="24"/>
  <c r="A652" i="24"/>
  <c r="F651" i="24"/>
  <c r="V651" i="24"/>
  <c r="U651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9" i="24"/>
  <c r="X759" i="24"/>
  <c r="H759" i="24"/>
  <c r="O759" i="24"/>
  <c r="A760" i="24"/>
  <c r="J759" i="24"/>
  <c r="M759" i="24"/>
  <c r="T759" i="24"/>
  <c r="D759" i="24"/>
  <c r="K759" i="24"/>
  <c r="V759" i="24"/>
  <c r="F759" i="24"/>
  <c r="Y759" i="24"/>
  <c r="I759" i="24"/>
  <c r="P759" i="24"/>
  <c r="W759" i="24"/>
  <c r="G759" i="24"/>
  <c r="R759" i="24"/>
  <c r="B759" i="24"/>
  <c r="U759" i="24"/>
  <c r="E759" i="24"/>
  <c r="L759" i="24"/>
  <c r="S759" i="24"/>
  <c r="C759" i="24"/>
  <c r="N759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Y144" i="24" l="1"/>
  <c r="C220" i="21"/>
  <c r="B220" i="2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B221" i="21" s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4" i="24"/>
  <c r="G724" i="24"/>
  <c r="R724" i="24"/>
  <c r="B724" i="24"/>
  <c r="M724" i="24"/>
  <c r="T724" i="24"/>
  <c r="D724" i="24"/>
  <c r="S724" i="24"/>
  <c r="C724" i="24"/>
  <c r="N724" i="24"/>
  <c r="Y724" i="24"/>
  <c r="I724" i="24"/>
  <c r="P724" i="24"/>
  <c r="O724" i="24"/>
  <c r="A725" i="24"/>
  <c r="J724" i="24"/>
  <c r="U724" i="24"/>
  <c r="E724" i="24"/>
  <c r="L724" i="24"/>
  <c r="K724" i="24"/>
  <c r="V724" i="24"/>
  <c r="F724" i="24"/>
  <c r="Q724" i="24"/>
  <c r="X724" i="24"/>
  <c r="H724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60" i="24"/>
  <c r="G760" i="24"/>
  <c r="R760" i="24"/>
  <c r="B760" i="24"/>
  <c r="M760" i="24"/>
  <c r="T760" i="24"/>
  <c r="D760" i="24"/>
  <c r="S760" i="24"/>
  <c r="C760" i="24"/>
  <c r="N760" i="24"/>
  <c r="Y760" i="24"/>
  <c r="I760" i="24"/>
  <c r="P760" i="24"/>
  <c r="O760" i="24"/>
  <c r="A761" i="24"/>
  <c r="J760" i="24"/>
  <c r="U760" i="24"/>
  <c r="E760" i="24"/>
  <c r="L760" i="24"/>
  <c r="K760" i="24"/>
  <c r="V760" i="24"/>
  <c r="F760" i="24"/>
  <c r="Q760" i="24"/>
  <c r="X760" i="24"/>
  <c r="H760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5" i="24"/>
  <c r="E435" i="24"/>
  <c r="O435" i="24"/>
  <c r="J435" i="24"/>
  <c r="T435" i="24"/>
  <c r="G435" i="24"/>
  <c r="H435" i="24"/>
  <c r="R435" i="24"/>
  <c r="U435" i="24"/>
  <c r="P435" i="24"/>
  <c r="C435" i="24"/>
  <c r="M435" i="24"/>
  <c r="W435" i="24"/>
  <c r="X435" i="24"/>
  <c r="K435" i="24"/>
  <c r="F435" i="24"/>
  <c r="I435" i="24"/>
  <c r="S435" i="24"/>
  <c r="A436" i="24"/>
  <c r="Q435" i="24"/>
  <c r="L435" i="24"/>
  <c r="V435" i="24"/>
  <c r="Y435" i="24"/>
  <c r="D435" i="24"/>
  <c r="N435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2" i="24"/>
  <c r="Y832" i="24"/>
  <c r="I832" i="24"/>
  <c r="P832" i="24"/>
  <c r="A869" i="24"/>
  <c r="K832" i="24"/>
  <c r="A833" i="24"/>
  <c r="J832" i="24"/>
  <c r="U832" i="24"/>
  <c r="E832" i="24"/>
  <c r="L832" i="24"/>
  <c r="W832" i="24"/>
  <c r="G832" i="24"/>
  <c r="V832" i="24"/>
  <c r="F832" i="24"/>
  <c r="Q832" i="24"/>
  <c r="X832" i="24"/>
  <c r="H832" i="24"/>
  <c r="S832" i="24"/>
  <c r="C832" i="24"/>
  <c r="R832" i="24"/>
  <c r="B832" i="24"/>
  <c r="M832" i="24"/>
  <c r="T832" i="24"/>
  <c r="D832" i="24"/>
  <c r="O832" i="24"/>
  <c r="X688" i="24"/>
  <c r="H688" i="24"/>
  <c r="O688" i="24"/>
  <c r="A689" i="24"/>
  <c r="F688" i="24"/>
  <c r="M688" i="24"/>
  <c r="P688" i="24"/>
  <c r="W688" i="24"/>
  <c r="G688" i="24"/>
  <c r="N688" i="24"/>
  <c r="Y688" i="24"/>
  <c r="E688" i="24"/>
  <c r="D688" i="24"/>
  <c r="R688" i="24"/>
  <c r="I688" i="24"/>
  <c r="S688" i="24"/>
  <c r="J688" i="24"/>
  <c r="T688" i="24"/>
  <c r="K688" i="24"/>
  <c r="B688" i="24"/>
  <c r="L688" i="24"/>
  <c r="C688" i="24"/>
  <c r="Q688" i="24"/>
  <c r="V688" i="24"/>
  <c r="U688" i="24"/>
  <c r="U472" i="24"/>
  <c r="P472" i="24"/>
  <c r="C472" i="24"/>
  <c r="M472" i="24"/>
  <c r="W472" i="24"/>
  <c r="B472" i="24"/>
  <c r="F472" i="24"/>
  <c r="I472" i="24"/>
  <c r="S472" i="24"/>
  <c r="A473" i="24"/>
  <c r="H472" i="24"/>
  <c r="R472" i="24"/>
  <c r="L472" i="24"/>
  <c r="V472" i="24"/>
  <c r="Y472" i="24"/>
  <c r="D472" i="24"/>
  <c r="N472" i="24"/>
  <c r="X472" i="24"/>
  <c r="K472" i="24"/>
  <c r="E472" i="24"/>
  <c r="O472" i="24"/>
  <c r="J472" i="24"/>
  <c r="T472" i="24"/>
  <c r="G472" i="24"/>
  <c r="Q472" i="24"/>
  <c r="P544" i="24"/>
  <c r="E544" i="24"/>
  <c r="Y544" i="24"/>
  <c r="N544" i="24"/>
  <c r="K544" i="24"/>
  <c r="D544" i="24"/>
  <c r="T544" i="24"/>
  <c r="I544" i="24"/>
  <c r="B544" i="24"/>
  <c r="R544" i="24"/>
  <c r="O544" i="24"/>
  <c r="H544" i="24"/>
  <c r="X544" i="24"/>
  <c r="M544" i="24"/>
  <c r="F544" i="24"/>
  <c r="C544" i="24"/>
  <c r="S544" i="24"/>
  <c r="L544" i="24"/>
  <c r="A545" i="24"/>
  <c r="Q544" i="24"/>
  <c r="J544" i="24"/>
  <c r="G544" i="24"/>
  <c r="W544" i="24"/>
  <c r="V544" i="24"/>
  <c r="U544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80" i="24"/>
  <c r="I580" i="24"/>
  <c r="B580" i="24"/>
  <c r="R580" i="24"/>
  <c r="O580" i="24"/>
  <c r="H580" i="24"/>
  <c r="X580" i="24"/>
  <c r="Q580" i="24"/>
  <c r="J580" i="24"/>
  <c r="G580" i="24"/>
  <c r="A581" i="24"/>
  <c r="T580" i="24"/>
  <c r="F580" i="24"/>
  <c r="S580" i="24"/>
  <c r="E580" i="24"/>
  <c r="N580" i="24"/>
  <c r="D580" i="24"/>
  <c r="M580" i="24"/>
  <c r="C580" i="24"/>
  <c r="L580" i="24"/>
  <c r="Y580" i="24"/>
  <c r="K580" i="24"/>
  <c r="W580" i="24"/>
  <c r="V580" i="24"/>
  <c r="U580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8" i="24"/>
  <c r="M508" i="24"/>
  <c r="J508" i="24"/>
  <c r="G508" i="24"/>
  <c r="P508" i="24"/>
  <c r="Q508" i="24"/>
  <c r="N508" i="24"/>
  <c r="K508" i="24"/>
  <c r="D508" i="24"/>
  <c r="E508" i="24"/>
  <c r="B508" i="24"/>
  <c r="A509" i="24"/>
  <c r="O508" i="24"/>
  <c r="H508" i="24"/>
  <c r="I508" i="24"/>
  <c r="F508" i="24"/>
  <c r="C508" i="24"/>
  <c r="R508" i="24"/>
  <c r="U508" i="24"/>
  <c r="W508" i="24"/>
  <c r="X508" i="24"/>
  <c r="Y508" i="24"/>
  <c r="V508" i="24"/>
  <c r="S508" i="24"/>
  <c r="T508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2" i="24"/>
  <c r="Y652" i="24"/>
  <c r="E652" i="24"/>
  <c r="H652" i="24"/>
  <c r="K652" i="24"/>
  <c r="A653" i="24"/>
  <c r="F652" i="24"/>
  <c r="M652" i="24"/>
  <c r="P652" i="24"/>
  <c r="S652" i="24"/>
  <c r="C652" i="24"/>
  <c r="Q652" i="24"/>
  <c r="D652" i="24"/>
  <c r="R652" i="24"/>
  <c r="I652" i="24"/>
  <c r="O652" i="24"/>
  <c r="J652" i="24"/>
  <c r="T652" i="24"/>
  <c r="G652" i="24"/>
  <c r="B652" i="24"/>
  <c r="L652" i="24"/>
  <c r="U652" i="24"/>
  <c r="V652" i="24"/>
  <c r="X652" i="24"/>
  <c r="W652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P796" i="24"/>
  <c r="W796" i="24"/>
  <c r="G796" i="24"/>
  <c r="R796" i="24"/>
  <c r="B796" i="24"/>
  <c r="M796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6" i="24"/>
  <c r="E616" i="24"/>
  <c r="D616" i="24"/>
  <c r="G616" i="24"/>
  <c r="N616" i="24"/>
  <c r="Q616" i="24"/>
  <c r="P616" i="24"/>
  <c r="S616" i="24"/>
  <c r="C616" i="24"/>
  <c r="J616" i="24"/>
  <c r="M616" i="24"/>
  <c r="L616" i="24"/>
  <c r="O616" i="24"/>
  <c r="A617" i="24"/>
  <c r="F616" i="24"/>
  <c r="I616" i="24"/>
  <c r="H616" i="24"/>
  <c r="K616" i="24"/>
  <c r="R616" i="24"/>
  <c r="B616" i="24"/>
  <c r="U616" i="24"/>
  <c r="T616" i="24"/>
  <c r="W616" i="24"/>
  <c r="X616" i="24"/>
  <c r="V616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Y257" i="21" l="1"/>
  <c r="U37" i="19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D222" i="21"/>
  <c r="G222" i="21"/>
  <c r="P222" i="21"/>
  <c r="L222" i="21"/>
  <c r="S222" i="21"/>
  <c r="C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1" i="24"/>
  <c r="T581" i="24"/>
  <c r="I581" i="24"/>
  <c r="C581" i="24"/>
  <c r="S581" i="24"/>
  <c r="N581" i="24"/>
  <c r="H581" i="24"/>
  <c r="X581" i="24"/>
  <c r="M581" i="24"/>
  <c r="G581" i="24"/>
  <c r="W581" i="24"/>
  <c r="B581" i="24"/>
  <c r="L581" i="24"/>
  <c r="A582" i="24"/>
  <c r="Q581" i="24"/>
  <c r="K581" i="24"/>
  <c r="F581" i="24"/>
  <c r="R581" i="24"/>
  <c r="P581" i="24"/>
  <c r="E581" i="24"/>
  <c r="Y581" i="24"/>
  <c r="O581" i="24"/>
  <c r="J581" i="24"/>
  <c r="V581" i="24"/>
  <c r="U581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6" i="24"/>
  <c r="W436" i="24"/>
  <c r="U436" i="24"/>
  <c r="P436" i="24"/>
  <c r="V436" i="24"/>
  <c r="M436" i="24"/>
  <c r="R436" i="24"/>
  <c r="X436" i="24"/>
  <c r="N436" i="24"/>
  <c r="K436" i="24"/>
  <c r="I436" i="24"/>
  <c r="B436" i="24"/>
  <c r="C436" i="24"/>
  <c r="Q436" i="24"/>
  <c r="L436" i="24"/>
  <c r="F436" i="24"/>
  <c r="Y436" i="24"/>
  <c r="D436" i="24"/>
  <c r="S436" i="24"/>
  <c r="G436" i="24"/>
  <c r="E436" i="24"/>
  <c r="A437" i="24"/>
  <c r="O436" i="24"/>
  <c r="T436" i="24"/>
  <c r="J436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5" i="24"/>
  <c r="E545" i="24"/>
  <c r="C545" i="24"/>
  <c r="A546" i="24"/>
  <c r="J545" i="24"/>
  <c r="H545" i="24"/>
  <c r="I545" i="24"/>
  <c r="G545" i="24"/>
  <c r="N545" i="24"/>
  <c r="L545" i="24"/>
  <c r="M545" i="24"/>
  <c r="K545" i="24"/>
  <c r="B545" i="24"/>
  <c r="P545" i="24"/>
  <c r="Q545" i="24"/>
  <c r="O545" i="24"/>
  <c r="F545" i="24"/>
  <c r="Y545" i="24"/>
  <c r="S545" i="24"/>
  <c r="X545" i="24"/>
  <c r="V545" i="24"/>
  <c r="W545" i="24"/>
  <c r="U545" i="24"/>
  <c r="R545" i="24"/>
  <c r="T545" i="24"/>
  <c r="M833" i="24"/>
  <c r="T833" i="24"/>
  <c r="D833" i="24"/>
  <c r="N833" i="24"/>
  <c r="S833" i="24"/>
  <c r="W833" i="24"/>
  <c r="Y833" i="24"/>
  <c r="I833" i="24"/>
  <c r="P833" i="24"/>
  <c r="A834" i="24"/>
  <c r="J833" i="24"/>
  <c r="C833" i="24"/>
  <c r="G833" i="24"/>
  <c r="U833" i="24"/>
  <c r="E833" i="24"/>
  <c r="L833" i="24"/>
  <c r="V833" i="24"/>
  <c r="F833" i="24"/>
  <c r="O833" i="24"/>
  <c r="Q833" i="24"/>
  <c r="X833" i="24"/>
  <c r="H833" i="24"/>
  <c r="R833" i="24"/>
  <c r="B833" i="24"/>
  <c r="K833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7" i="24"/>
  <c r="V797" i="24"/>
  <c r="F797" i="24"/>
  <c r="P797" i="24"/>
  <c r="U797" i="24"/>
  <c r="Y797" i="24"/>
  <c r="W797" i="24"/>
  <c r="G797" i="24"/>
  <c r="R797" i="24"/>
  <c r="B797" i="24"/>
  <c r="L797" i="24"/>
  <c r="E797" i="24"/>
  <c r="I797" i="24"/>
  <c r="S797" i="24"/>
  <c r="C797" i="24"/>
  <c r="N797" i="24"/>
  <c r="X797" i="24"/>
  <c r="H797" i="24"/>
  <c r="Q797" i="24"/>
  <c r="O797" i="24"/>
  <c r="A798" i="24"/>
  <c r="J797" i="24"/>
  <c r="T797" i="24"/>
  <c r="D797" i="24"/>
  <c r="M797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9" i="24"/>
  <c r="R689" i="24"/>
  <c r="B689" i="24"/>
  <c r="H689" i="24"/>
  <c r="Y689" i="24"/>
  <c r="G689" i="24"/>
  <c r="N689" i="24"/>
  <c r="T689" i="24"/>
  <c r="D689" i="24"/>
  <c r="I689" i="24"/>
  <c r="S689" i="24"/>
  <c r="C689" i="24"/>
  <c r="J689" i="24"/>
  <c r="P689" i="24"/>
  <c r="Q689" i="24"/>
  <c r="E689" i="24"/>
  <c r="O689" i="24"/>
  <c r="A690" i="24"/>
  <c r="F689" i="24"/>
  <c r="L689" i="24"/>
  <c r="M689" i="24"/>
  <c r="V689" i="24"/>
  <c r="W689" i="24"/>
  <c r="X689" i="24"/>
  <c r="U689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1" i="24"/>
  <c r="W761" i="24"/>
  <c r="G761" i="24"/>
  <c r="Q761" i="24"/>
  <c r="A762" i="24"/>
  <c r="R761" i="24"/>
  <c r="L761" i="24"/>
  <c r="S761" i="24"/>
  <c r="C761" i="24"/>
  <c r="M761" i="24"/>
  <c r="J761" i="24"/>
  <c r="B761" i="24"/>
  <c r="X761" i="24"/>
  <c r="H761" i="24"/>
  <c r="O761" i="24"/>
  <c r="Y761" i="24"/>
  <c r="I761" i="24"/>
  <c r="V761" i="24"/>
  <c r="N761" i="24"/>
  <c r="T761" i="24"/>
  <c r="D761" i="24"/>
  <c r="K761" i="24"/>
  <c r="U761" i="24"/>
  <c r="E761" i="24"/>
  <c r="F761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7" i="24"/>
  <c r="B617" i="24"/>
  <c r="I617" i="24"/>
  <c r="K617" i="24"/>
  <c r="H617" i="24"/>
  <c r="L617" i="24"/>
  <c r="N617" i="24"/>
  <c r="Y617" i="24"/>
  <c r="E617" i="24"/>
  <c r="G617" i="24"/>
  <c r="T617" i="24"/>
  <c r="J617" i="24"/>
  <c r="Q617" i="24"/>
  <c r="S617" i="24"/>
  <c r="C617" i="24"/>
  <c r="D617" i="24"/>
  <c r="A618" i="24"/>
  <c r="F617" i="24"/>
  <c r="M617" i="24"/>
  <c r="O617" i="24"/>
  <c r="X617" i="24"/>
  <c r="P617" i="24"/>
  <c r="V617" i="24"/>
  <c r="W617" i="24"/>
  <c r="U617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3" i="24"/>
  <c r="L653" i="24"/>
  <c r="R653" i="24"/>
  <c r="B653" i="24"/>
  <c r="O653" i="24"/>
  <c r="I653" i="24"/>
  <c r="H653" i="24"/>
  <c r="N653" i="24"/>
  <c r="G653" i="24"/>
  <c r="K653" i="24"/>
  <c r="Y653" i="24"/>
  <c r="E653" i="24"/>
  <c r="D653" i="24"/>
  <c r="J653" i="24"/>
  <c r="S653" i="24"/>
  <c r="Q653" i="24"/>
  <c r="P653" i="24"/>
  <c r="A654" i="24"/>
  <c r="F653" i="24"/>
  <c r="C653" i="24"/>
  <c r="V653" i="24"/>
  <c r="W653" i="24"/>
  <c r="X653" i="24"/>
  <c r="U653" i="24"/>
  <c r="T653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9" i="24"/>
  <c r="A510" i="24"/>
  <c r="D509" i="24"/>
  <c r="O509" i="24"/>
  <c r="H509" i="24"/>
  <c r="J509" i="24"/>
  <c r="M509" i="24"/>
  <c r="N509" i="24"/>
  <c r="K509" i="24"/>
  <c r="F509" i="24"/>
  <c r="I509" i="24"/>
  <c r="G509" i="24"/>
  <c r="P509" i="24"/>
  <c r="E509" i="24"/>
  <c r="B509" i="24"/>
  <c r="C509" i="24"/>
  <c r="S509" i="24"/>
  <c r="T509" i="24"/>
  <c r="Y509" i="24"/>
  <c r="X509" i="24"/>
  <c r="R509" i="24"/>
  <c r="W509" i="24"/>
  <c r="V509" i="24"/>
  <c r="Q509" i="24"/>
  <c r="U509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3" i="24"/>
  <c r="N473" i="24"/>
  <c r="K473" i="24"/>
  <c r="I473" i="24"/>
  <c r="R473" i="24"/>
  <c r="C473" i="24"/>
  <c r="Q473" i="24"/>
  <c r="L473" i="24"/>
  <c r="F473" i="24"/>
  <c r="Y473" i="24"/>
  <c r="D473" i="24"/>
  <c r="S473" i="24"/>
  <c r="G473" i="24"/>
  <c r="E473" i="24"/>
  <c r="B473" i="24"/>
  <c r="O473" i="24"/>
  <c r="T473" i="24"/>
  <c r="J473" i="24"/>
  <c r="H473" i="24"/>
  <c r="W473" i="24"/>
  <c r="U473" i="24"/>
  <c r="P473" i="24"/>
  <c r="V473" i="24"/>
  <c r="M473" i="24"/>
  <c r="A474" i="24"/>
  <c r="V869" i="24"/>
  <c r="F869" i="24"/>
  <c r="Q869" i="24"/>
  <c r="W869" i="24"/>
  <c r="G869" i="24"/>
  <c r="H869" i="24"/>
  <c r="R869" i="24"/>
  <c r="B869" i="24"/>
  <c r="M869" i="24"/>
  <c r="S869" i="24"/>
  <c r="C869" i="24"/>
  <c r="T869" i="24"/>
  <c r="N869" i="24"/>
  <c r="Y869" i="24"/>
  <c r="I869" i="24"/>
  <c r="O869" i="24"/>
  <c r="L869" i="24"/>
  <c r="D869" i="24"/>
  <c r="A870" i="24"/>
  <c r="J869" i="24"/>
  <c r="U869" i="24"/>
  <c r="E869" i="24"/>
  <c r="K869" i="24"/>
  <c r="X869" i="24"/>
  <c r="P869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5" i="24"/>
  <c r="W725" i="24"/>
  <c r="G725" i="24"/>
  <c r="M725" i="24"/>
  <c r="A726" i="24"/>
  <c r="B725" i="24"/>
  <c r="L725" i="24"/>
  <c r="S725" i="24"/>
  <c r="C725" i="24"/>
  <c r="I725" i="24"/>
  <c r="J725" i="24"/>
  <c r="X725" i="24"/>
  <c r="H725" i="24"/>
  <c r="O725" i="24"/>
  <c r="Y725" i="24"/>
  <c r="E725" i="24"/>
  <c r="F725" i="24"/>
  <c r="T725" i="24"/>
  <c r="D725" i="24"/>
  <c r="K725" i="24"/>
  <c r="Q725" i="24"/>
  <c r="N725" i="24"/>
  <c r="R725" i="24"/>
  <c r="U725" i="24"/>
  <c r="V725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222" i="21" l="1"/>
  <c r="E222" i="21"/>
  <c r="A75" i="19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T38" i="19"/>
  <c r="U38" i="19"/>
  <c r="W38" i="19"/>
  <c r="X38" i="19"/>
  <c r="Y38" i="19"/>
  <c r="V38" i="19"/>
  <c r="S38" i="19"/>
  <c r="Q870" i="24"/>
  <c r="X870" i="24"/>
  <c r="H870" i="24"/>
  <c r="O870" i="24"/>
  <c r="A871" i="24"/>
  <c r="J870" i="24"/>
  <c r="M870" i="24"/>
  <c r="T870" i="24"/>
  <c r="D870" i="24"/>
  <c r="K870" i="24"/>
  <c r="V870" i="24"/>
  <c r="F870" i="24"/>
  <c r="Y870" i="24"/>
  <c r="I870" i="24"/>
  <c r="P870" i="24"/>
  <c r="W870" i="24"/>
  <c r="G870" i="24"/>
  <c r="R870" i="24"/>
  <c r="B870" i="24"/>
  <c r="U870" i="24"/>
  <c r="E870" i="24"/>
  <c r="L870" i="24"/>
  <c r="S870" i="24"/>
  <c r="C870" i="24"/>
  <c r="N870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90" i="24"/>
  <c r="O690" i="24"/>
  <c r="A691" i="24"/>
  <c r="F690" i="24"/>
  <c r="M690" i="24"/>
  <c r="H690" i="24"/>
  <c r="K690" i="24"/>
  <c r="R690" i="24"/>
  <c r="B690" i="24"/>
  <c r="I690" i="24"/>
  <c r="D690" i="24"/>
  <c r="G690" i="24"/>
  <c r="N690" i="24"/>
  <c r="Y690" i="24"/>
  <c r="E690" i="24"/>
  <c r="P690" i="24"/>
  <c r="S690" i="24"/>
  <c r="C690" i="24"/>
  <c r="J690" i="24"/>
  <c r="Q690" i="24"/>
  <c r="T690" i="24"/>
  <c r="V690" i="24"/>
  <c r="X690" i="24"/>
  <c r="W690" i="24"/>
  <c r="U690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6" i="24"/>
  <c r="A547" i="24"/>
  <c r="F546" i="24"/>
  <c r="K546" i="24"/>
  <c r="H546" i="24"/>
  <c r="E546" i="24"/>
  <c r="J546" i="24"/>
  <c r="O546" i="24"/>
  <c r="L546" i="24"/>
  <c r="I546" i="24"/>
  <c r="N546" i="24"/>
  <c r="P546" i="24"/>
  <c r="M546" i="24"/>
  <c r="G546" i="24"/>
  <c r="C546" i="24"/>
  <c r="B546" i="24"/>
  <c r="S546" i="24"/>
  <c r="Y546" i="24"/>
  <c r="W546" i="24"/>
  <c r="Q546" i="24"/>
  <c r="X546" i="24"/>
  <c r="V546" i="24"/>
  <c r="U546" i="24"/>
  <c r="T546" i="24"/>
  <c r="R546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6" i="24"/>
  <c r="N726" i="24"/>
  <c r="Y726" i="24"/>
  <c r="E726" i="24"/>
  <c r="H726" i="24"/>
  <c r="S726" i="24"/>
  <c r="C726" i="24"/>
  <c r="J726" i="24"/>
  <c r="Q726" i="24"/>
  <c r="T726" i="24"/>
  <c r="D726" i="24"/>
  <c r="O726" i="24"/>
  <c r="A727" i="24"/>
  <c r="F726" i="24"/>
  <c r="M726" i="24"/>
  <c r="P726" i="24"/>
  <c r="K726" i="24"/>
  <c r="R726" i="24"/>
  <c r="B726" i="24"/>
  <c r="I726" i="24"/>
  <c r="L726" i="24"/>
  <c r="U726" i="24"/>
  <c r="V726" i="24"/>
  <c r="X726" i="24"/>
  <c r="W726" i="24"/>
  <c r="H510" i="24"/>
  <c r="X510" i="24"/>
  <c r="Q510" i="24"/>
  <c r="N510" i="24"/>
  <c r="K510" i="24"/>
  <c r="L510" i="24"/>
  <c r="E510" i="24"/>
  <c r="Y510" i="24"/>
  <c r="R510" i="24"/>
  <c r="O510" i="24"/>
  <c r="P510" i="24"/>
  <c r="I510" i="24"/>
  <c r="F510" i="24"/>
  <c r="A511" i="24"/>
  <c r="S510" i="24"/>
  <c r="D510" i="24"/>
  <c r="T510" i="24"/>
  <c r="M510" i="24"/>
  <c r="J510" i="24"/>
  <c r="G510" i="24"/>
  <c r="C510" i="24"/>
  <c r="B510" i="24"/>
  <c r="W510" i="24"/>
  <c r="V510" i="24"/>
  <c r="U510" i="24"/>
  <c r="R654" i="24"/>
  <c r="B654" i="24"/>
  <c r="I654" i="24"/>
  <c r="P654" i="24"/>
  <c r="S654" i="24"/>
  <c r="C654" i="24"/>
  <c r="J654" i="24"/>
  <c r="Q654" i="24"/>
  <c r="X654" i="24"/>
  <c r="H654" i="24"/>
  <c r="K654" i="24"/>
  <c r="Y654" i="24"/>
  <c r="L654" i="24"/>
  <c r="A655" i="24"/>
  <c r="M654" i="24"/>
  <c r="D654" i="24"/>
  <c r="N654" i="24"/>
  <c r="E654" i="24"/>
  <c r="O654" i="24"/>
  <c r="F654" i="24"/>
  <c r="T654" i="24"/>
  <c r="G654" i="24"/>
  <c r="W654" i="24"/>
  <c r="U654" i="24"/>
  <c r="V654" i="24"/>
  <c r="Y618" i="24"/>
  <c r="E618" i="24"/>
  <c r="L618" i="24"/>
  <c r="S618" i="24"/>
  <c r="C618" i="24"/>
  <c r="J618" i="24"/>
  <c r="Q618" i="24"/>
  <c r="X618" i="24"/>
  <c r="H618" i="24"/>
  <c r="O618" i="24"/>
  <c r="A619" i="24"/>
  <c r="F618" i="24"/>
  <c r="M618" i="24"/>
  <c r="T618" i="24"/>
  <c r="D618" i="24"/>
  <c r="K618" i="24"/>
  <c r="R618" i="24"/>
  <c r="B618" i="24"/>
  <c r="I618" i="24"/>
  <c r="P618" i="24"/>
  <c r="W618" i="24"/>
  <c r="G618" i="24"/>
  <c r="N618" i="24"/>
  <c r="V618" i="24"/>
  <c r="U618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5" i="24"/>
  <c r="J834" i="24"/>
  <c r="U834" i="24"/>
  <c r="E834" i="24"/>
  <c r="L834" i="24"/>
  <c r="S834" i="24"/>
  <c r="C834" i="24"/>
  <c r="V834" i="24"/>
  <c r="F834" i="24"/>
  <c r="Q834" i="24"/>
  <c r="X834" i="24"/>
  <c r="H834" i="24"/>
  <c r="O834" i="24"/>
  <c r="R834" i="24"/>
  <c r="B834" i="24"/>
  <c r="M834" i="24"/>
  <c r="T834" i="24"/>
  <c r="D834" i="24"/>
  <c r="K834" i="24"/>
  <c r="N834" i="24"/>
  <c r="Y834" i="24"/>
  <c r="I834" i="24"/>
  <c r="P834" i="24"/>
  <c r="W834" i="24"/>
  <c r="G834" i="24"/>
  <c r="P582" i="24"/>
  <c r="Q582" i="24"/>
  <c r="N582" i="24"/>
  <c r="O582" i="24"/>
  <c r="D582" i="24"/>
  <c r="E582" i="24"/>
  <c r="B582" i="24"/>
  <c r="C582" i="24"/>
  <c r="A583" i="24"/>
  <c r="H582" i="24"/>
  <c r="I582" i="24"/>
  <c r="F582" i="24"/>
  <c r="G582" i="24"/>
  <c r="L582" i="24"/>
  <c r="M582" i="24"/>
  <c r="J582" i="24"/>
  <c r="K582" i="24"/>
  <c r="S582" i="24"/>
  <c r="T582" i="24"/>
  <c r="R582" i="24"/>
  <c r="X582" i="24"/>
  <c r="Y582" i="24"/>
  <c r="V582" i="24"/>
  <c r="U582" i="24"/>
  <c r="W582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4" i="24"/>
  <c r="G474" i="24"/>
  <c r="Q474" i="24"/>
  <c r="L474" i="24"/>
  <c r="V474" i="24"/>
  <c r="Y474" i="24"/>
  <c r="M474" i="24"/>
  <c r="W474" i="24"/>
  <c r="B474" i="24"/>
  <c r="E474" i="24"/>
  <c r="O474" i="24"/>
  <c r="J474" i="24"/>
  <c r="A475" i="24"/>
  <c r="H474" i="24"/>
  <c r="R474" i="24"/>
  <c r="U474" i="24"/>
  <c r="P474" i="24"/>
  <c r="C474" i="24"/>
  <c r="D474" i="24"/>
  <c r="N474" i="24"/>
  <c r="X474" i="24"/>
  <c r="K474" i="24"/>
  <c r="F474" i="24"/>
  <c r="I474" i="24"/>
  <c r="S474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2" i="24"/>
  <c r="C762" i="24"/>
  <c r="J762" i="24"/>
  <c r="Q762" i="24"/>
  <c r="X762" i="24"/>
  <c r="H762" i="24"/>
  <c r="O762" i="24"/>
  <c r="A763" i="24"/>
  <c r="F762" i="24"/>
  <c r="M762" i="24"/>
  <c r="T762" i="24"/>
  <c r="D762" i="24"/>
  <c r="K762" i="24"/>
  <c r="R762" i="24"/>
  <c r="B762" i="24"/>
  <c r="I762" i="24"/>
  <c r="P762" i="24"/>
  <c r="W762" i="24"/>
  <c r="G762" i="24"/>
  <c r="N762" i="24"/>
  <c r="Y762" i="24"/>
  <c r="E762" i="24"/>
  <c r="L762" i="24"/>
  <c r="V762" i="24"/>
  <c r="U762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8" i="24"/>
  <c r="W798" i="24"/>
  <c r="G798" i="24"/>
  <c r="R798" i="24"/>
  <c r="B798" i="24"/>
  <c r="M798" i="24"/>
  <c r="L798" i="24"/>
  <c r="S798" i="24"/>
  <c r="C798" i="24"/>
  <c r="N798" i="24"/>
  <c r="Y798" i="24"/>
  <c r="I798" i="24"/>
  <c r="X798" i="24"/>
  <c r="H798" i="24"/>
  <c r="O798" i="24"/>
  <c r="A799" i="24"/>
  <c r="J798" i="24"/>
  <c r="U798" i="24"/>
  <c r="E798" i="24"/>
  <c r="T798" i="24"/>
  <c r="D798" i="24"/>
  <c r="K798" i="24"/>
  <c r="V798" i="24"/>
  <c r="F798" i="24"/>
  <c r="Q798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7" i="24"/>
  <c r="W437" i="24"/>
  <c r="B437" i="24"/>
  <c r="E437" i="24"/>
  <c r="O437" i="24"/>
  <c r="J437" i="24"/>
  <c r="A438" i="24"/>
  <c r="H437" i="24"/>
  <c r="R437" i="24"/>
  <c r="U437" i="24"/>
  <c r="P437" i="24"/>
  <c r="C437" i="24"/>
  <c r="D437" i="24"/>
  <c r="N437" i="24"/>
  <c r="X437" i="24"/>
  <c r="K437" i="24"/>
  <c r="F437" i="24"/>
  <c r="I437" i="24"/>
  <c r="S437" i="24"/>
  <c r="T437" i="24"/>
  <c r="G437" i="24"/>
  <c r="Q437" i="24"/>
  <c r="L437" i="24"/>
  <c r="V437" i="24"/>
  <c r="Y437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V38" i="21" l="1"/>
  <c r="V38" i="24"/>
  <c r="U38" i="24"/>
  <c r="S38" i="21"/>
  <c r="Y147" i="19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8" i="24"/>
  <c r="O438" i="24"/>
  <c r="N438" i="24"/>
  <c r="T438" i="24"/>
  <c r="G438" i="24"/>
  <c r="Q438" i="24"/>
  <c r="U438" i="24"/>
  <c r="P438" i="24"/>
  <c r="C438" i="24"/>
  <c r="M438" i="24"/>
  <c r="W438" i="24"/>
  <c r="F438" i="24"/>
  <c r="J438" i="24"/>
  <c r="I438" i="24"/>
  <c r="S438" i="24"/>
  <c r="B438" i="24"/>
  <c r="H438" i="24"/>
  <c r="V438" i="24"/>
  <c r="L438" i="24"/>
  <c r="A439" i="24"/>
  <c r="Y438" i="24"/>
  <c r="D438" i="24"/>
  <c r="R438" i="24"/>
  <c r="X438" i="24"/>
  <c r="K438" i="24"/>
  <c r="W799" i="24"/>
  <c r="G799" i="24"/>
  <c r="N799" i="24"/>
  <c r="Y799" i="24"/>
  <c r="E799" i="24"/>
  <c r="L799" i="24"/>
  <c r="S799" i="24"/>
  <c r="C799" i="24"/>
  <c r="J799" i="24"/>
  <c r="Q799" i="24"/>
  <c r="X799" i="24"/>
  <c r="H799" i="24"/>
  <c r="O799" i="24"/>
  <c r="A800" i="24"/>
  <c r="F799" i="24"/>
  <c r="M799" i="24"/>
  <c r="T799" i="24"/>
  <c r="D799" i="24"/>
  <c r="K799" i="24"/>
  <c r="R799" i="24"/>
  <c r="B799" i="24"/>
  <c r="I799" i="24"/>
  <c r="P799" i="24"/>
  <c r="V799" i="24"/>
  <c r="U799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3" i="24"/>
  <c r="S763" i="24"/>
  <c r="C763" i="24"/>
  <c r="J763" i="24"/>
  <c r="Q763" i="24"/>
  <c r="L763" i="24"/>
  <c r="O763" i="24"/>
  <c r="A764" i="24"/>
  <c r="F763" i="24"/>
  <c r="M763" i="24"/>
  <c r="H763" i="24"/>
  <c r="K763" i="24"/>
  <c r="R763" i="24"/>
  <c r="B763" i="24"/>
  <c r="I763" i="24"/>
  <c r="T763" i="24"/>
  <c r="D763" i="24"/>
  <c r="G763" i="24"/>
  <c r="N763" i="24"/>
  <c r="Y763" i="24"/>
  <c r="E763" i="24"/>
  <c r="U763" i="24"/>
  <c r="V763" i="24"/>
  <c r="W763" i="24"/>
  <c r="X763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5" i="24"/>
  <c r="O475" i="24"/>
  <c r="N475" i="24"/>
  <c r="T475" i="24"/>
  <c r="G475" i="24"/>
  <c r="Q475" i="24"/>
  <c r="U475" i="24"/>
  <c r="P475" i="24"/>
  <c r="C475" i="24"/>
  <c r="M475" i="24"/>
  <c r="W475" i="24"/>
  <c r="F475" i="24"/>
  <c r="J475" i="24"/>
  <c r="I475" i="24"/>
  <c r="S475" i="24"/>
  <c r="B475" i="24"/>
  <c r="H475" i="24"/>
  <c r="V475" i="24"/>
  <c r="L475" i="24"/>
  <c r="A476" i="24"/>
  <c r="Y475" i="24"/>
  <c r="D475" i="24"/>
  <c r="R475" i="24"/>
  <c r="X475" i="24"/>
  <c r="K475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3" i="24"/>
  <c r="E583" i="24"/>
  <c r="J583" i="24"/>
  <c r="O583" i="24"/>
  <c r="L583" i="24"/>
  <c r="I583" i="24"/>
  <c r="N583" i="24"/>
  <c r="P583" i="24"/>
  <c r="M583" i="24"/>
  <c r="G583" i="24"/>
  <c r="D583" i="24"/>
  <c r="A584" i="24"/>
  <c r="F583" i="24"/>
  <c r="K583" i="24"/>
  <c r="C583" i="24"/>
  <c r="B583" i="24"/>
  <c r="V583" i="24"/>
  <c r="S583" i="24"/>
  <c r="X583" i="24"/>
  <c r="T583" i="24"/>
  <c r="R583" i="24"/>
  <c r="Y583" i="24"/>
  <c r="Q583" i="24"/>
  <c r="U583" i="24"/>
  <c r="W583" i="24"/>
  <c r="M655" i="24"/>
  <c r="T655" i="24"/>
  <c r="D655" i="24"/>
  <c r="K655" i="24"/>
  <c r="R655" i="24"/>
  <c r="B655" i="24"/>
  <c r="I655" i="24"/>
  <c r="P655" i="24"/>
  <c r="W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V655" i="24"/>
  <c r="U655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5" i="24"/>
  <c r="X835" i="24"/>
  <c r="H835" i="24"/>
  <c r="O835" i="24"/>
  <c r="A836" i="24"/>
  <c r="J835" i="24"/>
  <c r="M835" i="24"/>
  <c r="T835" i="24"/>
  <c r="D835" i="24"/>
  <c r="K835" i="24"/>
  <c r="V835" i="24"/>
  <c r="F835" i="24"/>
  <c r="Y835" i="24"/>
  <c r="I835" i="24"/>
  <c r="P835" i="24"/>
  <c r="W835" i="24"/>
  <c r="G835" i="24"/>
  <c r="R835" i="24"/>
  <c r="B835" i="24"/>
  <c r="U835" i="24"/>
  <c r="E835" i="24"/>
  <c r="L835" i="24"/>
  <c r="S835" i="24"/>
  <c r="C835" i="24"/>
  <c r="N835" i="24"/>
  <c r="P511" i="24"/>
  <c r="I511" i="24"/>
  <c r="A512" i="24"/>
  <c r="N511" i="24"/>
  <c r="K511" i="24"/>
  <c r="D511" i="24"/>
  <c r="T511" i="24"/>
  <c r="M511" i="24"/>
  <c r="B511" i="24"/>
  <c r="R511" i="24"/>
  <c r="O511" i="24"/>
  <c r="H511" i="24"/>
  <c r="X511" i="24"/>
  <c r="Q511" i="24"/>
  <c r="F511" i="24"/>
  <c r="C511" i="24"/>
  <c r="S511" i="24"/>
  <c r="L511" i="24"/>
  <c r="E511" i="24"/>
  <c r="Y511" i="24"/>
  <c r="J511" i="24"/>
  <c r="G511" i="24"/>
  <c r="W511" i="24"/>
  <c r="U511" i="24"/>
  <c r="V511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1" i="24"/>
  <c r="R691" i="24"/>
  <c r="B691" i="24"/>
  <c r="I691" i="24"/>
  <c r="P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U691" i="24"/>
  <c r="V691" i="24"/>
  <c r="W691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9" i="24"/>
  <c r="Q619" i="24"/>
  <c r="P619" i="24"/>
  <c r="O619" i="24"/>
  <c r="J619" i="24"/>
  <c r="M619" i="24"/>
  <c r="L619" i="24"/>
  <c r="K619" i="24"/>
  <c r="F619" i="24"/>
  <c r="I619" i="24"/>
  <c r="H619" i="24"/>
  <c r="G619" i="24"/>
  <c r="A620" i="24"/>
  <c r="B619" i="24"/>
  <c r="E619" i="24"/>
  <c r="D619" i="24"/>
  <c r="C619" i="24"/>
  <c r="V619" i="24"/>
  <c r="X619" i="24"/>
  <c r="R619" i="24"/>
  <c r="T619" i="24"/>
  <c r="Y619" i="24"/>
  <c r="U619" i="24"/>
  <c r="W619" i="24"/>
  <c r="S619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7" i="24"/>
  <c r="O727" i="24"/>
  <c r="A728" i="24"/>
  <c r="F727" i="24"/>
  <c r="M727" i="24"/>
  <c r="H727" i="24"/>
  <c r="K727" i="24"/>
  <c r="R727" i="24"/>
  <c r="B727" i="24"/>
  <c r="I727" i="24"/>
  <c r="D727" i="24"/>
  <c r="G727" i="24"/>
  <c r="N727" i="24"/>
  <c r="Y727" i="24"/>
  <c r="E727" i="24"/>
  <c r="P727" i="24"/>
  <c r="S727" i="24"/>
  <c r="C727" i="24"/>
  <c r="J727" i="24"/>
  <c r="Q727" i="24"/>
  <c r="V727" i="24"/>
  <c r="W727" i="24"/>
  <c r="X727" i="24"/>
  <c r="U727" i="24"/>
  <c r="T727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7" i="24"/>
  <c r="I547" i="24"/>
  <c r="F547" i="24"/>
  <c r="G547" i="24"/>
  <c r="A548" i="24"/>
  <c r="D547" i="24"/>
  <c r="T547" i="24"/>
  <c r="M547" i="24"/>
  <c r="J547" i="24"/>
  <c r="K547" i="24"/>
  <c r="H547" i="24"/>
  <c r="X547" i="24"/>
  <c r="Q547" i="24"/>
  <c r="N547" i="24"/>
  <c r="O547" i="24"/>
  <c r="L547" i="24"/>
  <c r="E547" i="24"/>
  <c r="Y547" i="24"/>
  <c r="R547" i="24"/>
  <c r="S547" i="24"/>
  <c r="C547" i="24"/>
  <c r="B547" i="24"/>
  <c r="U547" i="24"/>
  <c r="W547" i="24"/>
  <c r="V547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1" i="24"/>
  <c r="F871" i="24"/>
  <c r="Q871" i="24"/>
  <c r="X871" i="24"/>
  <c r="H871" i="24"/>
  <c r="O871" i="24"/>
  <c r="R871" i="24"/>
  <c r="B871" i="24"/>
  <c r="M871" i="24"/>
  <c r="T871" i="24"/>
  <c r="D871" i="24"/>
  <c r="K871" i="24"/>
  <c r="N871" i="24"/>
  <c r="Y871" i="24"/>
  <c r="I871" i="24"/>
  <c r="P871" i="24"/>
  <c r="W871" i="24"/>
  <c r="G871" i="24"/>
  <c r="A872" i="24"/>
  <c r="J871" i="24"/>
  <c r="U871" i="24"/>
  <c r="E871" i="24"/>
  <c r="L871" i="24"/>
  <c r="S871" i="24"/>
  <c r="C871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8" i="24"/>
  <c r="Y728" i="24"/>
  <c r="E728" i="24"/>
  <c r="L728" i="24"/>
  <c r="O728" i="24"/>
  <c r="J728" i="24"/>
  <c r="Q728" i="24"/>
  <c r="X728" i="24"/>
  <c r="H728" i="24"/>
  <c r="K728" i="24"/>
  <c r="A729" i="24"/>
  <c r="F728" i="24"/>
  <c r="M728" i="24"/>
  <c r="T728" i="24"/>
  <c r="D728" i="24"/>
  <c r="G728" i="24"/>
  <c r="R728" i="24"/>
  <c r="B728" i="24"/>
  <c r="I728" i="24"/>
  <c r="P728" i="24"/>
  <c r="S728" i="24"/>
  <c r="C728" i="24"/>
  <c r="U728" i="24"/>
  <c r="V728" i="24"/>
  <c r="W728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20" i="24"/>
  <c r="G620" i="24"/>
  <c r="F620" i="24"/>
  <c r="D620" i="24"/>
  <c r="A621" i="24"/>
  <c r="M620" i="24"/>
  <c r="P620" i="24"/>
  <c r="O620" i="24"/>
  <c r="N620" i="24"/>
  <c r="I620" i="24"/>
  <c r="L620" i="24"/>
  <c r="K620" i="24"/>
  <c r="J620" i="24"/>
  <c r="E620" i="24"/>
  <c r="C620" i="24"/>
  <c r="B620" i="24"/>
  <c r="X620" i="24"/>
  <c r="Q620" i="24"/>
  <c r="S620" i="24"/>
  <c r="U620" i="24"/>
  <c r="W620" i="24"/>
  <c r="Y620" i="24"/>
  <c r="T620" i="24"/>
  <c r="R620" i="24"/>
  <c r="V620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2" i="24"/>
  <c r="M512" i="24"/>
  <c r="B512" i="24"/>
  <c r="R512" i="24"/>
  <c r="O512" i="24"/>
  <c r="P512" i="24"/>
  <c r="Q512" i="24"/>
  <c r="F512" i="24"/>
  <c r="C512" i="24"/>
  <c r="S512" i="24"/>
  <c r="D512" i="24"/>
  <c r="E512" i="24"/>
  <c r="Y512" i="24"/>
  <c r="J512" i="24"/>
  <c r="G512" i="24"/>
  <c r="H512" i="24"/>
  <c r="I512" i="24"/>
  <c r="A513" i="24"/>
  <c r="N512" i="24"/>
  <c r="K512" i="24"/>
  <c r="V512" i="24"/>
  <c r="W512" i="24"/>
  <c r="X512" i="24"/>
  <c r="U512" i="24"/>
  <c r="T512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9" i="24"/>
  <c r="T439" i="24"/>
  <c r="G439" i="24"/>
  <c r="M439" i="24"/>
  <c r="L439" i="24"/>
  <c r="V439" i="24"/>
  <c r="P439" i="24"/>
  <c r="C439" i="24"/>
  <c r="I439" i="24"/>
  <c r="W439" i="24"/>
  <c r="B439" i="24"/>
  <c r="A440" i="24"/>
  <c r="O439" i="24"/>
  <c r="E439" i="24"/>
  <c r="S439" i="24"/>
  <c r="Y439" i="24"/>
  <c r="H439" i="24"/>
  <c r="R439" i="24"/>
  <c r="Q439" i="24"/>
  <c r="U439" i="24"/>
  <c r="D439" i="24"/>
  <c r="N439" i="24"/>
  <c r="X439" i="24"/>
  <c r="K439" i="24"/>
  <c r="F439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6" i="24"/>
  <c r="V476" i="24"/>
  <c r="U476" i="24"/>
  <c r="D476" i="24"/>
  <c r="N476" i="24"/>
  <c r="X476" i="24"/>
  <c r="K476" i="24"/>
  <c r="A477" i="24"/>
  <c r="O476" i="24"/>
  <c r="J476" i="24"/>
  <c r="T476" i="24"/>
  <c r="G476" i="24"/>
  <c r="M476" i="24"/>
  <c r="Q476" i="24"/>
  <c r="P476" i="24"/>
  <c r="C476" i="24"/>
  <c r="I476" i="24"/>
  <c r="W476" i="24"/>
  <c r="B476" i="24"/>
  <c r="F476" i="24"/>
  <c r="E476" i="24"/>
  <c r="S476" i="24"/>
  <c r="Y476" i="24"/>
  <c r="H476" i="24"/>
  <c r="R476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4" i="24"/>
  <c r="Q764" i="24"/>
  <c r="P764" i="24"/>
  <c r="S764" i="24"/>
  <c r="C764" i="24"/>
  <c r="A765" i="24"/>
  <c r="F764" i="24"/>
  <c r="M764" i="24"/>
  <c r="L764" i="24"/>
  <c r="O764" i="24"/>
  <c r="R764" i="24"/>
  <c r="B764" i="24"/>
  <c r="I764" i="24"/>
  <c r="H764" i="24"/>
  <c r="K764" i="24"/>
  <c r="N764" i="24"/>
  <c r="Y764" i="24"/>
  <c r="E764" i="24"/>
  <c r="D764" i="24"/>
  <c r="G764" i="24"/>
  <c r="W764" i="24"/>
  <c r="U764" i="24"/>
  <c r="V764" i="24"/>
  <c r="X764" i="24"/>
  <c r="T764" i="24"/>
  <c r="S800" i="24"/>
  <c r="C800" i="24"/>
  <c r="J800" i="24"/>
  <c r="Q800" i="24"/>
  <c r="T800" i="24"/>
  <c r="D800" i="24"/>
  <c r="O800" i="24"/>
  <c r="A801" i="24"/>
  <c r="F800" i="24"/>
  <c r="M800" i="24"/>
  <c r="P800" i="24"/>
  <c r="K800" i="24"/>
  <c r="R800" i="24"/>
  <c r="B800" i="24"/>
  <c r="I800" i="24"/>
  <c r="L800" i="24"/>
  <c r="G800" i="24"/>
  <c r="N800" i="24"/>
  <c r="Y800" i="24"/>
  <c r="E800" i="24"/>
  <c r="H800" i="24"/>
  <c r="V800" i="24"/>
  <c r="X800" i="24"/>
  <c r="W800" i="24"/>
  <c r="U800" i="24"/>
  <c r="L872" i="24"/>
  <c r="S872" i="24"/>
  <c r="C872" i="24"/>
  <c r="N872" i="24"/>
  <c r="Y872" i="24"/>
  <c r="I872" i="24"/>
  <c r="X872" i="24"/>
  <c r="H872" i="24"/>
  <c r="O872" i="24"/>
  <c r="A873" i="24"/>
  <c r="J872" i="24"/>
  <c r="U872" i="24"/>
  <c r="E872" i="24"/>
  <c r="T872" i="24"/>
  <c r="D872" i="24"/>
  <c r="K872" i="24"/>
  <c r="V872" i="24"/>
  <c r="F872" i="24"/>
  <c r="Q872" i="24"/>
  <c r="P872" i="24"/>
  <c r="W872" i="24"/>
  <c r="G872" i="24"/>
  <c r="R872" i="24"/>
  <c r="B872" i="24"/>
  <c r="M872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2" i="24"/>
  <c r="G692" i="24"/>
  <c r="N692" i="24"/>
  <c r="Y692" i="24"/>
  <c r="E692" i="24"/>
  <c r="L692" i="24"/>
  <c r="S692" i="24"/>
  <c r="C692" i="24"/>
  <c r="J692" i="24"/>
  <c r="Q692" i="24"/>
  <c r="X692" i="24"/>
  <c r="H692" i="24"/>
  <c r="O692" i="24"/>
  <c r="A693" i="24"/>
  <c r="F692" i="24"/>
  <c r="M692" i="24"/>
  <c r="T692" i="24"/>
  <c r="D692" i="24"/>
  <c r="K692" i="24"/>
  <c r="R692" i="24"/>
  <c r="B692" i="24"/>
  <c r="I692" i="24"/>
  <c r="P692" i="24"/>
  <c r="U692" i="24"/>
  <c r="V692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4" i="24"/>
  <c r="I584" i="24"/>
  <c r="F584" i="24"/>
  <c r="A585" i="24"/>
  <c r="S584" i="24"/>
  <c r="D584" i="24"/>
  <c r="T584" i="24"/>
  <c r="M584" i="24"/>
  <c r="J584" i="24"/>
  <c r="G584" i="24"/>
  <c r="H584" i="24"/>
  <c r="X584" i="24"/>
  <c r="Q584" i="24"/>
  <c r="N584" i="24"/>
  <c r="K584" i="24"/>
  <c r="L584" i="24"/>
  <c r="E584" i="24"/>
  <c r="Y584" i="24"/>
  <c r="R584" i="24"/>
  <c r="O584" i="24"/>
  <c r="B584" i="24"/>
  <c r="C584" i="24"/>
  <c r="W584" i="24"/>
  <c r="V584" i="24"/>
  <c r="U584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8" i="24"/>
  <c r="I548" i="24"/>
  <c r="B548" i="24"/>
  <c r="R548" i="24"/>
  <c r="O548" i="24"/>
  <c r="D548" i="24"/>
  <c r="T548" i="24"/>
  <c r="M548" i="24"/>
  <c r="F548" i="24"/>
  <c r="C548" i="24"/>
  <c r="S548" i="24"/>
  <c r="H548" i="24"/>
  <c r="X548" i="24"/>
  <c r="Q548" i="24"/>
  <c r="J548" i="24"/>
  <c r="G548" i="24"/>
  <c r="W548" i="24"/>
  <c r="L548" i="24"/>
  <c r="E548" i="24"/>
  <c r="Y548" i="24"/>
  <c r="N548" i="24"/>
  <c r="K548" i="24"/>
  <c r="A549" i="24"/>
  <c r="U548" i="24"/>
  <c r="V548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6" i="24"/>
  <c r="P836" i="24"/>
  <c r="W836" i="24"/>
  <c r="G836" i="24"/>
  <c r="N836" i="24"/>
  <c r="Y836" i="24"/>
  <c r="E836" i="24"/>
  <c r="L836" i="24"/>
  <c r="S836" i="24"/>
  <c r="C836" i="24"/>
  <c r="J836" i="24"/>
  <c r="Q836" i="24"/>
  <c r="X836" i="24"/>
  <c r="H836" i="24"/>
  <c r="O836" i="24"/>
  <c r="A837" i="24"/>
  <c r="F836" i="24"/>
  <c r="M836" i="24"/>
  <c r="T836" i="24"/>
  <c r="D836" i="24"/>
  <c r="K836" i="24"/>
  <c r="R836" i="24"/>
  <c r="B836" i="24"/>
  <c r="U836" i="24"/>
  <c r="V836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6" i="24"/>
  <c r="D656" i="24"/>
  <c r="C656" i="24"/>
  <c r="F656" i="24"/>
  <c r="Q656" i="24"/>
  <c r="P656" i="24"/>
  <c r="O656" i="24"/>
  <c r="A657" i="24"/>
  <c r="B656" i="24"/>
  <c r="M656" i="24"/>
  <c r="L656" i="24"/>
  <c r="K656" i="24"/>
  <c r="N656" i="24"/>
  <c r="I656" i="24"/>
  <c r="H656" i="24"/>
  <c r="G656" i="24"/>
  <c r="J656" i="24"/>
  <c r="U656" i="24"/>
  <c r="X656" i="24"/>
  <c r="Y656" i="24"/>
  <c r="S656" i="24"/>
  <c r="W656" i="24"/>
  <c r="T656" i="24"/>
  <c r="R656" i="24"/>
  <c r="V656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V80" i="21"/>
  <c r="J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D226" i="21" s="1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G226" i="21"/>
  <c r="O226" i="21"/>
  <c r="I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5" i="24"/>
  <c r="R765" i="24"/>
  <c r="B765" i="24"/>
  <c r="I765" i="24"/>
  <c r="P765" i="24"/>
  <c r="G765" i="24"/>
  <c r="N765" i="24"/>
  <c r="Y765" i="24"/>
  <c r="E765" i="24"/>
  <c r="L765" i="24"/>
  <c r="S765" i="24"/>
  <c r="C765" i="24"/>
  <c r="J765" i="24"/>
  <c r="Q765" i="24"/>
  <c r="X765" i="24"/>
  <c r="H765" i="24"/>
  <c r="O765" i="24"/>
  <c r="A766" i="24"/>
  <c r="F765" i="24"/>
  <c r="M765" i="24"/>
  <c r="T765" i="24"/>
  <c r="D765" i="24"/>
  <c r="U765" i="24"/>
  <c r="W765" i="24"/>
  <c r="V765" i="24"/>
  <c r="R477" i="24"/>
  <c r="Q477" i="24"/>
  <c r="D477" i="24"/>
  <c r="J477" i="24"/>
  <c r="X477" i="24"/>
  <c r="C477" i="24"/>
  <c r="G477" i="24"/>
  <c r="F477" i="24"/>
  <c r="T477" i="24"/>
  <c r="A478" i="24"/>
  <c r="I477" i="24"/>
  <c r="S477" i="24"/>
  <c r="M477" i="24"/>
  <c r="W477" i="24"/>
  <c r="V477" i="24"/>
  <c r="E477" i="24"/>
  <c r="O477" i="24"/>
  <c r="Y477" i="24"/>
  <c r="L477" i="24"/>
  <c r="B477" i="24"/>
  <c r="P477" i="24"/>
  <c r="K477" i="24"/>
  <c r="U477" i="24"/>
  <c r="H477" i="24"/>
  <c r="N477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40" i="24"/>
  <c r="O440" i="24"/>
  <c r="Y440" i="24"/>
  <c r="L440" i="24"/>
  <c r="G440" i="24"/>
  <c r="F440" i="24"/>
  <c r="T440" i="24"/>
  <c r="U440" i="24"/>
  <c r="H440" i="24"/>
  <c r="N440" i="24"/>
  <c r="M440" i="24"/>
  <c r="W440" i="24"/>
  <c r="V440" i="24"/>
  <c r="J440" i="24"/>
  <c r="X440" i="24"/>
  <c r="C440" i="24"/>
  <c r="B440" i="24"/>
  <c r="P440" i="24"/>
  <c r="K440" i="24"/>
  <c r="A441" i="24"/>
  <c r="I440" i="24"/>
  <c r="S440" i="24"/>
  <c r="R440" i="24"/>
  <c r="Q440" i="24"/>
  <c r="D440" i="24"/>
  <c r="E513" i="24"/>
  <c r="Y513" i="24"/>
  <c r="J513" i="24"/>
  <c r="G513" i="24"/>
  <c r="D513" i="24"/>
  <c r="I513" i="24"/>
  <c r="A514" i="24"/>
  <c r="N513" i="24"/>
  <c r="K513" i="24"/>
  <c r="H513" i="24"/>
  <c r="M513" i="24"/>
  <c r="B513" i="24"/>
  <c r="R513" i="24"/>
  <c r="O513" i="24"/>
  <c r="L513" i="24"/>
  <c r="Q513" i="24"/>
  <c r="F513" i="24"/>
  <c r="C513" i="24"/>
  <c r="S513" i="24"/>
  <c r="P513" i="24"/>
  <c r="W513" i="24"/>
  <c r="T513" i="24"/>
  <c r="U513" i="24"/>
  <c r="V513" i="24"/>
  <c r="X513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9" i="24"/>
  <c r="A730" i="24"/>
  <c r="F729" i="24"/>
  <c r="M729" i="24"/>
  <c r="T729" i="24"/>
  <c r="D729" i="24"/>
  <c r="K729" i="24"/>
  <c r="R729" i="24"/>
  <c r="B729" i="24"/>
  <c r="I729" i="24"/>
  <c r="P729" i="24"/>
  <c r="W729" i="24"/>
  <c r="G729" i="24"/>
  <c r="N729" i="24"/>
  <c r="Y729" i="24"/>
  <c r="E729" i="24"/>
  <c r="L729" i="24"/>
  <c r="S729" i="24"/>
  <c r="C729" i="24"/>
  <c r="J729" i="24"/>
  <c r="Q729" i="24"/>
  <c r="X729" i="24"/>
  <c r="H729" i="24"/>
  <c r="U729" i="24"/>
  <c r="V729" i="24"/>
  <c r="H657" i="24"/>
  <c r="G657" i="24"/>
  <c r="F657" i="24"/>
  <c r="D657" i="24"/>
  <c r="A658" i="24"/>
  <c r="M657" i="24"/>
  <c r="P657" i="24"/>
  <c r="O657" i="24"/>
  <c r="N657" i="24"/>
  <c r="I657" i="24"/>
  <c r="L657" i="24"/>
  <c r="K657" i="24"/>
  <c r="J657" i="24"/>
  <c r="E657" i="24"/>
  <c r="C657" i="24"/>
  <c r="B657" i="24"/>
  <c r="U657" i="24"/>
  <c r="Q657" i="24"/>
  <c r="W657" i="24"/>
  <c r="R657" i="24"/>
  <c r="S657" i="24"/>
  <c r="T657" i="24"/>
  <c r="Y657" i="24"/>
  <c r="X657" i="24"/>
  <c r="V657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5" i="24"/>
  <c r="Y585" i="24"/>
  <c r="N585" i="24"/>
  <c r="K585" i="24"/>
  <c r="D585" i="24"/>
  <c r="T585" i="24"/>
  <c r="I585" i="24"/>
  <c r="B585" i="24"/>
  <c r="R585" i="24"/>
  <c r="O585" i="24"/>
  <c r="H585" i="24"/>
  <c r="X585" i="24"/>
  <c r="M585" i="24"/>
  <c r="F585" i="24"/>
  <c r="C585" i="24"/>
  <c r="S585" i="24"/>
  <c r="L585" i="24"/>
  <c r="A586" i="24"/>
  <c r="Q585" i="24"/>
  <c r="J585" i="24"/>
  <c r="G585" i="24"/>
  <c r="W585" i="24"/>
  <c r="P585" i="24"/>
  <c r="U585" i="24"/>
  <c r="V585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R801" i="24"/>
  <c r="B801" i="24"/>
  <c r="I801" i="24"/>
  <c r="H801" i="24"/>
  <c r="K801" i="24"/>
  <c r="T801" i="24"/>
  <c r="W801" i="24"/>
  <c r="U801" i="24"/>
  <c r="V801" i="24"/>
  <c r="X801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3" i="24"/>
  <c r="T873" i="24"/>
  <c r="D873" i="24"/>
  <c r="K873" i="24"/>
  <c r="R873" i="24"/>
  <c r="B873" i="24"/>
  <c r="I873" i="24"/>
  <c r="P873" i="24"/>
  <c r="W873" i="24"/>
  <c r="G873" i="24"/>
  <c r="N873" i="24"/>
  <c r="Y873" i="24"/>
  <c r="E873" i="24"/>
  <c r="L873" i="24"/>
  <c r="S873" i="24"/>
  <c r="C873" i="24"/>
  <c r="J873" i="24"/>
  <c r="Q873" i="24"/>
  <c r="X873" i="24"/>
  <c r="H873" i="24"/>
  <c r="O873" i="24"/>
  <c r="A874" i="24"/>
  <c r="F873" i="24"/>
  <c r="V873" i="24"/>
  <c r="U873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7" i="24"/>
  <c r="S837" i="24"/>
  <c r="C837" i="24"/>
  <c r="J837" i="24"/>
  <c r="Q837" i="24"/>
  <c r="L837" i="24"/>
  <c r="O837" i="24"/>
  <c r="A838" i="24"/>
  <c r="F837" i="24"/>
  <c r="M837" i="24"/>
  <c r="H837" i="24"/>
  <c r="K837" i="24"/>
  <c r="R837" i="24"/>
  <c r="B837" i="24"/>
  <c r="I837" i="24"/>
  <c r="T837" i="24"/>
  <c r="D837" i="24"/>
  <c r="G837" i="24"/>
  <c r="N837" i="24"/>
  <c r="Y837" i="24"/>
  <c r="E837" i="24"/>
  <c r="X837" i="24"/>
  <c r="U837" i="24"/>
  <c r="V837" i="24"/>
  <c r="W837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9" i="24"/>
  <c r="F549" i="24"/>
  <c r="C549" i="24"/>
  <c r="S549" i="24"/>
  <c r="L549" i="24"/>
  <c r="Q549" i="24"/>
  <c r="J549" i="24"/>
  <c r="G549" i="24"/>
  <c r="A550" i="24"/>
  <c r="P549" i="24"/>
  <c r="E549" i="24"/>
  <c r="Y549" i="24"/>
  <c r="N549" i="24"/>
  <c r="K549" i="24"/>
  <c r="D549" i="24"/>
  <c r="I549" i="24"/>
  <c r="B549" i="24"/>
  <c r="R549" i="24"/>
  <c r="O549" i="24"/>
  <c r="H549" i="24"/>
  <c r="X549" i="24"/>
  <c r="W549" i="24"/>
  <c r="V549" i="24"/>
  <c r="T549" i="24"/>
  <c r="U549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4" i="24"/>
  <c r="B693" i="24"/>
  <c r="E693" i="24"/>
  <c r="D693" i="24"/>
  <c r="C693" i="24"/>
  <c r="N693" i="24"/>
  <c r="Q693" i="24"/>
  <c r="P693" i="24"/>
  <c r="O693" i="24"/>
  <c r="J693" i="24"/>
  <c r="M693" i="24"/>
  <c r="L693" i="24"/>
  <c r="K693" i="24"/>
  <c r="F693" i="24"/>
  <c r="I693" i="24"/>
  <c r="H693" i="24"/>
  <c r="G693" i="24"/>
  <c r="T693" i="24"/>
  <c r="W693" i="24"/>
  <c r="U693" i="24"/>
  <c r="S693" i="24"/>
  <c r="V693" i="24"/>
  <c r="R693" i="24"/>
  <c r="Y693" i="24"/>
  <c r="X693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1" i="24"/>
  <c r="T621" i="24"/>
  <c r="D621" i="24"/>
  <c r="G621" i="24"/>
  <c r="J621" i="24"/>
  <c r="I621" i="24"/>
  <c r="P621" i="24"/>
  <c r="S621" i="24"/>
  <c r="A622" i="24"/>
  <c r="F621" i="24"/>
  <c r="Y621" i="24"/>
  <c r="E621" i="24"/>
  <c r="L621" i="24"/>
  <c r="O621" i="24"/>
  <c r="R621" i="24"/>
  <c r="Q621" i="24"/>
  <c r="X621" i="24"/>
  <c r="H621" i="24"/>
  <c r="K621" i="24"/>
  <c r="N621" i="24"/>
  <c r="B621" i="24"/>
  <c r="C621" i="24"/>
  <c r="V621" i="24"/>
  <c r="W621" i="24"/>
  <c r="U621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T80" i="21" l="1"/>
  <c r="A117" i="21"/>
  <c r="A154" i="21" s="1"/>
  <c r="X262" i="21"/>
  <c r="C226" i="21"/>
  <c r="D80" i="21"/>
  <c r="M80" i="21"/>
  <c r="S42" i="19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8" i="24"/>
  <c r="M658" i="24"/>
  <c r="G658" i="24"/>
  <c r="S658" i="24"/>
  <c r="H658" i="24"/>
  <c r="A659" i="24"/>
  <c r="F658" i="24"/>
  <c r="I658" i="24"/>
  <c r="T658" i="24"/>
  <c r="K658" i="24"/>
  <c r="R658" i="24"/>
  <c r="Y658" i="24"/>
  <c r="E658" i="24"/>
  <c r="L658" i="24"/>
  <c r="X658" i="24"/>
  <c r="N658" i="24"/>
  <c r="Q658" i="24"/>
  <c r="O658" i="24"/>
  <c r="D658" i="24"/>
  <c r="P658" i="24"/>
  <c r="B658" i="24"/>
  <c r="C658" i="24"/>
  <c r="W658" i="24"/>
  <c r="U658" i="24"/>
  <c r="V658" i="24"/>
  <c r="K730" i="24"/>
  <c r="N730" i="24"/>
  <c r="P730" i="24"/>
  <c r="L730" i="24"/>
  <c r="G730" i="24"/>
  <c r="J730" i="24"/>
  <c r="H730" i="24"/>
  <c r="D730" i="24"/>
  <c r="C730" i="24"/>
  <c r="F730" i="24"/>
  <c r="M730" i="24"/>
  <c r="Q730" i="24"/>
  <c r="O730" i="24"/>
  <c r="A731" i="24"/>
  <c r="B730" i="24"/>
  <c r="E730" i="24"/>
  <c r="I730" i="24"/>
  <c r="R730" i="24"/>
  <c r="U730" i="24"/>
  <c r="S730" i="24"/>
  <c r="Y730" i="24"/>
  <c r="V730" i="24"/>
  <c r="X730" i="24"/>
  <c r="T730" i="24"/>
  <c r="W730" i="24"/>
  <c r="O514" i="24"/>
  <c r="M514" i="24"/>
  <c r="F514" i="24"/>
  <c r="L514" i="24"/>
  <c r="T514" i="24"/>
  <c r="C514" i="24"/>
  <c r="S514" i="24"/>
  <c r="Q514" i="24"/>
  <c r="J514" i="24"/>
  <c r="P514" i="24"/>
  <c r="H514" i="24"/>
  <c r="G514" i="24"/>
  <c r="E514" i="24"/>
  <c r="Y514" i="24"/>
  <c r="N514" i="24"/>
  <c r="A515" i="24"/>
  <c r="X514" i="24"/>
  <c r="K514" i="24"/>
  <c r="I514" i="24"/>
  <c r="B514" i="24"/>
  <c r="R514" i="24"/>
  <c r="D514" i="24"/>
  <c r="W514" i="24"/>
  <c r="V514" i="24"/>
  <c r="U514" i="24"/>
  <c r="K441" i="24"/>
  <c r="A442" i="24"/>
  <c r="Y441" i="24"/>
  <c r="C441" i="24"/>
  <c r="R441" i="24"/>
  <c r="W441" i="24"/>
  <c r="H441" i="24"/>
  <c r="E441" i="24"/>
  <c r="X441" i="24"/>
  <c r="N441" i="24"/>
  <c r="S441" i="24"/>
  <c r="T441" i="24"/>
  <c r="Q441" i="24"/>
  <c r="U441" i="24"/>
  <c r="O441" i="24"/>
  <c r="D441" i="24"/>
  <c r="M441" i="24"/>
  <c r="P441" i="24"/>
  <c r="F441" i="24"/>
  <c r="J441" i="24"/>
  <c r="I441" i="24"/>
  <c r="L441" i="24"/>
  <c r="B441" i="24"/>
  <c r="G441" i="24"/>
  <c r="V441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2" i="24"/>
  <c r="G802" i="24"/>
  <c r="I802" i="24"/>
  <c r="B802" i="24"/>
  <c r="R802" i="24"/>
  <c r="X802" i="24"/>
  <c r="S802" i="24"/>
  <c r="C802" i="24"/>
  <c r="D802" i="24"/>
  <c r="M802" i="24"/>
  <c r="J802" i="24"/>
  <c r="T802" i="24"/>
  <c r="O802" i="24"/>
  <c r="Y802" i="24"/>
  <c r="N802" i="24"/>
  <c r="F802" i="24"/>
  <c r="E802" i="24"/>
  <c r="P802" i="24"/>
  <c r="K802" i="24"/>
  <c r="Q802" i="24"/>
  <c r="H802" i="24"/>
  <c r="A803" i="24"/>
  <c r="U802" i="24"/>
  <c r="W802" i="24"/>
  <c r="V802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50" i="24"/>
  <c r="M550" i="24"/>
  <c r="F550" i="24"/>
  <c r="L550" i="24"/>
  <c r="H550" i="24"/>
  <c r="C550" i="24"/>
  <c r="S550" i="24"/>
  <c r="Q550" i="24"/>
  <c r="J550" i="24"/>
  <c r="P550" i="24"/>
  <c r="G550" i="24"/>
  <c r="E550" i="24"/>
  <c r="Y550" i="24"/>
  <c r="N550" i="24"/>
  <c r="A551" i="24"/>
  <c r="K550" i="24"/>
  <c r="I550" i="24"/>
  <c r="B550" i="24"/>
  <c r="R550" i="24"/>
  <c r="D550" i="24"/>
  <c r="X550" i="24"/>
  <c r="V550" i="24"/>
  <c r="U550" i="24"/>
  <c r="W550" i="24"/>
  <c r="T550" i="24"/>
  <c r="M838" i="24"/>
  <c r="K838" i="24"/>
  <c r="J838" i="24"/>
  <c r="H838" i="24"/>
  <c r="G838" i="24"/>
  <c r="I838" i="24"/>
  <c r="F838" i="24"/>
  <c r="D838" i="24"/>
  <c r="C838" i="24"/>
  <c r="B838" i="24"/>
  <c r="Y838" i="24"/>
  <c r="E838" i="24"/>
  <c r="A839" i="24"/>
  <c r="S838" i="24"/>
  <c r="R838" i="24"/>
  <c r="Q838" i="24"/>
  <c r="P838" i="24"/>
  <c r="O838" i="24"/>
  <c r="N838" i="24"/>
  <c r="L838" i="24"/>
  <c r="X838" i="24"/>
  <c r="W838" i="24"/>
  <c r="U838" i="24"/>
  <c r="T838" i="24"/>
  <c r="V838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6" i="24"/>
  <c r="M586" i="24"/>
  <c r="F586" i="24"/>
  <c r="D586" i="24"/>
  <c r="P586" i="24"/>
  <c r="C586" i="24"/>
  <c r="S586" i="24"/>
  <c r="Q586" i="24"/>
  <c r="J586" i="24"/>
  <c r="H586" i="24"/>
  <c r="G586" i="24"/>
  <c r="E586" i="24"/>
  <c r="Y586" i="24"/>
  <c r="N586" i="24"/>
  <c r="L586" i="24"/>
  <c r="K586" i="24"/>
  <c r="I586" i="24"/>
  <c r="B586" i="24"/>
  <c r="R586" i="24"/>
  <c r="A587" i="24"/>
  <c r="X586" i="24"/>
  <c r="U586" i="24"/>
  <c r="W586" i="24"/>
  <c r="T586" i="24"/>
  <c r="V586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8" i="24"/>
  <c r="D478" i="24"/>
  <c r="Y478" i="24"/>
  <c r="C478" i="24"/>
  <c r="R478" i="24"/>
  <c r="W478" i="24"/>
  <c r="X478" i="24"/>
  <c r="E478" i="24"/>
  <c r="L478" i="24"/>
  <c r="N478" i="24"/>
  <c r="S478" i="24"/>
  <c r="H478" i="24"/>
  <c r="Q478" i="24"/>
  <c r="U478" i="24"/>
  <c r="O478" i="24"/>
  <c r="T478" i="24"/>
  <c r="M478" i="24"/>
  <c r="P478" i="24"/>
  <c r="F478" i="24"/>
  <c r="J478" i="24"/>
  <c r="I478" i="24"/>
  <c r="A479" i="24"/>
  <c r="B478" i="24"/>
  <c r="G478" i="24"/>
  <c r="V478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2" i="24"/>
  <c r="Y622" i="24"/>
  <c r="E622" i="24"/>
  <c r="L622" i="24"/>
  <c r="S622" i="24"/>
  <c r="C622" i="24"/>
  <c r="J622" i="24"/>
  <c r="Q622" i="24"/>
  <c r="X622" i="24"/>
  <c r="H622" i="24"/>
  <c r="O622" i="24"/>
  <c r="A623" i="24"/>
  <c r="F622" i="24"/>
  <c r="M622" i="24"/>
  <c r="T622" i="24"/>
  <c r="D622" i="24"/>
  <c r="K622" i="24"/>
  <c r="R622" i="24"/>
  <c r="B622" i="24"/>
  <c r="I622" i="24"/>
  <c r="P622" i="24"/>
  <c r="W622" i="24"/>
  <c r="G622" i="24"/>
  <c r="V622" i="24"/>
  <c r="U622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4" i="24"/>
  <c r="O694" i="24"/>
  <c r="N694" i="24"/>
  <c r="M694" i="24"/>
  <c r="L694" i="24"/>
  <c r="K694" i="24"/>
  <c r="J694" i="24"/>
  <c r="I694" i="24"/>
  <c r="H694" i="24"/>
  <c r="G694" i="24"/>
  <c r="F694" i="24"/>
  <c r="E694" i="24"/>
  <c r="D694" i="24"/>
  <c r="A695" i="24"/>
  <c r="B694" i="24"/>
  <c r="C694" i="24"/>
  <c r="Y694" i="24"/>
  <c r="S694" i="24"/>
  <c r="X694" i="24"/>
  <c r="T694" i="24"/>
  <c r="W694" i="24"/>
  <c r="V694" i="24"/>
  <c r="R694" i="24"/>
  <c r="U694" i="24"/>
  <c r="Q694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4" i="24"/>
  <c r="G874" i="24"/>
  <c r="F874" i="24"/>
  <c r="E874" i="24"/>
  <c r="I874" i="24"/>
  <c r="T874" i="24"/>
  <c r="D874" i="24"/>
  <c r="B874" i="24"/>
  <c r="A875" i="24"/>
  <c r="Y874" i="24"/>
  <c r="C874" i="24"/>
  <c r="P874" i="24"/>
  <c r="R874" i="24"/>
  <c r="Q874" i="24"/>
  <c r="O874" i="24"/>
  <c r="S874" i="24"/>
  <c r="L874" i="24"/>
  <c r="M874" i="24"/>
  <c r="K874" i="24"/>
  <c r="J874" i="24"/>
  <c r="N874" i="24"/>
  <c r="W874" i="24"/>
  <c r="U874" i="24"/>
  <c r="V874" i="24"/>
  <c r="X874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6" i="24"/>
  <c r="D766" i="24"/>
  <c r="K766" i="24"/>
  <c r="R766" i="24"/>
  <c r="B766" i="24"/>
  <c r="E766" i="24"/>
  <c r="P766" i="24"/>
  <c r="X766" i="24"/>
  <c r="G766" i="24"/>
  <c r="N766" i="24"/>
  <c r="Q766" i="24"/>
  <c r="A767" i="24"/>
  <c r="L766" i="24"/>
  <c r="S766" i="24"/>
  <c r="C766" i="24"/>
  <c r="J766" i="24"/>
  <c r="M766" i="24"/>
  <c r="Y766" i="24"/>
  <c r="H766" i="24"/>
  <c r="O766" i="24"/>
  <c r="W766" i="24"/>
  <c r="F766" i="24"/>
  <c r="I766" i="24"/>
  <c r="U766" i="24"/>
  <c r="V766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82" i="23" l="1"/>
  <c r="G45" i="23"/>
  <c r="W45" i="23"/>
  <c r="T45" i="23"/>
  <c r="Q45" i="23"/>
  <c r="R45" i="23"/>
  <c r="K45" i="23"/>
  <c r="D45" i="23"/>
  <c r="H45" i="23"/>
  <c r="X45" i="23"/>
  <c r="E45" i="23"/>
  <c r="U45" i="23"/>
  <c r="F45" i="23"/>
  <c r="V45" i="23"/>
  <c r="O45" i="23"/>
  <c r="L45" i="23"/>
  <c r="B45" i="23"/>
  <c r="I45" i="23"/>
  <c r="Y45" i="23"/>
  <c r="J45" i="23"/>
  <c r="C45" i="23"/>
  <c r="S45" i="23"/>
  <c r="P45" i="23"/>
  <c r="M45" i="23"/>
  <c r="N45" i="23"/>
  <c r="A82" i="21"/>
  <c r="A119" i="21" s="1"/>
  <c r="A156" i="21" s="1"/>
  <c r="P151" i="19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264" i="21" s="1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5" i="24"/>
  <c r="C875" i="24"/>
  <c r="J875" i="24"/>
  <c r="Q875" i="24"/>
  <c r="P875" i="24"/>
  <c r="O875" i="24"/>
  <c r="A876" i="24"/>
  <c r="F875" i="24"/>
  <c r="M875" i="24"/>
  <c r="L875" i="24"/>
  <c r="K875" i="24"/>
  <c r="R875" i="24"/>
  <c r="B875" i="24"/>
  <c r="I875" i="24"/>
  <c r="H875" i="24"/>
  <c r="G875" i="24"/>
  <c r="N875" i="24"/>
  <c r="Y875" i="24"/>
  <c r="E875" i="24"/>
  <c r="D875" i="24"/>
  <c r="U875" i="24"/>
  <c r="T875" i="24"/>
  <c r="V875" i="24"/>
  <c r="X875" i="24"/>
  <c r="W875" i="24"/>
  <c r="P695" i="24"/>
  <c r="S695" i="24"/>
  <c r="A696" i="24"/>
  <c r="F695" i="24"/>
  <c r="I695" i="24"/>
  <c r="L695" i="24"/>
  <c r="O695" i="24"/>
  <c r="R695" i="24"/>
  <c r="Y695" i="24"/>
  <c r="E695" i="24"/>
  <c r="X695" i="24"/>
  <c r="H695" i="24"/>
  <c r="K695" i="24"/>
  <c r="N695" i="24"/>
  <c r="Q695" i="24"/>
  <c r="T695" i="24"/>
  <c r="D695" i="24"/>
  <c r="G695" i="24"/>
  <c r="J695" i="24"/>
  <c r="M695" i="24"/>
  <c r="B695" i="24"/>
  <c r="C695" i="24"/>
  <c r="V695" i="24"/>
  <c r="U695" i="24"/>
  <c r="W695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40" i="24"/>
  <c r="F839" i="24"/>
  <c r="M839" i="24"/>
  <c r="T839" i="24"/>
  <c r="D839" i="24"/>
  <c r="G839" i="24"/>
  <c r="R839" i="24"/>
  <c r="B839" i="24"/>
  <c r="I839" i="24"/>
  <c r="P839" i="24"/>
  <c r="S839" i="24"/>
  <c r="C839" i="24"/>
  <c r="N839" i="24"/>
  <c r="Y839" i="24"/>
  <c r="E839" i="24"/>
  <c r="L839" i="24"/>
  <c r="O839" i="24"/>
  <c r="J839" i="24"/>
  <c r="Q839" i="24"/>
  <c r="X839" i="24"/>
  <c r="H839" i="24"/>
  <c r="K839" i="24"/>
  <c r="W839" i="24"/>
  <c r="V839" i="24"/>
  <c r="U839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5" i="24"/>
  <c r="H515" i="24"/>
  <c r="E515" i="24"/>
  <c r="A516" i="24"/>
  <c r="N515" i="24"/>
  <c r="C515" i="24"/>
  <c r="S515" i="24"/>
  <c r="P515" i="24"/>
  <c r="I515" i="24"/>
  <c r="B515" i="24"/>
  <c r="R515" i="24"/>
  <c r="G515" i="24"/>
  <c r="W515" i="24"/>
  <c r="T515" i="24"/>
  <c r="Q515" i="24"/>
  <c r="F515" i="24"/>
  <c r="K515" i="24"/>
  <c r="D515" i="24"/>
  <c r="X515" i="24"/>
  <c r="Y515" i="24"/>
  <c r="J515" i="24"/>
  <c r="L515" i="24"/>
  <c r="M515" i="24"/>
  <c r="U515" i="24"/>
  <c r="V515" i="24"/>
  <c r="A660" i="24"/>
  <c r="F659" i="24"/>
  <c r="M659" i="24"/>
  <c r="T659" i="24"/>
  <c r="D659" i="24"/>
  <c r="K659" i="24"/>
  <c r="R659" i="24"/>
  <c r="B659" i="24"/>
  <c r="I659" i="24"/>
  <c r="P659" i="24"/>
  <c r="W659" i="24"/>
  <c r="G659" i="24"/>
  <c r="N659" i="24"/>
  <c r="Y659" i="24"/>
  <c r="E659" i="24"/>
  <c r="L659" i="24"/>
  <c r="S659" i="24"/>
  <c r="C659" i="24"/>
  <c r="J659" i="24"/>
  <c r="Q659" i="24"/>
  <c r="X659" i="24"/>
  <c r="H659" i="24"/>
  <c r="O659" i="24"/>
  <c r="V659" i="24"/>
  <c r="U659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3" i="24"/>
  <c r="N623" i="24"/>
  <c r="Y623" i="24"/>
  <c r="E623" i="24"/>
  <c r="D623" i="24"/>
  <c r="S623" i="24"/>
  <c r="C623" i="24"/>
  <c r="J623" i="24"/>
  <c r="Q623" i="24"/>
  <c r="P623" i="24"/>
  <c r="O623" i="24"/>
  <c r="A624" i="24"/>
  <c r="F623" i="24"/>
  <c r="M623" i="24"/>
  <c r="L623" i="24"/>
  <c r="K623" i="24"/>
  <c r="R623" i="24"/>
  <c r="B623" i="24"/>
  <c r="I623" i="24"/>
  <c r="H623" i="24"/>
  <c r="U623" i="24"/>
  <c r="X623" i="24"/>
  <c r="W623" i="24"/>
  <c r="T623" i="24"/>
  <c r="V623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2" i="24"/>
  <c r="A443" i="24"/>
  <c r="I442" i="24"/>
  <c r="D442" i="24"/>
  <c r="R442" i="24"/>
  <c r="Q442" i="24"/>
  <c r="E442" i="24"/>
  <c r="G442" i="24"/>
  <c r="Y442" i="24"/>
  <c r="T442" i="24"/>
  <c r="O442" i="24"/>
  <c r="F442" i="24"/>
  <c r="C442" i="24"/>
  <c r="U442" i="24"/>
  <c r="W442" i="24"/>
  <c r="N442" i="24"/>
  <c r="M442" i="24"/>
  <c r="H442" i="24"/>
  <c r="V442" i="24"/>
  <c r="S442" i="24"/>
  <c r="J442" i="24"/>
  <c r="P442" i="24"/>
  <c r="K442" i="24"/>
  <c r="B442" i="24"/>
  <c r="X442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7" i="24"/>
  <c r="L767" i="24"/>
  <c r="K767" i="24"/>
  <c r="N767" i="24"/>
  <c r="I767" i="24"/>
  <c r="H767" i="24"/>
  <c r="G767" i="24"/>
  <c r="J767" i="24"/>
  <c r="E767" i="24"/>
  <c r="D767" i="24"/>
  <c r="C767" i="24"/>
  <c r="F767" i="24"/>
  <c r="Q767" i="24"/>
  <c r="P767" i="24"/>
  <c r="O767" i="24"/>
  <c r="A768" i="24"/>
  <c r="B767" i="24"/>
  <c r="X767" i="24"/>
  <c r="W767" i="24"/>
  <c r="R767" i="24"/>
  <c r="T767" i="24"/>
  <c r="U767" i="24"/>
  <c r="V767" i="24"/>
  <c r="Y767" i="24"/>
  <c r="S767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3" i="24"/>
  <c r="H803" i="24"/>
  <c r="O803" i="24"/>
  <c r="A804" i="24"/>
  <c r="F803" i="24"/>
  <c r="M803" i="24"/>
  <c r="T803" i="24"/>
  <c r="D803" i="24"/>
  <c r="K803" i="24"/>
  <c r="R803" i="24"/>
  <c r="B803" i="24"/>
  <c r="I803" i="24"/>
  <c r="P803" i="24"/>
  <c r="W803" i="24"/>
  <c r="G803" i="24"/>
  <c r="N803" i="24"/>
  <c r="Y803" i="24"/>
  <c r="E803" i="24"/>
  <c r="L803" i="24"/>
  <c r="S803" i="24"/>
  <c r="C803" i="24"/>
  <c r="J803" i="24"/>
  <c r="Q803" i="24"/>
  <c r="U803" i="24"/>
  <c r="V803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9" i="24"/>
  <c r="V479" i="24"/>
  <c r="E479" i="24"/>
  <c r="G479" i="24"/>
  <c r="Y479" i="24"/>
  <c r="T479" i="24"/>
  <c r="X479" i="24"/>
  <c r="C479" i="24"/>
  <c r="U479" i="24"/>
  <c r="W479" i="24"/>
  <c r="N479" i="24"/>
  <c r="M479" i="24"/>
  <c r="Q479" i="24"/>
  <c r="S479" i="24"/>
  <c r="J479" i="24"/>
  <c r="P479" i="24"/>
  <c r="K479" i="24"/>
  <c r="B479" i="24"/>
  <c r="O479" i="24"/>
  <c r="F479" i="24"/>
  <c r="L479" i="24"/>
  <c r="A480" i="24"/>
  <c r="I479" i="24"/>
  <c r="D479" i="24"/>
  <c r="R479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7" i="24"/>
  <c r="S587" i="24"/>
  <c r="P587" i="24"/>
  <c r="M587" i="24"/>
  <c r="F587" i="24"/>
  <c r="G587" i="24"/>
  <c r="D587" i="24"/>
  <c r="A588" i="24"/>
  <c r="Q587" i="24"/>
  <c r="J587" i="24"/>
  <c r="K587" i="24"/>
  <c r="H587" i="24"/>
  <c r="E587" i="24"/>
  <c r="Y587" i="24"/>
  <c r="N587" i="24"/>
  <c r="O587" i="24"/>
  <c r="L587" i="24"/>
  <c r="I587" i="24"/>
  <c r="B587" i="24"/>
  <c r="R587" i="24"/>
  <c r="V587" i="24"/>
  <c r="W587" i="24"/>
  <c r="T587" i="24"/>
  <c r="U587" i="24"/>
  <c r="X587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1" i="24"/>
  <c r="D551" i="24"/>
  <c r="T551" i="24"/>
  <c r="M551" i="24"/>
  <c r="F551" i="24"/>
  <c r="O551" i="24"/>
  <c r="H551" i="24"/>
  <c r="X551" i="24"/>
  <c r="Q551" i="24"/>
  <c r="J551" i="24"/>
  <c r="C551" i="24"/>
  <c r="S551" i="24"/>
  <c r="L551" i="24"/>
  <c r="E551" i="24"/>
  <c r="Y551" i="24"/>
  <c r="N551" i="24"/>
  <c r="G551" i="24"/>
  <c r="A552" i="24"/>
  <c r="P551" i="24"/>
  <c r="I551" i="24"/>
  <c r="B551" i="24"/>
  <c r="R551" i="24"/>
  <c r="V551" i="24"/>
  <c r="W551" i="24"/>
  <c r="U551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1" i="24"/>
  <c r="D731" i="24"/>
  <c r="A732" i="24"/>
  <c r="P731" i="24"/>
  <c r="O731" i="24"/>
  <c r="N731" i="24"/>
  <c r="M731" i="24"/>
  <c r="L731" i="24"/>
  <c r="K731" i="24"/>
  <c r="J731" i="24"/>
  <c r="I731" i="24"/>
  <c r="H731" i="24"/>
  <c r="G731" i="24"/>
  <c r="F731" i="24"/>
  <c r="B731" i="24"/>
  <c r="C731" i="24"/>
  <c r="Y731" i="24"/>
  <c r="T731" i="24"/>
  <c r="W731" i="24"/>
  <c r="Q731" i="24"/>
  <c r="V731" i="24"/>
  <c r="R731" i="24"/>
  <c r="U731" i="24"/>
  <c r="X731" i="24"/>
  <c r="S731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231" i="23" l="1"/>
  <c r="E194" i="23"/>
  <c r="U194" i="23"/>
  <c r="R194" i="23"/>
  <c r="O194" i="23"/>
  <c r="P194" i="23"/>
  <c r="I194" i="23"/>
  <c r="Y194" i="23"/>
  <c r="F194" i="23"/>
  <c r="V194" i="23"/>
  <c r="C194" i="23"/>
  <c r="S194" i="23"/>
  <c r="D194" i="23"/>
  <c r="T194" i="23"/>
  <c r="M194" i="23"/>
  <c r="J194" i="23"/>
  <c r="B194" i="23"/>
  <c r="G194" i="23"/>
  <c r="W194" i="23"/>
  <c r="H194" i="23"/>
  <c r="X194" i="23"/>
  <c r="Q194" i="23"/>
  <c r="N194" i="23"/>
  <c r="K194" i="23"/>
  <c r="L194" i="23"/>
  <c r="A119" i="23"/>
  <c r="M82" i="23"/>
  <c r="J82" i="23"/>
  <c r="B82" i="23"/>
  <c r="G82" i="23"/>
  <c r="W82" i="23"/>
  <c r="H82" i="23"/>
  <c r="X82" i="23"/>
  <c r="Q82" i="23"/>
  <c r="N82" i="23"/>
  <c r="K82" i="23"/>
  <c r="L82" i="23"/>
  <c r="E82" i="23"/>
  <c r="U82" i="23"/>
  <c r="R82" i="23"/>
  <c r="O82" i="23"/>
  <c r="P82" i="23"/>
  <c r="I82" i="23"/>
  <c r="Y82" i="23"/>
  <c r="F82" i="23"/>
  <c r="V82" i="23"/>
  <c r="C82" i="23"/>
  <c r="S82" i="23"/>
  <c r="D82" i="23"/>
  <c r="T82" i="23"/>
  <c r="A82" i="24"/>
  <c r="G44" i="19"/>
  <c r="W44" i="19"/>
  <c r="P44" i="19"/>
  <c r="I44" i="19"/>
  <c r="Y44" i="19"/>
  <c r="R44" i="19"/>
  <c r="A45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2" i="24"/>
  <c r="X732" i="24"/>
  <c r="H732" i="24"/>
  <c r="K732" i="24"/>
  <c r="N732" i="24"/>
  <c r="M732" i="24"/>
  <c r="T732" i="24"/>
  <c r="D732" i="24"/>
  <c r="G732" i="24"/>
  <c r="J732" i="24"/>
  <c r="I732" i="24"/>
  <c r="P732" i="24"/>
  <c r="S732" i="24"/>
  <c r="A733" i="24"/>
  <c r="F732" i="24"/>
  <c r="Y732" i="24"/>
  <c r="E732" i="24"/>
  <c r="L732" i="24"/>
  <c r="O732" i="24"/>
  <c r="R732" i="24"/>
  <c r="B732" i="24"/>
  <c r="C732" i="24"/>
  <c r="W732" i="24"/>
  <c r="U732" i="24"/>
  <c r="V732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4" i="24"/>
  <c r="I804" i="24"/>
  <c r="H804" i="24"/>
  <c r="G804" i="24"/>
  <c r="A805" i="24"/>
  <c r="B804" i="24"/>
  <c r="E804" i="24"/>
  <c r="D804" i="24"/>
  <c r="C804" i="24"/>
  <c r="N804" i="24"/>
  <c r="Q804" i="24"/>
  <c r="P804" i="24"/>
  <c r="O804" i="24"/>
  <c r="J804" i="24"/>
  <c r="M804" i="24"/>
  <c r="L804" i="24"/>
  <c r="K804" i="24"/>
  <c r="U804" i="24"/>
  <c r="R804" i="24"/>
  <c r="S804" i="24"/>
  <c r="V804" i="24"/>
  <c r="T804" i="24"/>
  <c r="Y804" i="24"/>
  <c r="X804" i="24"/>
  <c r="W804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K443" i="24"/>
  <c r="F443" i="24"/>
  <c r="X443" i="24"/>
  <c r="C443" i="24"/>
  <c r="I443" i="24"/>
  <c r="W443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60" i="24"/>
  <c r="S660" i="24"/>
  <c r="C660" i="24"/>
  <c r="J660" i="24"/>
  <c r="Q660" i="24"/>
  <c r="L660" i="24"/>
  <c r="O660" i="24"/>
  <c r="A661" i="24"/>
  <c r="F660" i="24"/>
  <c r="M660" i="24"/>
  <c r="H660" i="24"/>
  <c r="K660" i="24"/>
  <c r="R660" i="24"/>
  <c r="B660" i="24"/>
  <c r="I660" i="24"/>
  <c r="D660" i="24"/>
  <c r="G660" i="24"/>
  <c r="N660" i="24"/>
  <c r="Y660" i="24"/>
  <c r="E660" i="24"/>
  <c r="W660" i="24"/>
  <c r="X660" i="24"/>
  <c r="U660" i="24"/>
  <c r="T660" i="24"/>
  <c r="V660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6" i="24"/>
  <c r="Q696" i="24"/>
  <c r="X696" i="24"/>
  <c r="H696" i="24"/>
  <c r="O696" i="24"/>
  <c r="A697" i="24"/>
  <c r="F696" i="24"/>
  <c r="M696" i="24"/>
  <c r="T696" i="24"/>
  <c r="D696" i="24"/>
  <c r="K696" i="24"/>
  <c r="R696" i="24"/>
  <c r="B696" i="24"/>
  <c r="I696" i="24"/>
  <c r="P696" i="24"/>
  <c r="W696" i="24"/>
  <c r="G696" i="24"/>
  <c r="N696" i="24"/>
  <c r="Y696" i="24"/>
  <c r="E696" i="24"/>
  <c r="L696" i="24"/>
  <c r="S696" i="24"/>
  <c r="C696" i="24"/>
  <c r="V696" i="24"/>
  <c r="U696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2" i="24"/>
  <c r="F552" i="24"/>
  <c r="C552" i="24"/>
  <c r="S552" i="24"/>
  <c r="H552" i="24"/>
  <c r="Q552" i="24"/>
  <c r="J552" i="24"/>
  <c r="G552" i="24"/>
  <c r="W552" i="24"/>
  <c r="P552" i="24"/>
  <c r="Y552" i="24"/>
  <c r="N552" i="24"/>
  <c r="K552" i="24"/>
  <c r="A553" i="24"/>
  <c r="T552" i="24"/>
  <c r="E552" i="24"/>
  <c r="B552" i="24"/>
  <c r="R552" i="24"/>
  <c r="O552" i="24"/>
  <c r="D552" i="24"/>
  <c r="X552" i="24"/>
  <c r="M552" i="24"/>
  <c r="L552" i="24"/>
  <c r="U552" i="24"/>
  <c r="V552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8" i="24"/>
  <c r="J588" i="24"/>
  <c r="C588" i="24"/>
  <c r="S588" i="24"/>
  <c r="P588" i="24"/>
  <c r="E588" i="24"/>
  <c r="Y588" i="24"/>
  <c r="N588" i="24"/>
  <c r="G588" i="24"/>
  <c r="D588" i="24"/>
  <c r="T588" i="24"/>
  <c r="I588" i="24"/>
  <c r="B588" i="24"/>
  <c r="R588" i="24"/>
  <c r="K588" i="24"/>
  <c r="H588" i="24"/>
  <c r="X588" i="24"/>
  <c r="M588" i="24"/>
  <c r="F588" i="24"/>
  <c r="A589" i="24"/>
  <c r="O588" i="24"/>
  <c r="L588" i="24"/>
  <c r="W588" i="24"/>
  <c r="V588" i="24"/>
  <c r="U588" i="24"/>
  <c r="F480" i="24"/>
  <c r="X480" i="24"/>
  <c r="C480" i="24"/>
  <c r="I480" i="24"/>
  <c r="W480" i="24"/>
  <c r="R480" i="24"/>
  <c r="V480" i="24"/>
  <c r="E480" i="24"/>
  <c r="S480" i="24"/>
  <c r="Y480" i="24"/>
  <c r="P480" i="24"/>
  <c r="K480" i="24"/>
  <c r="O480" i="24"/>
  <c r="U480" i="24"/>
  <c r="L480" i="24"/>
  <c r="N480" i="24"/>
  <c r="M480" i="24"/>
  <c r="D480" i="24"/>
  <c r="Q480" i="24"/>
  <c r="H480" i="24"/>
  <c r="J480" i="24"/>
  <c r="A481" i="24"/>
  <c r="G480" i="24"/>
  <c r="B480" i="24"/>
  <c r="T480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8" i="24"/>
  <c r="D768" i="24"/>
  <c r="A769" i="24"/>
  <c r="P768" i="24"/>
  <c r="O768" i="24"/>
  <c r="N768" i="24"/>
  <c r="M768" i="24"/>
  <c r="L768" i="24"/>
  <c r="K768" i="24"/>
  <c r="J768" i="24"/>
  <c r="I768" i="24"/>
  <c r="H768" i="24"/>
  <c r="G768" i="24"/>
  <c r="F768" i="24"/>
  <c r="B768" i="24"/>
  <c r="C768" i="24"/>
  <c r="T768" i="24"/>
  <c r="Y768" i="24"/>
  <c r="Q768" i="24"/>
  <c r="V768" i="24"/>
  <c r="W768" i="24"/>
  <c r="U768" i="24"/>
  <c r="X768" i="24"/>
  <c r="R768" i="24"/>
  <c r="S768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6" i="24"/>
  <c r="R876" i="24"/>
  <c r="B876" i="24"/>
  <c r="I876" i="24"/>
  <c r="P876" i="24"/>
  <c r="G876" i="24"/>
  <c r="N876" i="24"/>
  <c r="Y876" i="24"/>
  <c r="E876" i="24"/>
  <c r="L876" i="24"/>
  <c r="S876" i="24"/>
  <c r="C876" i="24"/>
  <c r="J876" i="24"/>
  <c r="Q876" i="24"/>
  <c r="X876" i="24"/>
  <c r="H876" i="24"/>
  <c r="O876" i="24"/>
  <c r="A877" i="24"/>
  <c r="F876" i="24"/>
  <c r="M876" i="24"/>
  <c r="T876" i="24"/>
  <c r="D876" i="24"/>
  <c r="W876" i="24"/>
  <c r="U876" i="24"/>
  <c r="V876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4" i="24"/>
  <c r="A625" i="24"/>
  <c r="F624" i="24"/>
  <c r="M624" i="24"/>
  <c r="L624" i="24"/>
  <c r="K624" i="24"/>
  <c r="R624" i="24"/>
  <c r="B624" i="24"/>
  <c r="I624" i="24"/>
  <c r="H624" i="24"/>
  <c r="G624" i="24"/>
  <c r="N624" i="24"/>
  <c r="Y624" i="24"/>
  <c r="E624" i="24"/>
  <c r="D624" i="24"/>
  <c r="S624" i="24"/>
  <c r="C624" i="24"/>
  <c r="J624" i="24"/>
  <c r="Q624" i="24"/>
  <c r="P624" i="24"/>
  <c r="W624" i="24"/>
  <c r="T624" i="24"/>
  <c r="V624" i="24"/>
  <c r="U624" i="24"/>
  <c r="X624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6" i="24"/>
  <c r="J516" i="24"/>
  <c r="C516" i="24"/>
  <c r="I516" i="24"/>
  <c r="K516" i="24"/>
  <c r="B516" i="24"/>
  <c r="D516" i="24"/>
  <c r="F516" i="24"/>
  <c r="G516" i="24"/>
  <c r="A517" i="24"/>
  <c r="H516" i="24"/>
  <c r="T516" i="24"/>
  <c r="N516" i="24"/>
  <c r="Q516" i="24"/>
  <c r="U516" i="24"/>
  <c r="S516" i="24"/>
  <c r="R516" i="24"/>
  <c r="P516" i="24"/>
  <c r="W516" i="24"/>
  <c r="Y516" i="24"/>
  <c r="O516" i="24"/>
  <c r="V516" i="24"/>
  <c r="M516" i="24"/>
  <c r="L516" i="24"/>
  <c r="X516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40" i="24"/>
  <c r="H840" i="24"/>
  <c r="O840" i="24"/>
  <c r="A841" i="24"/>
  <c r="F840" i="24"/>
  <c r="M840" i="24"/>
  <c r="T840" i="24"/>
  <c r="D840" i="24"/>
  <c r="K840" i="24"/>
  <c r="R840" i="24"/>
  <c r="B840" i="24"/>
  <c r="I840" i="24"/>
  <c r="P840" i="24"/>
  <c r="W840" i="24"/>
  <c r="G840" i="24"/>
  <c r="N840" i="24"/>
  <c r="Y840" i="24"/>
  <c r="E840" i="24"/>
  <c r="L840" i="24"/>
  <c r="S840" i="24"/>
  <c r="C840" i="24"/>
  <c r="J840" i="24"/>
  <c r="Q840" i="24"/>
  <c r="U840" i="24"/>
  <c r="V840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268" i="23" l="1"/>
  <c r="M231" i="23"/>
  <c r="E231" i="23"/>
  <c r="I231" i="23"/>
  <c r="J231" i="23"/>
  <c r="B231" i="23"/>
  <c r="G231" i="23"/>
  <c r="W231" i="23"/>
  <c r="H231" i="23"/>
  <c r="X231" i="23"/>
  <c r="Q231" i="23"/>
  <c r="N231" i="23"/>
  <c r="K231" i="23"/>
  <c r="L231" i="23"/>
  <c r="U231" i="23"/>
  <c r="R231" i="23"/>
  <c r="O231" i="23"/>
  <c r="P231" i="23"/>
  <c r="Y231" i="23"/>
  <c r="F231" i="23"/>
  <c r="V231" i="23"/>
  <c r="C231" i="23"/>
  <c r="S231" i="23"/>
  <c r="D231" i="23"/>
  <c r="T231" i="23"/>
  <c r="A380" i="19"/>
  <c r="E343" i="19"/>
  <c r="O343" i="19"/>
  <c r="P343" i="19"/>
  <c r="Q343" i="19"/>
  <c r="R343" i="19"/>
  <c r="I343" i="19"/>
  <c r="F343" i="19"/>
  <c r="C343" i="19"/>
  <c r="D343" i="19"/>
  <c r="S343" i="19"/>
  <c r="T343" i="19"/>
  <c r="U343" i="19"/>
  <c r="V343" i="19"/>
  <c r="J343" i="19"/>
  <c r="G343" i="19"/>
  <c r="H343" i="19"/>
  <c r="W343" i="19"/>
  <c r="X343" i="19"/>
  <c r="Y343" i="19"/>
  <c r="B343" i="19"/>
  <c r="L343" i="19"/>
  <c r="K343" i="19"/>
  <c r="M343" i="19"/>
  <c r="N343" i="19"/>
  <c r="P45" i="19"/>
  <c r="Q45" i="19"/>
  <c r="R45" i="19"/>
  <c r="S45" i="19"/>
  <c r="D45" i="19"/>
  <c r="T45" i="19"/>
  <c r="E45" i="19"/>
  <c r="U45" i="19"/>
  <c r="F45" i="19"/>
  <c r="V45" i="19"/>
  <c r="G45" i="19"/>
  <c r="W45" i="19"/>
  <c r="H45" i="19"/>
  <c r="X45" i="19"/>
  <c r="I45" i="19"/>
  <c r="Y45" i="19"/>
  <c r="J45" i="19"/>
  <c r="C45" i="19"/>
  <c r="K45" i="19"/>
  <c r="B45" i="19"/>
  <c r="L45" i="19"/>
  <c r="M45" i="19"/>
  <c r="N45" i="19"/>
  <c r="O45" i="19"/>
  <c r="A156" i="23"/>
  <c r="E119" i="23"/>
  <c r="U119" i="23"/>
  <c r="R119" i="23"/>
  <c r="O119" i="23"/>
  <c r="P119" i="23"/>
  <c r="I119" i="23"/>
  <c r="Y119" i="23"/>
  <c r="F119" i="23"/>
  <c r="V119" i="23"/>
  <c r="C119" i="23"/>
  <c r="S119" i="23"/>
  <c r="D119" i="23"/>
  <c r="T119" i="23"/>
  <c r="M119" i="23"/>
  <c r="J119" i="23"/>
  <c r="B119" i="23"/>
  <c r="G119" i="23"/>
  <c r="W119" i="23"/>
  <c r="H119" i="23"/>
  <c r="X119" i="23"/>
  <c r="Q119" i="23"/>
  <c r="N119" i="23"/>
  <c r="K119" i="23"/>
  <c r="L119" i="23"/>
  <c r="A231" i="19"/>
  <c r="O194" i="19"/>
  <c r="P194" i="19"/>
  <c r="Q194" i="19"/>
  <c r="R194" i="19"/>
  <c r="C194" i="19"/>
  <c r="S194" i="19"/>
  <c r="D194" i="19"/>
  <c r="T194" i="19"/>
  <c r="E194" i="19"/>
  <c r="U194" i="19"/>
  <c r="F194" i="19"/>
  <c r="V194" i="19"/>
  <c r="G194" i="19"/>
  <c r="W194" i="19"/>
  <c r="H194" i="19"/>
  <c r="X194" i="19"/>
  <c r="I194" i="19"/>
  <c r="Y194" i="19"/>
  <c r="J194" i="19"/>
  <c r="B194" i="19"/>
  <c r="K194" i="19"/>
  <c r="L194" i="19"/>
  <c r="M194" i="19"/>
  <c r="N194" i="19"/>
  <c r="A119" i="24"/>
  <c r="Y265" i="2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A82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Y79" i="21"/>
  <c r="B80" i="21"/>
  <c r="Y153" i="21"/>
  <c r="Y79" i="24"/>
  <c r="Y116" i="21"/>
  <c r="B154" i="24"/>
  <c r="B117" i="24"/>
  <c r="B80" i="24"/>
  <c r="B117" i="21"/>
  <c r="B154" i="21"/>
  <c r="B1489" i="2"/>
  <c r="Y266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1" i="24"/>
  <c r="J841" i="24"/>
  <c r="M841" i="24"/>
  <c r="L841" i="24"/>
  <c r="C841" i="24"/>
  <c r="F841" i="24"/>
  <c r="I841" i="24"/>
  <c r="H841" i="24"/>
  <c r="O841" i="24"/>
  <c r="A842" i="24"/>
  <c r="B841" i="24"/>
  <c r="E841" i="24"/>
  <c r="D841" i="24"/>
  <c r="K841" i="24"/>
  <c r="N841" i="24"/>
  <c r="Q841" i="24"/>
  <c r="P841" i="24"/>
  <c r="T841" i="24"/>
  <c r="S841" i="24"/>
  <c r="Y841" i="24"/>
  <c r="V841" i="24"/>
  <c r="W841" i="24"/>
  <c r="U841" i="24"/>
  <c r="X841" i="24"/>
  <c r="R841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7" i="24"/>
  <c r="A518" i="24"/>
  <c r="D517" i="24"/>
  <c r="E517" i="24"/>
  <c r="H517" i="24"/>
  <c r="F517" i="24"/>
  <c r="B517" i="24"/>
  <c r="C517" i="24"/>
  <c r="I517" i="24"/>
  <c r="G517" i="24"/>
  <c r="M517" i="24"/>
  <c r="K517" i="24"/>
  <c r="V517" i="24"/>
  <c r="W517" i="24"/>
  <c r="U517" i="24"/>
  <c r="X517" i="24"/>
  <c r="Q517" i="24"/>
  <c r="T517" i="24"/>
  <c r="P517" i="24"/>
  <c r="S517" i="24"/>
  <c r="L517" i="24"/>
  <c r="R517" i="24"/>
  <c r="N517" i="24"/>
  <c r="Y517" i="24"/>
  <c r="O517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9" i="24"/>
  <c r="M769" i="24"/>
  <c r="T769" i="24"/>
  <c r="D769" i="24"/>
  <c r="G769" i="24"/>
  <c r="A770" i="24"/>
  <c r="F769" i="24"/>
  <c r="I769" i="24"/>
  <c r="P769" i="24"/>
  <c r="S769" i="24"/>
  <c r="R769" i="24"/>
  <c r="Y769" i="24"/>
  <c r="E769" i="24"/>
  <c r="L769" i="24"/>
  <c r="O769" i="24"/>
  <c r="N769" i="24"/>
  <c r="Q769" i="24"/>
  <c r="X769" i="24"/>
  <c r="H769" i="24"/>
  <c r="K769" i="24"/>
  <c r="C769" i="24"/>
  <c r="B769" i="24"/>
  <c r="U769" i="24"/>
  <c r="W769" i="24"/>
  <c r="V769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5" i="24"/>
  <c r="D805" i="24"/>
  <c r="A806" i="24"/>
  <c r="P805" i="24"/>
  <c r="O805" i="24"/>
  <c r="N805" i="24"/>
  <c r="M805" i="24"/>
  <c r="L805" i="24"/>
  <c r="K805" i="24"/>
  <c r="J805" i="24"/>
  <c r="I805" i="24"/>
  <c r="H805" i="24"/>
  <c r="G805" i="24"/>
  <c r="F805" i="24"/>
  <c r="B805" i="24"/>
  <c r="C805" i="24"/>
  <c r="R805" i="24"/>
  <c r="Q805" i="24"/>
  <c r="V805" i="24"/>
  <c r="X805" i="24"/>
  <c r="Y805" i="24"/>
  <c r="U805" i="24"/>
  <c r="W805" i="24"/>
  <c r="S805" i="24"/>
  <c r="T805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7" i="24"/>
  <c r="H877" i="24"/>
  <c r="O877" i="24"/>
  <c r="A878" i="24"/>
  <c r="F877" i="24"/>
  <c r="M877" i="24"/>
  <c r="T877" i="24"/>
  <c r="D877" i="24"/>
  <c r="K877" i="24"/>
  <c r="R877" i="24"/>
  <c r="B877" i="24"/>
  <c r="I877" i="24"/>
  <c r="P877" i="24"/>
  <c r="W877" i="24"/>
  <c r="G877" i="24"/>
  <c r="N877" i="24"/>
  <c r="Y877" i="24"/>
  <c r="E877" i="24"/>
  <c r="L877" i="24"/>
  <c r="S877" i="24"/>
  <c r="C877" i="24"/>
  <c r="J877" i="24"/>
  <c r="Q877" i="24"/>
  <c r="V877" i="24"/>
  <c r="U877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9" i="24"/>
  <c r="R589" i="24"/>
  <c r="O589" i="24"/>
  <c r="H589" i="24"/>
  <c r="A590" i="24"/>
  <c r="Y589" i="24"/>
  <c r="F589" i="24"/>
  <c r="C589" i="24"/>
  <c r="S589" i="24"/>
  <c r="P589" i="24"/>
  <c r="E589" i="24"/>
  <c r="J589" i="24"/>
  <c r="G589" i="24"/>
  <c r="W589" i="24"/>
  <c r="T589" i="24"/>
  <c r="I589" i="24"/>
  <c r="N589" i="24"/>
  <c r="K589" i="24"/>
  <c r="D589" i="24"/>
  <c r="X589" i="24"/>
  <c r="Q589" i="24"/>
  <c r="M589" i="24"/>
  <c r="L589" i="24"/>
  <c r="V589" i="24"/>
  <c r="U589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3" i="24"/>
  <c r="K553" i="24"/>
  <c r="E553" i="24"/>
  <c r="J553" i="24"/>
  <c r="A554" i="24"/>
  <c r="I553" i="24"/>
  <c r="C553" i="24"/>
  <c r="D553" i="24"/>
  <c r="B553" i="24"/>
  <c r="G553" i="24"/>
  <c r="H553" i="24"/>
  <c r="N553" i="24"/>
  <c r="Y553" i="24"/>
  <c r="M553" i="24"/>
  <c r="X553" i="24"/>
  <c r="W553" i="24"/>
  <c r="V553" i="24"/>
  <c r="Q553" i="24"/>
  <c r="L553" i="24"/>
  <c r="R553" i="24"/>
  <c r="O553" i="24"/>
  <c r="U553" i="24"/>
  <c r="P553" i="24"/>
  <c r="T553" i="24"/>
  <c r="S553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5" i="24"/>
  <c r="O625" i="24"/>
  <c r="A626" i="24"/>
  <c r="F625" i="24"/>
  <c r="M625" i="24"/>
  <c r="X625" i="24"/>
  <c r="H625" i="24"/>
  <c r="K625" i="24"/>
  <c r="R625" i="24"/>
  <c r="B625" i="24"/>
  <c r="I625" i="24"/>
  <c r="T625" i="24"/>
  <c r="D625" i="24"/>
  <c r="G625" i="24"/>
  <c r="N625" i="24"/>
  <c r="Y625" i="24"/>
  <c r="E625" i="24"/>
  <c r="P625" i="24"/>
  <c r="S625" i="24"/>
  <c r="C625" i="24"/>
  <c r="J625" i="24"/>
  <c r="Q625" i="24"/>
  <c r="U625" i="24"/>
  <c r="V625" i="24"/>
  <c r="W625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1" i="24"/>
  <c r="Y481" i="24"/>
  <c r="D481" i="24"/>
  <c r="A482" i="24"/>
  <c r="Q481" i="24"/>
  <c r="L481" i="24"/>
  <c r="W481" i="24"/>
  <c r="F481" i="24"/>
  <c r="T481" i="24"/>
  <c r="O481" i="24"/>
  <c r="N481" i="24"/>
  <c r="E481" i="24"/>
  <c r="B481" i="24"/>
  <c r="P481" i="24"/>
  <c r="V481" i="24"/>
  <c r="M481" i="24"/>
  <c r="H481" i="24"/>
  <c r="C481" i="24"/>
  <c r="U481" i="24"/>
  <c r="R481" i="24"/>
  <c r="I481" i="24"/>
  <c r="K481" i="24"/>
  <c r="J481" i="24"/>
  <c r="X481" i="24"/>
  <c r="S481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7" i="24"/>
  <c r="L697" i="24"/>
  <c r="O697" i="24"/>
  <c r="A698" i="24"/>
  <c r="F697" i="24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W697" i="24"/>
  <c r="T697" i="24"/>
  <c r="U697" i="24"/>
  <c r="V697" i="24"/>
  <c r="X697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4" i="24"/>
  <c r="P444" i="24"/>
  <c r="V444" i="24"/>
  <c r="M444" i="24"/>
  <c r="H444" i="24"/>
  <c r="C444" i="24"/>
  <c r="U444" i="24"/>
  <c r="R444" i="24"/>
  <c r="I444" i="24"/>
  <c r="K444" i="24"/>
  <c r="J444" i="24"/>
  <c r="X444" i="24"/>
  <c r="S444" i="24"/>
  <c r="G444" i="24"/>
  <c r="Y444" i="24"/>
  <c r="D444" i="24"/>
  <c r="A445" i="24"/>
  <c r="Q444" i="24"/>
  <c r="L444" i="24"/>
  <c r="W444" i="24"/>
  <c r="F444" i="24"/>
  <c r="T444" i="24"/>
  <c r="O444" i="24"/>
  <c r="N444" i="24"/>
  <c r="E444" i="24"/>
  <c r="N733" i="24"/>
  <c r="Y733" i="24"/>
  <c r="E733" i="24"/>
  <c r="L733" i="24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V733" i="24"/>
  <c r="U733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1" i="24"/>
  <c r="R661" i="24"/>
  <c r="B661" i="24"/>
  <c r="I661" i="24"/>
  <c r="H661" i="24"/>
  <c r="G661" i="24"/>
  <c r="N661" i="24"/>
  <c r="Y661" i="24"/>
  <c r="E661" i="24"/>
  <c r="D661" i="24"/>
  <c r="S661" i="24"/>
  <c r="C661" i="24"/>
  <c r="J661" i="24"/>
  <c r="Q661" i="24"/>
  <c r="P661" i="24"/>
  <c r="O661" i="24"/>
  <c r="A662" i="24"/>
  <c r="F661" i="24"/>
  <c r="M661" i="24"/>
  <c r="L661" i="24"/>
  <c r="U661" i="24"/>
  <c r="V661" i="24"/>
  <c r="T661" i="24"/>
  <c r="X661" i="24"/>
  <c r="W661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K82" i="19" l="1"/>
  <c r="D82" i="19"/>
  <c r="L82" i="19"/>
  <c r="E82" i="19"/>
  <c r="M82" i="19"/>
  <c r="F82" i="19"/>
  <c r="N82" i="19"/>
  <c r="B82" i="19"/>
  <c r="O82" i="19"/>
  <c r="P82" i="19"/>
  <c r="Q82" i="19"/>
  <c r="R82" i="19"/>
  <c r="S82" i="19"/>
  <c r="T82" i="19"/>
  <c r="U82" i="19"/>
  <c r="V82" i="19"/>
  <c r="G82" i="19"/>
  <c r="W82" i="19"/>
  <c r="H82" i="19"/>
  <c r="X82" i="19"/>
  <c r="I82" i="19"/>
  <c r="Y82" i="19"/>
  <c r="J82" i="19"/>
  <c r="C82" i="19"/>
  <c r="A268" i="19"/>
  <c r="F231" i="19"/>
  <c r="V231" i="19"/>
  <c r="G231" i="19"/>
  <c r="W231" i="19"/>
  <c r="H231" i="19"/>
  <c r="X231" i="19"/>
  <c r="I231" i="19"/>
  <c r="B231" i="19"/>
  <c r="J231" i="19"/>
  <c r="K231" i="19"/>
  <c r="L231" i="19"/>
  <c r="M231" i="19"/>
  <c r="N231" i="19"/>
  <c r="O231" i="19"/>
  <c r="P231" i="19"/>
  <c r="Q231" i="19"/>
  <c r="Y231" i="19"/>
  <c r="R231" i="19"/>
  <c r="C231" i="19"/>
  <c r="S231" i="19"/>
  <c r="D231" i="19"/>
  <c r="T231" i="19"/>
  <c r="E231" i="19"/>
  <c r="U231" i="19"/>
  <c r="M156" i="23"/>
  <c r="J156" i="23"/>
  <c r="B156" i="23"/>
  <c r="G156" i="23"/>
  <c r="W156" i="23"/>
  <c r="H156" i="23"/>
  <c r="X156" i="23"/>
  <c r="Q156" i="23"/>
  <c r="N156" i="23"/>
  <c r="K156" i="23"/>
  <c r="L156" i="23"/>
  <c r="E156" i="23"/>
  <c r="U156" i="23"/>
  <c r="R156" i="23"/>
  <c r="O156" i="23"/>
  <c r="P156" i="23"/>
  <c r="I156" i="23"/>
  <c r="Y156" i="23"/>
  <c r="F156" i="23"/>
  <c r="V156" i="23"/>
  <c r="C156" i="23"/>
  <c r="S156" i="23"/>
  <c r="D156" i="23"/>
  <c r="T156" i="23"/>
  <c r="A417" i="19"/>
  <c r="M380" i="19"/>
  <c r="J380" i="19"/>
  <c r="B380" i="19"/>
  <c r="G380" i="19"/>
  <c r="W380" i="19"/>
  <c r="H380" i="19"/>
  <c r="X380" i="19"/>
  <c r="Q380" i="19"/>
  <c r="N380" i="19"/>
  <c r="K380" i="19"/>
  <c r="L380" i="19"/>
  <c r="E380" i="19"/>
  <c r="U380" i="19"/>
  <c r="R380" i="19"/>
  <c r="O380" i="19"/>
  <c r="P380" i="19"/>
  <c r="I380" i="19"/>
  <c r="Y380" i="19"/>
  <c r="F380" i="19"/>
  <c r="V380" i="19"/>
  <c r="C380" i="19"/>
  <c r="S380" i="19"/>
  <c r="D380" i="19"/>
  <c r="T380" i="19"/>
  <c r="A305" i="23"/>
  <c r="G268" i="23"/>
  <c r="D268" i="23"/>
  <c r="E268" i="23"/>
  <c r="U268" i="23"/>
  <c r="I268" i="23"/>
  <c r="Y268" i="23"/>
  <c r="F268" i="23"/>
  <c r="M268" i="23"/>
  <c r="J268" i="23"/>
  <c r="C268" i="23"/>
  <c r="Q268" i="23"/>
  <c r="R268" i="23"/>
  <c r="O268" i="23"/>
  <c r="P268" i="23"/>
  <c r="V268" i="23"/>
  <c r="S268" i="23"/>
  <c r="T268" i="23"/>
  <c r="H268" i="23"/>
  <c r="B268" i="23"/>
  <c r="W268" i="23"/>
  <c r="X268" i="23"/>
  <c r="N268" i="23"/>
  <c r="K268" i="23"/>
  <c r="L268" i="23"/>
  <c r="A156" i="24"/>
  <c r="B118" i="2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D268" i="21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8" i="24"/>
  <c r="H698" i="24"/>
  <c r="K698" i="24"/>
  <c r="R698" i="24"/>
  <c r="B698" i="24"/>
  <c r="Y698" i="24"/>
  <c r="E698" i="24"/>
  <c r="D698" i="24"/>
  <c r="G698" i="24"/>
  <c r="N698" i="24"/>
  <c r="Q698" i="24"/>
  <c r="P698" i="24"/>
  <c r="S698" i="24"/>
  <c r="C698" i="24"/>
  <c r="J698" i="24"/>
  <c r="M698" i="24"/>
  <c r="L698" i="24"/>
  <c r="O698" i="24"/>
  <c r="A699" i="24"/>
  <c r="F698" i="24"/>
  <c r="T698" i="24"/>
  <c r="W698" i="24"/>
  <c r="X698" i="24"/>
  <c r="V698" i="24"/>
  <c r="U698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4" i="24"/>
  <c r="A555" i="24"/>
  <c r="H554" i="24"/>
  <c r="I554" i="24"/>
  <c r="C554" i="24"/>
  <c r="B554" i="24"/>
  <c r="G554" i="24"/>
  <c r="F554" i="24"/>
  <c r="E554" i="24"/>
  <c r="D554" i="24"/>
  <c r="O554" i="24"/>
  <c r="L554" i="24"/>
  <c r="R554" i="24"/>
  <c r="T554" i="24"/>
  <c r="X554" i="24"/>
  <c r="Y554" i="24"/>
  <c r="W554" i="24"/>
  <c r="Q554" i="24"/>
  <c r="N554" i="24"/>
  <c r="P554" i="24"/>
  <c r="V554" i="24"/>
  <c r="U554" i="24"/>
  <c r="S554" i="24"/>
  <c r="M554" i="24"/>
  <c r="K554" i="24"/>
  <c r="F878" i="24"/>
  <c r="I878" i="24"/>
  <c r="H878" i="24"/>
  <c r="G878" i="24"/>
  <c r="A879" i="24"/>
  <c r="B878" i="24"/>
  <c r="E878" i="24"/>
  <c r="D878" i="24"/>
  <c r="C878" i="24"/>
  <c r="N878" i="24"/>
  <c r="Q878" i="24"/>
  <c r="P878" i="24"/>
  <c r="O878" i="24"/>
  <c r="J878" i="24"/>
  <c r="M878" i="24"/>
  <c r="L878" i="24"/>
  <c r="K878" i="24"/>
  <c r="T878" i="24"/>
  <c r="W878" i="24"/>
  <c r="V878" i="24"/>
  <c r="X878" i="24"/>
  <c r="U878" i="24"/>
  <c r="R878" i="24"/>
  <c r="Y878" i="24"/>
  <c r="S878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3" i="24"/>
  <c r="M842" i="24"/>
  <c r="L842" i="24"/>
  <c r="O842" i="24"/>
  <c r="N842" i="24"/>
  <c r="I842" i="24"/>
  <c r="H842" i="24"/>
  <c r="K842" i="24"/>
  <c r="J842" i="24"/>
  <c r="E842" i="24"/>
  <c r="D842" i="24"/>
  <c r="G842" i="24"/>
  <c r="F842" i="24"/>
  <c r="P842" i="24"/>
  <c r="C842" i="24"/>
  <c r="B842" i="24"/>
  <c r="V842" i="24"/>
  <c r="T842" i="24"/>
  <c r="Q842" i="24"/>
  <c r="X842" i="24"/>
  <c r="W842" i="24"/>
  <c r="S842" i="24"/>
  <c r="R842" i="24"/>
  <c r="Y842" i="24"/>
  <c r="U842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4" i="24"/>
  <c r="O734" i="24"/>
  <c r="A735" i="24"/>
  <c r="F734" i="24"/>
  <c r="M734" i="24"/>
  <c r="H734" i="24"/>
  <c r="K734" i="24"/>
  <c r="R734" i="24"/>
  <c r="B734" i="24"/>
  <c r="I734" i="24"/>
  <c r="D734" i="24"/>
  <c r="G734" i="24"/>
  <c r="N734" i="24"/>
  <c r="Y734" i="24"/>
  <c r="E734" i="24"/>
  <c r="P734" i="24"/>
  <c r="S734" i="24"/>
  <c r="C734" i="24"/>
  <c r="J734" i="24"/>
  <c r="Q734" i="24"/>
  <c r="T734" i="24"/>
  <c r="V734" i="24"/>
  <c r="W734" i="24"/>
  <c r="X734" i="24"/>
  <c r="U734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2" i="24"/>
  <c r="A663" i="24"/>
  <c r="F662" i="24"/>
  <c r="M662" i="24"/>
  <c r="T662" i="24"/>
  <c r="D662" i="24"/>
  <c r="K662" i="24"/>
  <c r="R662" i="24"/>
  <c r="B662" i="24"/>
  <c r="I662" i="24"/>
  <c r="P662" i="24"/>
  <c r="G662" i="24"/>
  <c r="N662" i="24"/>
  <c r="Y662" i="24"/>
  <c r="E662" i="24"/>
  <c r="L662" i="24"/>
  <c r="S662" i="24"/>
  <c r="C662" i="24"/>
  <c r="J662" i="24"/>
  <c r="Q662" i="24"/>
  <c r="X662" i="24"/>
  <c r="H662" i="24"/>
  <c r="V662" i="24"/>
  <c r="W662" i="24"/>
  <c r="U662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5" i="24"/>
  <c r="D445" i="24"/>
  <c r="J445" i="24"/>
  <c r="X445" i="24"/>
  <c r="G445" i="24"/>
  <c r="B445" i="24"/>
  <c r="P445" i="24"/>
  <c r="F445" i="24"/>
  <c r="T445" i="24"/>
  <c r="C445" i="24"/>
  <c r="I445" i="24"/>
  <c r="W445" i="24"/>
  <c r="R445" i="24"/>
  <c r="V445" i="24"/>
  <c r="E445" i="24"/>
  <c r="S445" i="24"/>
  <c r="Y445" i="24"/>
  <c r="L445" i="24"/>
  <c r="K445" i="24"/>
  <c r="O445" i="24"/>
  <c r="U445" i="24"/>
  <c r="H445" i="24"/>
  <c r="N445" i="24"/>
  <c r="M445" i="24"/>
  <c r="A446" i="24"/>
  <c r="Y482" i="24"/>
  <c r="L482" i="24"/>
  <c r="K482" i="24"/>
  <c r="F482" i="24"/>
  <c r="T482" i="24"/>
  <c r="C482" i="24"/>
  <c r="N482" i="24"/>
  <c r="M482" i="24"/>
  <c r="A483" i="24"/>
  <c r="V482" i="24"/>
  <c r="E482" i="24"/>
  <c r="S482" i="24"/>
  <c r="G482" i="24"/>
  <c r="B482" i="24"/>
  <c r="P482" i="24"/>
  <c r="O482" i="24"/>
  <c r="U482" i="24"/>
  <c r="H482" i="24"/>
  <c r="I482" i="24"/>
  <c r="W482" i="24"/>
  <c r="R482" i="24"/>
  <c r="Q482" i="24"/>
  <c r="D482" i="24"/>
  <c r="J482" i="24"/>
  <c r="X482" i="24"/>
  <c r="J626" i="24"/>
  <c r="Q626" i="24"/>
  <c r="T626" i="24"/>
  <c r="W626" i="24"/>
  <c r="G626" i="24"/>
  <c r="A627" i="24"/>
  <c r="F626" i="24"/>
  <c r="I626" i="24"/>
  <c r="P626" i="24"/>
  <c r="S626" i="24"/>
  <c r="C626" i="24"/>
  <c r="R626" i="24"/>
  <c r="B626" i="24"/>
  <c r="E626" i="24"/>
  <c r="H626" i="24"/>
  <c r="O626" i="24"/>
  <c r="N626" i="24"/>
  <c r="Y626" i="24"/>
  <c r="X626" i="24"/>
  <c r="D626" i="24"/>
  <c r="K626" i="24"/>
  <c r="L626" i="24"/>
  <c r="M626" i="24"/>
  <c r="U626" i="24"/>
  <c r="V626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90" i="24"/>
  <c r="G590" i="24"/>
  <c r="E590" i="24"/>
  <c r="F590" i="24"/>
  <c r="K590" i="24"/>
  <c r="I590" i="24"/>
  <c r="J590" i="24"/>
  <c r="D590" i="24"/>
  <c r="A591" i="24"/>
  <c r="C590" i="24"/>
  <c r="H590" i="24"/>
  <c r="X590" i="24"/>
  <c r="L590" i="24"/>
  <c r="N590" i="24"/>
  <c r="Q590" i="24"/>
  <c r="U590" i="24"/>
  <c r="W590" i="24"/>
  <c r="R590" i="24"/>
  <c r="V590" i="24"/>
  <c r="Y590" i="24"/>
  <c r="P590" i="24"/>
  <c r="T590" i="24"/>
  <c r="O590" i="24"/>
  <c r="S590" i="24"/>
  <c r="M590" i="24"/>
  <c r="Q806" i="24"/>
  <c r="X806" i="24"/>
  <c r="H806" i="24"/>
  <c r="K806" i="24"/>
  <c r="N806" i="24"/>
  <c r="M806" i="24"/>
  <c r="T806" i="24"/>
  <c r="D806" i="24"/>
  <c r="G806" i="24"/>
  <c r="J806" i="24"/>
  <c r="I806" i="24"/>
  <c r="P806" i="24"/>
  <c r="S806" i="24"/>
  <c r="A807" i="24"/>
  <c r="F806" i="24"/>
  <c r="Y806" i="24"/>
  <c r="E806" i="24"/>
  <c r="L806" i="24"/>
  <c r="O806" i="24"/>
  <c r="R806" i="24"/>
  <c r="B806" i="24"/>
  <c r="C806" i="24"/>
  <c r="V806" i="24"/>
  <c r="W806" i="24"/>
  <c r="U806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I770" i="24"/>
  <c r="P770" i="24"/>
  <c r="W770" i="24"/>
  <c r="G770" i="24"/>
  <c r="N770" i="24"/>
  <c r="Y770" i="24"/>
  <c r="E770" i="24"/>
  <c r="U770" i="24"/>
  <c r="V770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8" i="24"/>
  <c r="P518" i="24"/>
  <c r="T518" i="24"/>
  <c r="A519" i="24"/>
  <c r="M518" i="24"/>
  <c r="Q518" i="24"/>
  <c r="J518" i="24"/>
  <c r="Y518" i="24"/>
  <c r="R518" i="24"/>
  <c r="O518" i="24"/>
  <c r="S518" i="24"/>
  <c r="N518" i="24"/>
  <c r="K518" i="24"/>
  <c r="X518" i="24"/>
  <c r="C518" i="24"/>
  <c r="E518" i="24"/>
  <c r="D518" i="24"/>
  <c r="G518" i="24"/>
  <c r="I518" i="24"/>
  <c r="F518" i="24"/>
  <c r="B518" i="24"/>
  <c r="H518" i="24"/>
  <c r="U518" i="24"/>
  <c r="W518" i="24"/>
  <c r="V518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B119" i="24" l="1"/>
  <c r="J119" i="24"/>
  <c r="Q119" i="24"/>
  <c r="X119" i="24"/>
  <c r="H119" i="24"/>
  <c r="O119" i="24"/>
  <c r="E305" i="21"/>
  <c r="R305" i="21"/>
  <c r="W305" i="21"/>
  <c r="P305" i="21"/>
  <c r="J305" i="21"/>
  <c r="O305" i="21"/>
  <c r="M268" i="21"/>
  <c r="B268" i="21"/>
  <c r="L268" i="21"/>
  <c r="U268" i="21"/>
  <c r="K268" i="21"/>
  <c r="G193" i="24"/>
  <c r="O45" i="21"/>
  <c r="J45" i="21"/>
  <c r="P45" i="21"/>
  <c r="W45" i="21"/>
  <c r="R45" i="21"/>
  <c r="E45" i="21"/>
  <c r="G82" i="21"/>
  <c r="W82" i="21"/>
  <c r="P82" i="21"/>
  <c r="I82" i="21"/>
  <c r="Y82" i="21"/>
  <c r="R82" i="21"/>
  <c r="L45" i="21"/>
  <c r="B45" i="21"/>
  <c r="M45" i="21"/>
  <c r="D45" i="21"/>
  <c r="K45" i="21"/>
  <c r="U45" i="21"/>
  <c r="K82" i="21"/>
  <c r="D82" i="21"/>
  <c r="T82" i="21"/>
  <c r="M82" i="21"/>
  <c r="F82" i="21"/>
  <c r="V82" i="21"/>
  <c r="F45" i="21"/>
  <c r="I45" i="21"/>
  <c r="C45" i="21"/>
  <c r="N45" i="21"/>
  <c r="T45" i="21"/>
  <c r="H45" i="21"/>
  <c r="O82" i="21"/>
  <c r="H82" i="21"/>
  <c r="X82" i="21"/>
  <c r="Q82" i="21"/>
  <c r="J82" i="21"/>
  <c r="B82" i="21"/>
  <c r="K119" i="21"/>
  <c r="D119" i="21"/>
  <c r="T119" i="21"/>
  <c r="M119" i="21"/>
  <c r="F119" i="21"/>
  <c r="V119" i="21"/>
  <c r="K156" i="21"/>
  <c r="D156" i="21"/>
  <c r="T156" i="21"/>
  <c r="M156" i="21"/>
  <c r="F156" i="21"/>
  <c r="V156" i="21"/>
  <c r="V45" i="21"/>
  <c r="Y45" i="21"/>
  <c r="S45" i="21"/>
  <c r="G45" i="21"/>
  <c r="Q45" i="21"/>
  <c r="X45" i="21"/>
  <c r="C82" i="21"/>
  <c r="S82" i="21"/>
  <c r="L82" i="21"/>
  <c r="E82" i="21"/>
  <c r="U82" i="21"/>
  <c r="N82" i="21"/>
  <c r="O119" i="21"/>
  <c r="H119" i="21"/>
  <c r="X119" i="21"/>
  <c r="Q119" i="21"/>
  <c r="J119" i="21"/>
  <c r="B119" i="21"/>
  <c r="O156" i="21"/>
  <c r="H156" i="21"/>
  <c r="X156" i="21"/>
  <c r="Q156" i="21"/>
  <c r="J156" i="21"/>
  <c r="B156" i="21"/>
  <c r="C156" i="21"/>
  <c r="W194" i="21"/>
  <c r="R194" i="21"/>
  <c r="E194" i="21"/>
  <c r="O194" i="21"/>
  <c r="J194" i="21"/>
  <c r="P194" i="21"/>
  <c r="I156" i="21"/>
  <c r="R119" i="21"/>
  <c r="W119" i="21"/>
  <c r="U156" i="21"/>
  <c r="N119" i="21"/>
  <c r="S119" i="21"/>
  <c r="G45" i="24"/>
  <c r="W45" i="24"/>
  <c r="P45" i="24"/>
  <c r="I45" i="24"/>
  <c r="Y45" i="24"/>
  <c r="R45" i="24"/>
  <c r="C119" i="21"/>
  <c r="D194" i="21"/>
  <c r="K194" i="21"/>
  <c r="U194" i="21"/>
  <c r="L194" i="21"/>
  <c r="B194" i="21"/>
  <c r="M194" i="21"/>
  <c r="P156" i="21"/>
  <c r="Y119" i="21"/>
  <c r="G119" i="21"/>
  <c r="E156" i="21"/>
  <c r="U119" i="21"/>
  <c r="K45" i="24"/>
  <c r="D45" i="24"/>
  <c r="T45" i="24"/>
  <c r="M45" i="24"/>
  <c r="F45" i="24"/>
  <c r="V45" i="24"/>
  <c r="N194" i="21"/>
  <c r="T194" i="21"/>
  <c r="H194" i="21"/>
  <c r="F194" i="21"/>
  <c r="I194" i="21"/>
  <c r="C194" i="21"/>
  <c r="R156" i="21"/>
  <c r="W156" i="21"/>
  <c r="I119" i="21"/>
  <c r="L156" i="21"/>
  <c r="E119" i="21"/>
  <c r="O45" i="24"/>
  <c r="H45" i="24"/>
  <c r="X45" i="24"/>
  <c r="Q45" i="24"/>
  <c r="J45" i="24"/>
  <c r="B45" i="24"/>
  <c r="G194" i="21"/>
  <c r="Q194" i="21"/>
  <c r="X194" i="21"/>
  <c r="V194" i="21"/>
  <c r="Y194" i="21"/>
  <c r="S194" i="21"/>
  <c r="Y156" i="21"/>
  <c r="G156" i="21"/>
  <c r="P119" i="21"/>
  <c r="N156" i="21"/>
  <c r="S156" i="21"/>
  <c r="L119" i="21"/>
  <c r="C45" i="24"/>
  <c r="S45" i="24"/>
  <c r="L45" i="24"/>
  <c r="E45" i="24"/>
  <c r="U45" i="24"/>
  <c r="N45" i="24"/>
  <c r="F231" i="21"/>
  <c r="I231" i="21"/>
  <c r="C231" i="21"/>
  <c r="N231" i="21"/>
  <c r="T231" i="21"/>
  <c r="H231" i="21"/>
  <c r="O82" i="24"/>
  <c r="H82" i="24"/>
  <c r="X82" i="24"/>
  <c r="Q82" i="24"/>
  <c r="J82" i="24"/>
  <c r="B82" i="24"/>
  <c r="V231" i="21"/>
  <c r="Y231" i="21"/>
  <c r="S231" i="21"/>
  <c r="G231" i="21"/>
  <c r="Q231" i="21"/>
  <c r="X231" i="21"/>
  <c r="C82" i="24"/>
  <c r="S82" i="24"/>
  <c r="L82" i="24"/>
  <c r="E82" i="24"/>
  <c r="U82" i="24"/>
  <c r="N82" i="24"/>
  <c r="O231" i="21"/>
  <c r="J231" i="21"/>
  <c r="P231" i="21"/>
  <c r="W231" i="21"/>
  <c r="R231" i="21"/>
  <c r="E231" i="21"/>
  <c r="G82" i="24"/>
  <c r="W82" i="24"/>
  <c r="P82" i="24"/>
  <c r="I82" i="24"/>
  <c r="Y82" i="24"/>
  <c r="R82" i="24"/>
  <c r="L231" i="21"/>
  <c r="B231" i="21"/>
  <c r="M231" i="21"/>
  <c r="D231" i="21"/>
  <c r="K231" i="21"/>
  <c r="U231" i="21"/>
  <c r="K82" i="24"/>
  <c r="D82" i="24"/>
  <c r="T82" i="24"/>
  <c r="M82" i="24"/>
  <c r="F82" i="24"/>
  <c r="V82" i="24"/>
  <c r="N343" i="21"/>
  <c r="G343" i="21"/>
  <c r="W343" i="21"/>
  <c r="D343" i="21"/>
  <c r="T343" i="21"/>
  <c r="Q343" i="21"/>
  <c r="R343" i="21"/>
  <c r="K343" i="21"/>
  <c r="H343" i="21"/>
  <c r="X343" i="21"/>
  <c r="E343" i="21"/>
  <c r="U343" i="21"/>
  <c r="F343" i="21"/>
  <c r="V343" i="21"/>
  <c r="O343" i="21"/>
  <c r="L343" i="21"/>
  <c r="I343" i="21"/>
  <c r="Y343" i="21"/>
  <c r="J343" i="21"/>
  <c r="B343" i="21"/>
  <c r="C343" i="21"/>
  <c r="S343" i="21"/>
  <c r="P343" i="21"/>
  <c r="M343" i="21"/>
  <c r="V119" i="24"/>
  <c r="F119" i="24"/>
  <c r="M119" i="24"/>
  <c r="T119" i="24"/>
  <c r="D119" i="24"/>
  <c r="K119" i="24"/>
  <c r="F305" i="23"/>
  <c r="V305" i="23"/>
  <c r="O305" i="23"/>
  <c r="L305" i="23"/>
  <c r="M305" i="23"/>
  <c r="J305" i="23"/>
  <c r="B305" i="23"/>
  <c r="C305" i="23"/>
  <c r="S305" i="23"/>
  <c r="P305" i="23"/>
  <c r="Q305" i="23"/>
  <c r="N305" i="23"/>
  <c r="G305" i="23"/>
  <c r="W305" i="23"/>
  <c r="D305" i="23"/>
  <c r="T305" i="23"/>
  <c r="E305" i="23"/>
  <c r="U305" i="23"/>
  <c r="R305" i="23"/>
  <c r="K305" i="23"/>
  <c r="H305" i="23"/>
  <c r="X305" i="23"/>
  <c r="I305" i="23"/>
  <c r="Y305" i="23"/>
  <c r="X305" i="21"/>
  <c r="Q305" i="21"/>
  <c r="G305" i="21"/>
  <c r="S305" i="21"/>
  <c r="Y305" i="21"/>
  <c r="V305" i="21"/>
  <c r="P268" i="21"/>
  <c r="J268" i="21"/>
  <c r="O268" i="21"/>
  <c r="E268" i="21"/>
  <c r="R268" i="21"/>
  <c r="W268" i="21"/>
  <c r="O119" i="19"/>
  <c r="P119" i="19"/>
  <c r="Q119" i="19"/>
  <c r="R119" i="19"/>
  <c r="C119" i="19"/>
  <c r="S119" i="19"/>
  <c r="D119" i="19"/>
  <c r="T119" i="19"/>
  <c r="E119" i="19"/>
  <c r="U119" i="19"/>
  <c r="F119" i="19"/>
  <c r="V119" i="19"/>
  <c r="G119" i="19"/>
  <c r="W119" i="19"/>
  <c r="H119" i="19"/>
  <c r="X119" i="19"/>
  <c r="I119" i="19"/>
  <c r="Y119" i="19"/>
  <c r="J119" i="19"/>
  <c r="B119" i="19"/>
  <c r="K119" i="19"/>
  <c r="L119" i="19"/>
  <c r="M119" i="19"/>
  <c r="N119" i="19"/>
  <c r="R119" i="24"/>
  <c r="Y119" i="24"/>
  <c r="I119" i="24"/>
  <c r="P119" i="24"/>
  <c r="W119" i="24"/>
  <c r="G119" i="24"/>
  <c r="A454" i="19"/>
  <c r="E417" i="19"/>
  <c r="U417" i="19"/>
  <c r="R417" i="19"/>
  <c r="O417" i="19"/>
  <c r="P417" i="19"/>
  <c r="I417" i="19"/>
  <c r="Y417" i="19"/>
  <c r="F417" i="19"/>
  <c r="V417" i="19"/>
  <c r="C417" i="19"/>
  <c r="S417" i="19"/>
  <c r="D417" i="19"/>
  <c r="T417" i="19"/>
  <c r="M417" i="19"/>
  <c r="J417" i="19"/>
  <c r="B417" i="19"/>
  <c r="G417" i="19"/>
  <c r="W417" i="19"/>
  <c r="H417" i="19"/>
  <c r="X417" i="19"/>
  <c r="Q417" i="19"/>
  <c r="N417" i="19"/>
  <c r="K417" i="19"/>
  <c r="L417" i="19"/>
  <c r="H305" i="21"/>
  <c r="T305" i="21"/>
  <c r="N305" i="21"/>
  <c r="C305" i="21"/>
  <c r="I305" i="21"/>
  <c r="F305" i="21"/>
  <c r="S268" i="21"/>
  <c r="Y268" i="21"/>
  <c r="V268" i="21"/>
  <c r="X268" i="21"/>
  <c r="Q268" i="21"/>
  <c r="G268" i="21"/>
  <c r="N119" i="24"/>
  <c r="U119" i="24"/>
  <c r="E119" i="24"/>
  <c r="L119" i="24"/>
  <c r="S119" i="24"/>
  <c r="C119" i="24"/>
  <c r="U305" i="21"/>
  <c r="K305" i="21"/>
  <c r="D305" i="21"/>
  <c r="M305" i="21"/>
  <c r="B305" i="21"/>
  <c r="L305" i="21"/>
  <c r="A305" i="19"/>
  <c r="O268" i="19"/>
  <c r="P268" i="19"/>
  <c r="Q268" i="19"/>
  <c r="R268" i="19"/>
  <c r="C268" i="19"/>
  <c r="S268" i="19"/>
  <c r="D268" i="19"/>
  <c r="T268" i="19"/>
  <c r="E268" i="19"/>
  <c r="U268" i="19"/>
  <c r="F268" i="19"/>
  <c r="V268" i="19"/>
  <c r="G268" i="19"/>
  <c r="W268" i="19"/>
  <c r="H268" i="19"/>
  <c r="X268" i="19"/>
  <c r="I268" i="19"/>
  <c r="Y268" i="19"/>
  <c r="J268" i="19"/>
  <c r="B268" i="19"/>
  <c r="K268" i="19"/>
  <c r="L268" i="19"/>
  <c r="M268" i="19"/>
  <c r="N268" i="19"/>
  <c r="C268" i="21"/>
  <c r="I268" i="21"/>
  <c r="F268" i="21"/>
  <c r="H268" i="21"/>
  <c r="T268" i="21"/>
  <c r="N268" i="21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F194" i="24"/>
  <c r="J194" i="24"/>
  <c r="N194" i="24"/>
  <c r="R194" i="24"/>
  <c r="V194" i="24"/>
  <c r="B194" i="24"/>
  <c r="C156" i="24"/>
  <c r="G156" i="24"/>
  <c r="K156" i="24"/>
  <c r="O156" i="24"/>
  <c r="S156" i="24"/>
  <c r="W156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J156" i="24"/>
  <c r="N156" i="24"/>
  <c r="R156" i="24"/>
  <c r="V156" i="24"/>
  <c r="B156" i="24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O230" i="21"/>
  <c r="H230" i="21"/>
  <c r="X230" i="21"/>
  <c r="Q230" i="21"/>
  <c r="J230" i="21"/>
  <c r="S230" i="21"/>
  <c r="L230" i="21"/>
  <c r="E230" i="21"/>
  <c r="U230" i="21"/>
  <c r="N230" i="21"/>
  <c r="G230" i="21"/>
  <c r="W230" i="21"/>
  <c r="P230" i="21"/>
  <c r="I230" i="21"/>
  <c r="Y230" i="21"/>
  <c r="R230" i="21"/>
  <c r="K230" i="21"/>
  <c r="D230" i="21"/>
  <c r="T230" i="21"/>
  <c r="M230" i="21"/>
  <c r="F230" i="21"/>
  <c r="V230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L304" i="21"/>
  <c r="Q304" i="21"/>
  <c r="J304" i="21"/>
  <c r="O304" i="21"/>
  <c r="H267" i="21"/>
  <c r="X267" i="21"/>
  <c r="M267" i="21"/>
  <c r="F267" i="21"/>
  <c r="V267" i="21"/>
  <c r="K267" i="21"/>
  <c r="W304" i="21"/>
  <c r="P304" i="21"/>
  <c r="E304" i="21"/>
  <c r="U304" i="21"/>
  <c r="N304" i="21"/>
  <c r="S304" i="21"/>
  <c r="L267" i="21"/>
  <c r="U267" i="21"/>
  <c r="J267" i="21"/>
  <c r="S267" i="21"/>
  <c r="V342" i="21"/>
  <c r="F342" i="21"/>
  <c r="M342" i="21"/>
  <c r="X342" i="21"/>
  <c r="H342" i="21"/>
  <c r="O342" i="21"/>
  <c r="J193" i="24"/>
  <c r="Q193" i="24"/>
  <c r="X193" i="24"/>
  <c r="H193" i="24"/>
  <c r="S193" i="24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3" i="24"/>
  <c r="G483" i="24"/>
  <c r="Y483" i="24"/>
  <c r="T483" i="24"/>
  <c r="O483" i="24"/>
  <c r="F483" i="24"/>
  <c r="C483" i="24"/>
  <c r="U483" i="24"/>
  <c r="W483" i="24"/>
  <c r="N483" i="24"/>
  <c r="M483" i="24"/>
  <c r="H483" i="24"/>
  <c r="V483" i="24"/>
  <c r="S483" i="24"/>
  <c r="J483" i="24"/>
  <c r="P483" i="24"/>
  <c r="K483" i="24"/>
  <c r="B483" i="24"/>
  <c r="X483" i="24"/>
  <c r="L483" i="24"/>
  <c r="A484" i="24"/>
  <c r="I483" i="24"/>
  <c r="D483" i="24"/>
  <c r="R483" i="24"/>
  <c r="Q483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9" i="24"/>
  <c r="W519" i="24"/>
  <c r="N519" i="24"/>
  <c r="M519" i="24"/>
  <c r="H519" i="24"/>
  <c r="C519" i="24"/>
  <c r="J519" i="24"/>
  <c r="P519" i="24"/>
  <c r="K519" i="24"/>
  <c r="B519" i="24"/>
  <c r="X519" i="24"/>
  <c r="S519" i="24"/>
  <c r="A520" i="24"/>
  <c r="I519" i="24"/>
  <c r="D519" i="24"/>
  <c r="R519" i="24"/>
  <c r="Q519" i="24"/>
  <c r="L519" i="24"/>
  <c r="G519" i="24"/>
  <c r="Y519" i="24"/>
  <c r="T519" i="24"/>
  <c r="O519" i="24"/>
  <c r="F519" i="24"/>
  <c r="U519" i="24"/>
  <c r="V519" i="24"/>
  <c r="H771" i="24"/>
  <c r="K771" i="24"/>
  <c r="R771" i="24"/>
  <c r="Q771" i="24"/>
  <c r="M771" i="24"/>
  <c r="D771" i="24"/>
  <c r="G771" i="24"/>
  <c r="J771" i="24"/>
  <c r="I771" i="24"/>
  <c r="E771" i="24"/>
  <c r="P771" i="24"/>
  <c r="S771" i="24"/>
  <c r="C771" i="24"/>
  <c r="B771" i="24"/>
  <c r="N771" i="24"/>
  <c r="L771" i="24"/>
  <c r="O771" i="24"/>
  <c r="A772" i="24"/>
  <c r="Y771" i="24"/>
  <c r="F771" i="24"/>
  <c r="X771" i="24"/>
  <c r="T771" i="24"/>
  <c r="V771" i="24"/>
  <c r="W771" i="24"/>
  <c r="U771" i="24"/>
  <c r="J591" i="24"/>
  <c r="A592" i="24"/>
  <c r="D591" i="24"/>
  <c r="H591" i="24"/>
  <c r="C591" i="24"/>
  <c r="G591" i="24"/>
  <c r="I591" i="24"/>
  <c r="B591" i="24"/>
  <c r="F591" i="24"/>
  <c r="E591" i="24"/>
  <c r="Y591" i="24"/>
  <c r="R591" i="24"/>
  <c r="V591" i="24"/>
  <c r="N591" i="24"/>
  <c r="O591" i="24"/>
  <c r="S591" i="24"/>
  <c r="W591" i="24"/>
  <c r="K591" i="24"/>
  <c r="X591" i="24"/>
  <c r="L591" i="24"/>
  <c r="P591" i="24"/>
  <c r="T591" i="24"/>
  <c r="M591" i="24"/>
  <c r="Q591" i="24"/>
  <c r="U591" i="24"/>
  <c r="K446" i="24"/>
  <c r="B446" i="24"/>
  <c r="X446" i="24"/>
  <c r="C446" i="24"/>
  <c r="U446" i="24"/>
  <c r="W446" i="24"/>
  <c r="N446" i="24"/>
  <c r="D446" i="24"/>
  <c r="R446" i="24"/>
  <c r="Q446" i="24"/>
  <c r="S446" i="24"/>
  <c r="J446" i="24"/>
  <c r="P446" i="24"/>
  <c r="T446" i="24"/>
  <c r="O446" i="24"/>
  <c r="F446" i="24"/>
  <c r="L446" i="24"/>
  <c r="A447" i="24"/>
  <c r="I446" i="24"/>
  <c r="M446" i="24"/>
  <c r="H446" i="24"/>
  <c r="V446" i="24"/>
  <c r="E446" i="24"/>
  <c r="G446" i="24"/>
  <c r="Y446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5" i="24"/>
  <c r="F735" i="24"/>
  <c r="E735" i="24"/>
  <c r="I735" i="24"/>
  <c r="G735" i="24"/>
  <c r="D735" i="24"/>
  <c r="A736" i="24"/>
  <c r="Y735" i="24"/>
  <c r="C735" i="24"/>
  <c r="B735" i="24"/>
  <c r="P735" i="24"/>
  <c r="Q735" i="24"/>
  <c r="O735" i="24"/>
  <c r="S735" i="24"/>
  <c r="R735" i="24"/>
  <c r="L735" i="24"/>
  <c r="K735" i="24"/>
  <c r="J735" i="24"/>
  <c r="N735" i="24"/>
  <c r="M735" i="24"/>
  <c r="U735" i="24"/>
  <c r="W735" i="24"/>
  <c r="T735" i="24"/>
  <c r="V735" i="24"/>
  <c r="X735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7" i="24"/>
  <c r="E627" i="24"/>
  <c r="K627" i="24"/>
  <c r="F627" i="24"/>
  <c r="H627" i="24"/>
  <c r="C627" i="24"/>
  <c r="B627" i="24"/>
  <c r="G627" i="24"/>
  <c r="A628" i="24"/>
  <c r="I627" i="24"/>
  <c r="D627" i="24"/>
  <c r="S627" i="24"/>
  <c r="T627" i="24"/>
  <c r="L627" i="24"/>
  <c r="O627" i="24"/>
  <c r="R627" i="24"/>
  <c r="V627" i="24"/>
  <c r="M627" i="24"/>
  <c r="N627" i="24"/>
  <c r="U627" i="24"/>
  <c r="Q627" i="24"/>
  <c r="P627" i="24"/>
  <c r="Y627" i="24"/>
  <c r="W627" i="24"/>
  <c r="X627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80" i="24"/>
  <c r="M879" i="24"/>
  <c r="D879" i="24"/>
  <c r="O879" i="24"/>
  <c r="N879" i="24"/>
  <c r="I879" i="24"/>
  <c r="K879" i="24"/>
  <c r="G879" i="24"/>
  <c r="J879" i="24"/>
  <c r="E879" i="24"/>
  <c r="P879" i="24"/>
  <c r="F879" i="24"/>
  <c r="L879" i="24"/>
  <c r="H879" i="24"/>
  <c r="B879" i="24"/>
  <c r="C879" i="24"/>
  <c r="X879" i="24"/>
  <c r="U879" i="24"/>
  <c r="V879" i="24"/>
  <c r="S879" i="24"/>
  <c r="Q879" i="24"/>
  <c r="R879" i="24"/>
  <c r="T879" i="24"/>
  <c r="W879" i="24"/>
  <c r="Y879" i="24"/>
  <c r="P555" i="24"/>
  <c r="Y555" i="24"/>
  <c r="K555" i="24"/>
  <c r="T555" i="24"/>
  <c r="J555" i="24"/>
  <c r="O555" i="24"/>
  <c r="X555" i="24"/>
  <c r="R555" i="24"/>
  <c r="S555" i="24"/>
  <c r="Q555" i="24"/>
  <c r="A556" i="24"/>
  <c r="M555" i="24"/>
  <c r="N555" i="24"/>
  <c r="L555" i="24"/>
  <c r="C555" i="24"/>
  <c r="I555" i="24"/>
  <c r="B555" i="24"/>
  <c r="F555" i="24"/>
  <c r="E555" i="24"/>
  <c r="G555" i="24"/>
  <c r="D555" i="24"/>
  <c r="H555" i="24"/>
  <c r="V555" i="24"/>
  <c r="U555" i="24"/>
  <c r="W555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9" i="24"/>
  <c r="C699" i="24"/>
  <c r="J699" i="24"/>
  <c r="Q699" i="24"/>
  <c r="H699" i="24"/>
  <c r="L699" i="24"/>
  <c r="O699" i="24"/>
  <c r="A700" i="24"/>
  <c r="F699" i="24"/>
  <c r="I699" i="24"/>
  <c r="M699" i="24"/>
  <c r="D699" i="24"/>
  <c r="K699" i="24"/>
  <c r="R699" i="24"/>
  <c r="B699" i="24"/>
  <c r="X699" i="24"/>
  <c r="E699" i="24"/>
  <c r="G699" i="24"/>
  <c r="N699" i="24"/>
  <c r="Y699" i="24"/>
  <c r="P699" i="24"/>
  <c r="T699" i="24"/>
  <c r="U699" i="24"/>
  <c r="W699" i="24"/>
  <c r="V699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7" i="24"/>
  <c r="X807" i="24"/>
  <c r="B807" i="24"/>
  <c r="A808" i="24"/>
  <c r="Y807" i="24"/>
  <c r="D807" i="24"/>
  <c r="K807" i="24"/>
  <c r="R807" i="24"/>
  <c r="Q807" i="24"/>
  <c r="P807" i="24"/>
  <c r="T807" i="24"/>
  <c r="W807" i="24"/>
  <c r="G807" i="24"/>
  <c r="M807" i="24"/>
  <c r="L807" i="24"/>
  <c r="J807" i="24"/>
  <c r="N807" i="24"/>
  <c r="S807" i="24"/>
  <c r="C807" i="24"/>
  <c r="H807" i="24"/>
  <c r="F807" i="24"/>
  <c r="E807" i="24"/>
  <c r="I807" i="24"/>
  <c r="V807" i="24"/>
  <c r="U807" i="24"/>
  <c r="E663" i="24"/>
  <c r="J663" i="24"/>
  <c r="N663" i="24"/>
  <c r="R663" i="24"/>
  <c r="K663" i="24"/>
  <c r="Y663" i="24"/>
  <c r="A664" i="24"/>
  <c r="D663" i="24"/>
  <c r="H663" i="24"/>
  <c r="G663" i="24"/>
  <c r="F663" i="24"/>
  <c r="Q663" i="24"/>
  <c r="T663" i="24"/>
  <c r="X663" i="24"/>
  <c r="C663" i="24"/>
  <c r="B663" i="24"/>
  <c r="I663" i="24"/>
  <c r="O663" i="24"/>
  <c r="S663" i="24"/>
  <c r="W663" i="24"/>
  <c r="P663" i="24"/>
  <c r="L663" i="24"/>
  <c r="M663" i="24"/>
  <c r="U663" i="24"/>
  <c r="V663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3" i="24"/>
  <c r="E843" i="24"/>
  <c r="L843" i="24"/>
  <c r="K843" i="24"/>
  <c r="O843" i="24"/>
  <c r="Q843" i="24"/>
  <c r="X843" i="24"/>
  <c r="H843" i="24"/>
  <c r="A844" i="24"/>
  <c r="G843" i="24"/>
  <c r="M843" i="24"/>
  <c r="T843" i="24"/>
  <c r="D843" i="24"/>
  <c r="R843" i="24"/>
  <c r="N843" i="24"/>
  <c r="I843" i="24"/>
  <c r="P843" i="24"/>
  <c r="S843" i="24"/>
  <c r="J843" i="24"/>
  <c r="F843" i="24"/>
  <c r="C843" i="24"/>
  <c r="B843" i="24"/>
  <c r="U843" i="24"/>
  <c r="V843" i="24"/>
  <c r="W843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380" i="21" l="1"/>
  <c r="V380" i="21"/>
  <c r="O380" i="21"/>
  <c r="L380" i="21"/>
  <c r="I380" i="21"/>
  <c r="Y380" i="21"/>
  <c r="J380" i="21"/>
  <c r="B380" i="21"/>
  <c r="C380" i="21"/>
  <c r="S380" i="21"/>
  <c r="P380" i="21"/>
  <c r="M380" i="21"/>
  <c r="N380" i="21"/>
  <c r="G380" i="21"/>
  <c r="W380" i="21"/>
  <c r="D380" i="21"/>
  <c r="T380" i="21"/>
  <c r="Q380" i="21"/>
  <c r="R380" i="21"/>
  <c r="K380" i="21"/>
  <c r="H380" i="21"/>
  <c r="X380" i="21"/>
  <c r="E380" i="21"/>
  <c r="U380" i="21"/>
  <c r="G305" i="19"/>
  <c r="W305" i="19"/>
  <c r="H305" i="19"/>
  <c r="X305" i="19"/>
  <c r="I305" i="19"/>
  <c r="Y305" i="19"/>
  <c r="J305" i="19"/>
  <c r="B305" i="19"/>
  <c r="K305" i="19"/>
  <c r="L305" i="19"/>
  <c r="M305" i="19"/>
  <c r="N305" i="19"/>
  <c r="O305" i="19"/>
  <c r="P305" i="19"/>
  <c r="Q305" i="19"/>
  <c r="R305" i="19"/>
  <c r="C305" i="19"/>
  <c r="S305" i="19"/>
  <c r="D305" i="19"/>
  <c r="T305" i="19"/>
  <c r="E305" i="19"/>
  <c r="U305" i="19"/>
  <c r="F305" i="19"/>
  <c r="V305" i="19"/>
  <c r="I156" i="19"/>
  <c r="Y156" i="19"/>
  <c r="J156" i="19"/>
  <c r="C156" i="19"/>
  <c r="K156" i="19"/>
  <c r="D156" i="19"/>
  <c r="L156" i="19"/>
  <c r="B156" i="19"/>
  <c r="M156" i="19"/>
  <c r="N156" i="19"/>
  <c r="O156" i="19"/>
  <c r="P156" i="19"/>
  <c r="Q156" i="19"/>
  <c r="R156" i="19"/>
  <c r="S156" i="19"/>
  <c r="T156" i="19"/>
  <c r="E156" i="19"/>
  <c r="U156" i="19"/>
  <c r="F156" i="19"/>
  <c r="V156" i="19"/>
  <c r="G156" i="19"/>
  <c r="W156" i="19"/>
  <c r="H156" i="19"/>
  <c r="X156" i="19"/>
  <c r="M454" i="19"/>
  <c r="J454" i="19"/>
  <c r="B454" i="19"/>
  <c r="G454" i="19"/>
  <c r="W454" i="19"/>
  <c r="H454" i="19"/>
  <c r="X454" i="19"/>
  <c r="Q454" i="19"/>
  <c r="N454" i="19"/>
  <c r="K454" i="19"/>
  <c r="L454" i="19"/>
  <c r="E454" i="19"/>
  <c r="U454" i="19"/>
  <c r="R454" i="19"/>
  <c r="O454" i="19"/>
  <c r="P454" i="19"/>
  <c r="I454" i="19"/>
  <c r="Y454" i="19"/>
  <c r="F454" i="19"/>
  <c r="V454" i="19"/>
  <c r="C454" i="19"/>
  <c r="S454" i="19"/>
  <c r="D454" i="19"/>
  <c r="T454" i="19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F231" i="24"/>
  <c r="J231" i="24"/>
  <c r="N231" i="24"/>
  <c r="R231" i="24"/>
  <c r="V231" i="24"/>
  <c r="B231" i="24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80" i="24"/>
  <c r="E880" i="24"/>
  <c r="L880" i="24"/>
  <c r="O880" i="24"/>
  <c r="R880" i="24"/>
  <c r="Q880" i="24"/>
  <c r="X880" i="24"/>
  <c r="H880" i="24"/>
  <c r="K880" i="24"/>
  <c r="N880" i="24"/>
  <c r="M880" i="24"/>
  <c r="T880" i="24"/>
  <c r="D880" i="24"/>
  <c r="G880" i="24"/>
  <c r="J880" i="24"/>
  <c r="I880" i="24"/>
  <c r="P880" i="24"/>
  <c r="S880" i="24"/>
  <c r="A881" i="24"/>
  <c r="F880" i="24"/>
  <c r="C880" i="24"/>
  <c r="B880" i="24"/>
  <c r="V880" i="24"/>
  <c r="W880" i="24"/>
  <c r="U880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W736" i="24"/>
  <c r="U736" i="24"/>
  <c r="V736" i="24"/>
  <c r="T592" i="24"/>
  <c r="J592" i="24"/>
  <c r="S592" i="24"/>
  <c r="X592" i="24"/>
  <c r="R592" i="24"/>
  <c r="A593" i="24"/>
  <c r="Q592" i="24"/>
  <c r="K592" i="24"/>
  <c r="P592" i="24"/>
  <c r="Y592" i="24"/>
  <c r="O592" i="24"/>
  <c r="L592" i="24"/>
  <c r="M592" i="24"/>
  <c r="N592" i="24"/>
  <c r="G592" i="24"/>
  <c r="B592" i="24"/>
  <c r="F592" i="24"/>
  <c r="E592" i="24"/>
  <c r="I592" i="24"/>
  <c r="D592" i="24"/>
  <c r="H592" i="24"/>
  <c r="C592" i="24"/>
  <c r="W592" i="24"/>
  <c r="U592" i="24"/>
  <c r="V592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4" i="24"/>
  <c r="P484" i="24"/>
  <c r="C484" i="24"/>
  <c r="M484" i="24"/>
  <c r="W484" i="24"/>
  <c r="B484" i="24"/>
  <c r="F484" i="24"/>
  <c r="I484" i="24"/>
  <c r="S484" i="24"/>
  <c r="A485" i="24"/>
  <c r="H484" i="24"/>
  <c r="R484" i="24"/>
  <c r="L484" i="24"/>
  <c r="V484" i="24"/>
  <c r="Y484" i="24"/>
  <c r="D484" i="24"/>
  <c r="N484" i="24"/>
  <c r="X484" i="24"/>
  <c r="K484" i="24"/>
  <c r="E484" i="24"/>
  <c r="O484" i="24"/>
  <c r="J484" i="24"/>
  <c r="T484" i="24"/>
  <c r="G484" i="24"/>
  <c r="Q484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4" i="24"/>
  <c r="B844" i="24"/>
  <c r="I844" i="24"/>
  <c r="P844" i="24"/>
  <c r="W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K844" i="24"/>
  <c r="V844" i="24"/>
  <c r="U844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700" i="24"/>
  <c r="D700" i="24"/>
  <c r="K700" i="24"/>
  <c r="R700" i="24"/>
  <c r="B700" i="24"/>
  <c r="E700" i="24"/>
  <c r="T700" i="24"/>
  <c r="W700" i="24"/>
  <c r="G700" i="24"/>
  <c r="N700" i="24"/>
  <c r="Y700" i="24"/>
  <c r="P700" i="24"/>
  <c r="S700" i="24"/>
  <c r="C700" i="24"/>
  <c r="J700" i="24"/>
  <c r="Q700" i="24"/>
  <c r="H700" i="24"/>
  <c r="O700" i="24"/>
  <c r="A701" i="24"/>
  <c r="F700" i="24"/>
  <c r="I700" i="24"/>
  <c r="L700" i="24"/>
  <c r="M700" i="24"/>
  <c r="U700" i="24"/>
  <c r="V700" i="24"/>
  <c r="P556" i="24"/>
  <c r="E556" i="24"/>
  <c r="B556" i="24"/>
  <c r="R556" i="24"/>
  <c r="O556" i="24"/>
  <c r="T556" i="24"/>
  <c r="I556" i="24"/>
  <c r="F556" i="24"/>
  <c r="C556" i="24"/>
  <c r="S556" i="24"/>
  <c r="D556" i="24"/>
  <c r="X556" i="24"/>
  <c r="Q556" i="24"/>
  <c r="J556" i="24"/>
  <c r="G556" i="24"/>
  <c r="W556" i="24"/>
  <c r="H556" i="24"/>
  <c r="A557" i="24"/>
  <c r="Y556" i="24"/>
  <c r="N556" i="24"/>
  <c r="K556" i="24"/>
  <c r="L556" i="24"/>
  <c r="M556" i="24"/>
  <c r="V556" i="24"/>
  <c r="U556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2" i="24"/>
  <c r="C772" i="24"/>
  <c r="J772" i="24"/>
  <c r="Q772" i="24"/>
  <c r="P772" i="24"/>
  <c r="O772" i="24"/>
  <c r="A773" i="24"/>
  <c r="F772" i="24"/>
  <c r="M772" i="24"/>
  <c r="L772" i="24"/>
  <c r="K772" i="24"/>
  <c r="R772" i="24"/>
  <c r="B772" i="24"/>
  <c r="I772" i="24"/>
  <c r="H772" i="24"/>
  <c r="G772" i="24"/>
  <c r="N772" i="24"/>
  <c r="Y772" i="24"/>
  <c r="E772" i="24"/>
  <c r="D772" i="24"/>
  <c r="W772" i="24"/>
  <c r="T772" i="24"/>
  <c r="V772" i="24"/>
  <c r="U772" i="24"/>
  <c r="X772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4" i="24"/>
  <c r="D664" i="24"/>
  <c r="A665" i="24"/>
  <c r="I664" i="24"/>
  <c r="K664" i="24"/>
  <c r="J664" i="24"/>
  <c r="E664" i="24"/>
  <c r="G664" i="24"/>
  <c r="F664" i="24"/>
  <c r="H664" i="24"/>
  <c r="C664" i="24"/>
  <c r="Y664" i="24"/>
  <c r="L664" i="24"/>
  <c r="Q664" i="24"/>
  <c r="M664" i="24"/>
  <c r="P664" i="24"/>
  <c r="S664" i="24"/>
  <c r="X664" i="24"/>
  <c r="T664" i="24"/>
  <c r="W664" i="24"/>
  <c r="O664" i="24"/>
  <c r="N664" i="24"/>
  <c r="U664" i="24"/>
  <c r="V664" i="24"/>
  <c r="R664" i="24"/>
  <c r="P808" i="24"/>
  <c r="S808" i="24"/>
  <c r="C808" i="24"/>
  <c r="J808" i="24"/>
  <c r="Q808" i="24"/>
  <c r="L808" i="24"/>
  <c r="O808" i="24"/>
  <c r="A809" i="24"/>
  <c r="F808" i="24"/>
  <c r="M808" i="24"/>
  <c r="H808" i="24"/>
  <c r="K808" i="24"/>
  <c r="R808" i="24"/>
  <c r="B808" i="24"/>
  <c r="I808" i="24"/>
  <c r="D808" i="24"/>
  <c r="G808" i="24"/>
  <c r="N808" i="24"/>
  <c r="Y808" i="24"/>
  <c r="E808" i="24"/>
  <c r="U808" i="24"/>
  <c r="W808" i="24"/>
  <c r="T808" i="24"/>
  <c r="X808" i="24"/>
  <c r="V808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9" i="24"/>
  <c r="J628" i="24"/>
  <c r="G628" i="24"/>
  <c r="B628" i="24"/>
  <c r="E628" i="24"/>
  <c r="D628" i="24"/>
  <c r="I628" i="24"/>
  <c r="C628" i="24"/>
  <c r="H628" i="24"/>
  <c r="F628" i="24"/>
  <c r="P628" i="24"/>
  <c r="L628" i="24"/>
  <c r="Q628" i="24"/>
  <c r="K628" i="24"/>
  <c r="W628" i="24"/>
  <c r="S628" i="24"/>
  <c r="X628" i="24"/>
  <c r="V628" i="24"/>
  <c r="R628" i="24"/>
  <c r="N628" i="24"/>
  <c r="O628" i="24"/>
  <c r="M628" i="24"/>
  <c r="Y628" i="24"/>
  <c r="U628" i="24"/>
  <c r="T628" i="24"/>
  <c r="H447" i="24"/>
  <c r="R447" i="24"/>
  <c r="U447" i="24"/>
  <c r="P447" i="24"/>
  <c r="C447" i="24"/>
  <c r="M447" i="24"/>
  <c r="W447" i="24"/>
  <c r="X447" i="24"/>
  <c r="K447" i="24"/>
  <c r="F447" i="24"/>
  <c r="I447" i="24"/>
  <c r="S447" i="24"/>
  <c r="A448" i="24"/>
  <c r="Q447" i="24"/>
  <c r="L447" i="24"/>
  <c r="V447" i="24"/>
  <c r="Y447" i="24"/>
  <c r="D447" i="24"/>
  <c r="N447" i="24"/>
  <c r="B447" i="24"/>
  <c r="E447" i="24"/>
  <c r="O447" i="24"/>
  <c r="J447" i="24"/>
  <c r="T447" i="24"/>
  <c r="G447" i="24"/>
  <c r="K520" i="24"/>
  <c r="A521" i="24"/>
  <c r="Y520" i="24"/>
  <c r="D520" i="24"/>
  <c r="G520" i="24"/>
  <c r="H520" i="24"/>
  <c r="L520" i="24"/>
  <c r="O520" i="24"/>
  <c r="N520" i="24"/>
  <c r="M520" i="24"/>
  <c r="Q520" i="24"/>
  <c r="E520" i="24"/>
  <c r="P520" i="24"/>
  <c r="C520" i="24"/>
  <c r="B520" i="24"/>
  <c r="F520" i="24"/>
  <c r="J520" i="24"/>
  <c r="I520" i="24"/>
  <c r="S520" i="24"/>
  <c r="R520" i="24"/>
  <c r="V520" i="24"/>
  <c r="X520" i="24"/>
  <c r="T520" i="24"/>
  <c r="U520" i="24"/>
  <c r="W520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E492" i="19" l="1"/>
  <c r="U492" i="19"/>
  <c r="R492" i="19"/>
  <c r="O492" i="19"/>
  <c r="P492" i="19"/>
  <c r="I492" i="19"/>
  <c r="Y492" i="19"/>
  <c r="F492" i="19"/>
  <c r="V492" i="19"/>
  <c r="C492" i="19"/>
  <c r="S492" i="19"/>
  <c r="D492" i="19"/>
  <c r="T492" i="19"/>
  <c r="M492" i="19"/>
  <c r="J492" i="19"/>
  <c r="B492" i="19"/>
  <c r="G492" i="19"/>
  <c r="W492" i="19"/>
  <c r="H492" i="19"/>
  <c r="X492" i="19"/>
  <c r="Q492" i="19"/>
  <c r="N492" i="19"/>
  <c r="K492" i="19"/>
  <c r="L492" i="19"/>
  <c r="A380" i="23"/>
  <c r="N343" i="23"/>
  <c r="G343" i="23"/>
  <c r="W343" i="23"/>
  <c r="D343" i="23"/>
  <c r="T343" i="23"/>
  <c r="E343" i="23"/>
  <c r="U343" i="23"/>
  <c r="R343" i="23"/>
  <c r="K343" i="23"/>
  <c r="H343" i="23"/>
  <c r="X343" i="23"/>
  <c r="I343" i="23"/>
  <c r="Y343" i="23"/>
  <c r="F343" i="23"/>
  <c r="V343" i="23"/>
  <c r="O343" i="23"/>
  <c r="L343" i="23"/>
  <c r="M343" i="23"/>
  <c r="J343" i="23"/>
  <c r="B343" i="23"/>
  <c r="C343" i="23"/>
  <c r="S343" i="23"/>
  <c r="P343" i="23"/>
  <c r="Q343" i="23"/>
  <c r="N417" i="21"/>
  <c r="G417" i="21"/>
  <c r="W417" i="21"/>
  <c r="D417" i="21"/>
  <c r="T417" i="21"/>
  <c r="Q417" i="21"/>
  <c r="R417" i="21"/>
  <c r="K417" i="21"/>
  <c r="H417" i="21"/>
  <c r="X417" i="21"/>
  <c r="E417" i="21"/>
  <c r="U417" i="21"/>
  <c r="F417" i="21"/>
  <c r="V417" i="21"/>
  <c r="O417" i="21"/>
  <c r="L417" i="21"/>
  <c r="I417" i="21"/>
  <c r="Y417" i="21"/>
  <c r="J417" i="21"/>
  <c r="B417" i="21"/>
  <c r="C417" i="21"/>
  <c r="S417" i="21"/>
  <c r="P417" i="21"/>
  <c r="M417" i="21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F268" i="24"/>
  <c r="J268" i="24"/>
  <c r="N268" i="24"/>
  <c r="R268" i="24"/>
  <c r="V268" i="24"/>
  <c r="B268" i="24"/>
  <c r="A305" i="24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C448" i="24"/>
  <c r="U448" i="24"/>
  <c r="P448" i="24"/>
  <c r="R448" i="24"/>
  <c r="M448" i="24"/>
  <c r="O448" i="24"/>
  <c r="S448" i="24"/>
  <c r="N448" i="24"/>
  <c r="I448" i="24"/>
  <c r="K448" i="24"/>
  <c r="A449" i="24"/>
  <c r="H448" i="24"/>
  <c r="L448" i="24"/>
  <c r="G448" i="24"/>
  <c r="Y448" i="24"/>
  <c r="D448" i="24"/>
  <c r="F448" i="24"/>
  <c r="X448" i="24"/>
  <c r="J448" i="24"/>
  <c r="E448" i="24"/>
  <c r="W448" i="24"/>
  <c r="B448" i="24"/>
  <c r="T448" i="24"/>
  <c r="V448" i="24"/>
  <c r="Q448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9" i="24"/>
  <c r="K809" i="24"/>
  <c r="R809" i="24"/>
  <c r="B809" i="24"/>
  <c r="I809" i="24"/>
  <c r="D809" i="24"/>
  <c r="G809" i="24"/>
  <c r="N809" i="24"/>
  <c r="Y809" i="24"/>
  <c r="E809" i="24"/>
  <c r="P809" i="24"/>
  <c r="S809" i="24"/>
  <c r="C809" i="24"/>
  <c r="J809" i="24"/>
  <c r="Q809" i="24"/>
  <c r="L809" i="24"/>
  <c r="O809" i="24"/>
  <c r="A810" i="24"/>
  <c r="F809" i="24"/>
  <c r="M809" i="24"/>
  <c r="W809" i="24"/>
  <c r="T809" i="24"/>
  <c r="X809" i="24"/>
  <c r="V809" i="24"/>
  <c r="U809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3" i="24"/>
  <c r="G593" i="24"/>
  <c r="W593" i="24"/>
  <c r="P593" i="24"/>
  <c r="I593" i="24"/>
  <c r="N593" i="24"/>
  <c r="K593" i="24"/>
  <c r="A594" i="24"/>
  <c r="T593" i="24"/>
  <c r="Q593" i="24"/>
  <c r="B593" i="24"/>
  <c r="R593" i="24"/>
  <c r="O593" i="24"/>
  <c r="D593" i="24"/>
  <c r="X593" i="24"/>
  <c r="Y593" i="24"/>
  <c r="F593" i="24"/>
  <c r="C593" i="24"/>
  <c r="S593" i="24"/>
  <c r="H593" i="24"/>
  <c r="E593" i="24"/>
  <c r="L593" i="24"/>
  <c r="M593" i="24"/>
  <c r="U593" i="24"/>
  <c r="V593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9" i="24"/>
  <c r="J629" i="24"/>
  <c r="T629" i="24"/>
  <c r="K629" i="24"/>
  <c r="Y629" i="24"/>
  <c r="P629" i="24"/>
  <c r="A630" i="24"/>
  <c r="Q629" i="24"/>
  <c r="S629" i="24"/>
  <c r="R629" i="24"/>
  <c r="X629" i="24"/>
  <c r="N629" i="24"/>
  <c r="M629" i="24"/>
  <c r="L629" i="24"/>
  <c r="E629" i="24"/>
  <c r="F629" i="24"/>
  <c r="G629" i="24"/>
  <c r="C629" i="24"/>
  <c r="H629" i="24"/>
  <c r="B629" i="24"/>
  <c r="I629" i="24"/>
  <c r="D629" i="24"/>
  <c r="U629" i="24"/>
  <c r="W629" i="24"/>
  <c r="V629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5" i="24"/>
  <c r="N485" i="24"/>
  <c r="I485" i="24"/>
  <c r="K485" i="24"/>
  <c r="A486" i="24"/>
  <c r="H485" i="24"/>
  <c r="L485" i="24"/>
  <c r="G485" i="24"/>
  <c r="Y485" i="24"/>
  <c r="D485" i="24"/>
  <c r="F485" i="24"/>
  <c r="X485" i="24"/>
  <c r="J485" i="24"/>
  <c r="E485" i="24"/>
  <c r="W485" i="24"/>
  <c r="B485" i="24"/>
  <c r="T485" i="24"/>
  <c r="V485" i="24"/>
  <c r="Q485" i="24"/>
  <c r="C485" i="24"/>
  <c r="U485" i="24"/>
  <c r="P485" i="24"/>
  <c r="R485" i="24"/>
  <c r="M485" i="24"/>
  <c r="O485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1" i="24"/>
  <c r="R521" i="24"/>
  <c r="Y521" i="24"/>
  <c r="M521" i="24"/>
  <c r="L521" i="24"/>
  <c r="P521" i="24"/>
  <c r="K521" i="24"/>
  <c r="F521" i="24"/>
  <c r="J521" i="24"/>
  <c r="A522" i="24"/>
  <c r="E521" i="24"/>
  <c r="D521" i="24"/>
  <c r="O521" i="24"/>
  <c r="C521" i="24"/>
  <c r="Q521" i="24"/>
  <c r="N521" i="24"/>
  <c r="B521" i="24"/>
  <c r="I521" i="24"/>
  <c r="H521" i="24"/>
  <c r="S521" i="24"/>
  <c r="U521" i="24"/>
  <c r="T521" i="24"/>
  <c r="X521" i="24"/>
  <c r="V521" i="24"/>
  <c r="W521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6" i="24"/>
  <c r="J665" i="24"/>
  <c r="I665" i="24"/>
  <c r="C665" i="24"/>
  <c r="F665" i="24"/>
  <c r="G665" i="24"/>
  <c r="H665" i="24"/>
  <c r="B665" i="24"/>
  <c r="D665" i="24"/>
  <c r="E665" i="24"/>
  <c r="N665" i="24"/>
  <c r="L665" i="24"/>
  <c r="O665" i="24"/>
  <c r="T665" i="24"/>
  <c r="Y665" i="24"/>
  <c r="S665" i="24"/>
  <c r="V665" i="24"/>
  <c r="K665" i="24"/>
  <c r="P665" i="24"/>
  <c r="Q665" i="24"/>
  <c r="R665" i="24"/>
  <c r="W665" i="24"/>
  <c r="U665" i="24"/>
  <c r="X665" i="24"/>
  <c r="M665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3" i="24"/>
  <c r="T773" i="24"/>
  <c r="D773" i="24"/>
  <c r="G773" i="24"/>
  <c r="N773" i="24"/>
  <c r="I773" i="24"/>
  <c r="P773" i="24"/>
  <c r="S773" i="24"/>
  <c r="C773" i="24"/>
  <c r="J773" i="24"/>
  <c r="Y773" i="24"/>
  <c r="E773" i="24"/>
  <c r="L773" i="24"/>
  <c r="O773" i="24"/>
  <c r="A774" i="24"/>
  <c r="F773" i="24"/>
  <c r="Q773" i="24"/>
  <c r="X773" i="24"/>
  <c r="H773" i="24"/>
  <c r="K773" i="24"/>
  <c r="R773" i="24"/>
  <c r="B773" i="24"/>
  <c r="W773" i="24"/>
  <c r="V773" i="24"/>
  <c r="U773" i="24"/>
  <c r="I737" i="24"/>
  <c r="P737" i="24"/>
  <c r="S737" i="24"/>
  <c r="C737" i="24"/>
  <c r="J737" i="24"/>
  <c r="E737" i="24"/>
  <c r="H737" i="24"/>
  <c r="O737" i="24"/>
  <c r="A738" i="24"/>
  <c r="F737" i="24"/>
  <c r="Y737" i="24"/>
  <c r="X737" i="24"/>
  <c r="D737" i="24"/>
  <c r="K737" i="24"/>
  <c r="R737" i="24"/>
  <c r="B737" i="24"/>
  <c r="Q737" i="24"/>
  <c r="T737" i="24"/>
  <c r="W737" i="24"/>
  <c r="G737" i="24"/>
  <c r="N737" i="24"/>
  <c r="L737" i="24"/>
  <c r="M737" i="24"/>
  <c r="U737" i="24"/>
  <c r="V737" i="24"/>
  <c r="K881" i="24"/>
  <c r="R881" i="24"/>
  <c r="B881" i="24"/>
  <c r="I881" i="24"/>
  <c r="P881" i="24"/>
  <c r="W881" i="24"/>
  <c r="G881" i="24"/>
  <c r="N881" i="24"/>
  <c r="Y881" i="24"/>
  <c r="E881" i="24"/>
  <c r="L881" i="24"/>
  <c r="S881" i="24"/>
  <c r="C881" i="24"/>
  <c r="J881" i="24"/>
  <c r="Q881" i="24"/>
  <c r="X881" i="24"/>
  <c r="H881" i="24"/>
  <c r="O881" i="24"/>
  <c r="A882" i="24"/>
  <c r="F881" i="24"/>
  <c r="M881" i="24"/>
  <c r="T881" i="24"/>
  <c r="D881" i="24"/>
  <c r="V881" i="24"/>
  <c r="U881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7" i="24"/>
  <c r="S557" i="24"/>
  <c r="Y557" i="24"/>
  <c r="A558" i="24"/>
  <c r="D557" i="24"/>
  <c r="C557" i="24"/>
  <c r="H557" i="24"/>
  <c r="B557" i="24"/>
  <c r="G557" i="24"/>
  <c r="E557" i="24"/>
  <c r="I557" i="24"/>
  <c r="L557" i="24"/>
  <c r="J557" i="24"/>
  <c r="N557" i="24"/>
  <c r="M557" i="24"/>
  <c r="P557" i="24"/>
  <c r="R557" i="24"/>
  <c r="Q557" i="24"/>
  <c r="K557" i="24"/>
  <c r="O557" i="24"/>
  <c r="T557" i="24"/>
  <c r="W557" i="24"/>
  <c r="X557" i="24"/>
  <c r="U557" i="24"/>
  <c r="V557" i="24"/>
  <c r="H701" i="24"/>
  <c r="C701" i="24"/>
  <c r="B701" i="24"/>
  <c r="D701" i="24"/>
  <c r="A702" i="24"/>
  <c r="I701" i="24"/>
  <c r="K701" i="24"/>
  <c r="J701" i="24"/>
  <c r="E701" i="24"/>
  <c r="G701" i="24"/>
  <c r="F701" i="24"/>
  <c r="P701" i="24"/>
  <c r="S701" i="24"/>
  <c r="Q701" i="24"/>
  <c r="W701" i="24"/>
  <c r="N701" i="24"/>
  <c r="X701" i="24"/>
  <c r="R701" i="24"/>
  <c r="Y701" i="24"/>
  <c r="O701" i="24"/>
  <c r="T701" i="24"/>
  <c r="M701" i="24"/>
  <c r="L701" i="24"/>
  <c r="U701" i="24"/>
  <c r="V701" i="24"/>
  <c r="R845" i="24"/>
  <c r="B845" i="24"/>
  <c r="I845" i="24"/>
  <c r="H845" i="24"/>
  <c r="K845" i="24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V845" i="24"/>
  <c r="U845" i="24"/>
  <c r="X845" i="24"/>
  <c r="W845" i="24"/>
  <c r="T845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M529" i="19" l="1"/>
  <c r="J529" i="19"/>
  <c r="B529" i="19"/>
  <c r="G529" i="19"/>
  <c r="W529" i="19"/>
  <c r="H529" i="19"/>
  <c r="X529" i="19"/>
  <c r="Q529" i="19"/>
  <c r="N529" i="19"/>
  <c r="K529" i="19"/>
  <c r="L529" i="19"/>
  <c r="E529" i="19"/>
  <c r="U529" i="19"/>
  <c r="R529" i="19"/>
  <c r="O529" i="19"/>
  <c r="P529" i="19"/>
  <c r="I529" i="19"/>
  <c r="Y529" i="19"/>
  <c r="F529" i="19"/>
  <c r="V529" i="19"/>
  <c r="C529" i="19"/>
  <c r="S529" i="19"/>
  <c r="D529" i="19"/>
  <c r="T529" i="19"/>
  <c r="F454" i="21"/>
  <c r="J454" i="21"/>
  <c r="C454" i="21"/>
  <c r="D454" i="21"/>
  <c r="E454" i="21"/>
  <c r="N454" i="21"/>
  <c r="G454" i="21"/>
  <c r="W454" i="21"/>
  <c r="T454" i="21"/>
  <c r="U454" i="21"/>
  <c r="R454" i="21"/>
  <c r="K454" i="21"/>
  <c r="H454" i="21"/>
  <c r="X454" i="21"/>
  <c r="I454" i="21"/>
  <c r="Y454" i="21"/>
  <c r="V454" i="21"/>
  <c r="O454" i="21"/>
  <c r="L454" i="21"/>
  <c r="M454" i="21"/>
  <c r="B454" i="21"/>
  <c r="S454" i="21"/>
  <c r="P454" i="21"/>
  <c r="Q454" i="21"/>
  <c r="A417" i="23"/>
  <c r="F380" i="23"/>
  <c r="V380" i="23"/>
  <c r="O380" i="23"/>
  <c r="L380" i="23"/>
  <c r="M380" i="23"/>
  <c r="J380" i="23"/>
  <c r="B380" i="23"/>
  <c r="C380" i="23"/>
  <c r="S380" i="23"/>
  <c r="P380" i="23"/>
  <c r="Q380" i="23"/>
  <c r="N380" i="23"/>
  <c r="G380" i="23"/>
  <c r="W380" i="23"/>
  <c r="D380" i="23"/>
  <c r="T380" i="23"/>
  <c r="E380" i="23"/>
  <c r="U380" i="23"/>
  <c r="R380" i="23"/>
  <c r="K380" i="23"/>
  <c r="H380" i="23"/>
  <c r="X380" i="23"/>
  <c r="I380" i="23"/>
  <c r="Y380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F305" i="24"/>
  <c r="J305" i="24"/>
  <c r="N305" i="24"/>
  <c r="R305" i="24"/>
  <c r="V305" i="24"/>
  <c r="B305" i="24"/>
  <c r="A343" i="24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8" i="24"/>
  <c r="B738" i="24"/>
  <c r="D738" i="24"/>
  <c r="A739" i="24"/>
  <c r="I738" i="24"/>
  <c r="K738" i="24"/>
  <c r="J738" i="24"/>
  <c r="E738" i="24"/>
  <c r="G738" i="24"/>
  <c r="F738" i="24"/>
  <c r="H738" i="24"/>
  <c r="R738" i="24"/>
  <c r="P738" i="24"/>
  <c r="O738" i="24"/>
  <c r="X738" i="24"/>
  <c r="M738" i="24"/>
  <c r="S738" i="24"/>
  <c r="U738" i="24"/>
  <c r="T738" i="24"/>
  <c r="N738" i="24"/>
  <c r="L738" i="24"/>
  <c r="V738" i="24"/>
  <c r="W738" i="24"/>
  <c r="Y738" i="24"/>
  <c r="Q738" i="24"/>
  <c r="J666" i="24"/>
  <c r="T666" i="24"/>
  <c r="K666" i="24"/>
  <c r="Y666" i="24"/>
  <c r="P666" i="24"/>
  <c r="A667" i="24"/>
  <c r="Q666" i="24"/>
  <c r="S666" i="24"/>
  <c r="R666" i="24"/>
  <c r="X666" i="24"/>
  <c r="O666" i="24"/>
  <c r="M666" i="24"/>
  <c r="L666" i="24"/>
  <c r="N666" i="24"/>
  <c r="B666" i="24"/>
  <c r="C666" i="24"/>
  <c r="D666" i="24"/>
  <c r="I666" i="24"/>
  <c r="F666" i="24"/>
  <c r="G666" i="24"/>
  <c r="E666" i="24"/>
  <c r="H666" i="24"/>
  <c r="W666" i="24"/>
  <c r="V666" i="24"/>
  <c r="U666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10" i="24"/>
  <c r="S810" i="24"/>
  <c r="C810" i="24"/>
  <c r="J810" i="24"/>
  <c r="Q810" i="24"/>
  <c r="L810" i="24"/>
  <c r="O810" i="24"/>
  <c r="A811" i="24"/>
  <c r="F810" i="24"/>
  <c r="M810" i="24"/>
  <c r="X810" i="24"/>
  <c r="H810" i="24"/>
  <c r="K810" i="24"/>
  <c r="R810" i="24"/>
  <c r="B810" i="24"/>
  <c r="I810" i="24"/>
  <c r="T810" i="24"/>
  <c r="D810" i="24"/>
  <c r="G810" i="24"/>
  <c r="N810" i="24"/>
  <c r="Y810" i="24"/>
  <c r="E810" i="24"/>
  <c r="U810" i="24"/>
  <c r="V810" i="24"/>
  <c r="W810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6" i="24"/>
  <c r="Y846" i="24"/>
  <c r="E846" i="24"/>
  <c r="D846" i="24"/>
  <c r="G846" i="24"/>
  <c r="J846" i="24"/>
  <c r="Q846" i="24"/>
  <c r="P846" i="24"/>
  <c r="S846" i="24"/>
  <c r="C846" i="24"/>
  <c r="A847" i="24"/>
  <c r="F846" i="24"/>
  <c r="M846" i="24"/>
  <c r="L846" i="24"/>
  <c r="O846" i="24"/>
  <c r="R846" i="24"/>
  <c r="B846" i="24"/>
  <c r="I846" i="24"/>
  <c r="H846" i="24"/>
  <c r="K846" i="24"/>
  <c r="V846" i="24"/>
  <c r="U846" i="24"/>
  <c r="X846" i="24"/>
  <c r="T846" i="24"/>
  <c r="W846" i="24"/>
  <c r="A703" i="24"/>
  <c r="J702" i="24"/>
  <c r="G702" i="24"/>
  <c r="H702" i="24"/>
  <c r="B702" i="24"/>
  <c r="E702" i="24"/>
  <c r="C702" i="24"/>
  <c r="D702" i="24"/>
  <c r="I702" i="24"/>
  <c r="F702" i="24"/>
  <c r="R702" i="24"/>
  <c r="L702" i="24"/>
  <c r="U702" i="24"/>
  <c r="T702" i="24"/>
  <c r="M702" i="24"/>
  <c r="S702" i="24"/>
  <c r="K702" i="24"/>
  <c r="P702" i="24"/>
  <c r="N702" i="24"/>
  <c r="X702" i="24"/>
  <c r="V702" i="24"/>
  <c r="W702" i="24"/>
  <c r="Y702" i="24"/>
  <c r="O702" i="24"/>
  <c r="Q70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I882" i="24"/>
  <c r="H882" i="24"/>
  <c r="K882" i="24"/>
  <c r="R882" i="24"/>
  <c r="B882" i="24"/>
  <c r="T882" i="24"/>
  <c r="U882" i="24"/>
  <c r="X882" i="24"/>
  <c r="V882" i="24"/>
  <c r="W882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2" i="24"/>
  <c r="N522" i="24"/>
  <c r="Q522" i="24"/>
  <c r="S522" i="24"/>
  <c r="G522" i="24"/>
  <c r="J522" i="24"/>
  <c r="T522" i="24"/>
  <c r="O522" i="24"/>
  <c r="B522" i="24"/>
  <c r="L522" i="24"/>
  <c r="P522" i="24"/>
  <c r="M522" i="24"/>
  <c r="H522" i="24"/>
  <c r="R522" i="24"/>
  <c r="E522" i="24"/>
  <c r="I522" i="24"/>
  <c r="K522" i="24"/>
  <c r="A523" i="24"/>
  <c r="X522" i="24"/>
  <c r="C522" i="24"/>
  <c r="F522" i="24"/>
  <c r="Y522" i="24"/>
  <c r="V522" i="24"/>
  <c r="U522" i="24"/>
  <c r="W522" i="24"/>
  <c r="C594" i="24"/>
  <c r="H594" i="24"/>
  <c r="F594" i="24"/>
  <c r="G594" i="24"/>
  <c r="E594" i="24"/>
  <c r="A595" i="24"/>
  <c r="S594" i="24"/>
  <c r="Y594" i="24"/>
  <c r="D594" i="24"/>
  <c r="B594" i="24"/>
  <c r="M594" i="24"/>
  <c r="Q594" i="24"/>
  <c r="K594" i="24"/>
  <c r="J594" i="24"/>
  <c r="N594" i="24"/>
  <c r="I594" i="24"/>
  <c r="O594" i="24"/>
  <c r="R594" i="24"/>
  <c r="L594" i="24"/>
  <c r="P594" i="24"/>
  <c r="X594" i="24"/>
  <c r="V594" i="24"/>
  <c r="T594" i="24"/>
  <c r="U594" i="24"/>
  <c r="W594" i="24"/>
  <c r="A559" i="24"/>
  <c r="B558" i="24"/>
  <c r="C558" i="24"/>
  <c r="D558" i="24"/>
  <c r="F558" i="24"/>
  <c r="G558" i="24"/>
  <c r="E558" i="24"/>
  <c r="S558" i="24"/>
  <c r="Y558" i="24"/>
  <c r="L558" i="24"/>
  <c r="Q558" i="24"/>
  <c r="N558" i="24"/>
  <c r="I558" i="24"/>
  <c r="M558" i="24"/>
  <c r="J558" i="24"/>
  <c r="R558" i="24"/>
  <c r="O558" i="24"/>
  <c r="P558" i="24"/>
  <c r="K558" i="24"/>
  <c r="H558" i="24"/>
  <c r="U558" i="24"/>
  <c r="V558" i="24"/>
  <c r="T558" i="24"/>
  <c r="W558" i="24"/>
  <c r="X558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4" i="24"/>
  <c r="R774" i="24"/>
  <c r="B774" i="24"/>
  <c r="E774" i="24"/>
  <c r="H774" i="24"/>
  <c r="W774" i="24"/>
  <c r="G774" i="24"/>
  <c r="N774" i="24"/>
  <c r="Y774" i="24"/>
  <c r="X774" i="24"/>
  <c r="D774" i="24"/>
  <c r="S774" i="24"/>
  <c r="C774" i="24"/>
  <c r="J774" i="24"/>
  <c r="Q774" i="24"/>
  <c r="T774" i="24"/>
  <c r="O774" i="24"/>
  <c r="A775" i="24"/>
  <c r="F774" i="24"/>
  <c r="I774" i="24"/>
  <c r="P774" i="24"/>
  <c r="L774" i="24"/>
  <c r="M774" i="24"/>
  <c r="U774" i="24"/>
  <c r="V774" i="24"/>
  <c r="G486" i="24"/>
  <c r="U486" i="24"/>
  <c r="T486" i="24"/>
  <c r="O486" i="24"/>
  <c r="B486" i="24"/>
  <c r="L486" i="24"/>
  <c r="V486" i="24"/>
  <c r="W486" i="24"/>
  <c r="J486" i="24"/>
  <c r="I486" i="24"/>
  <c r="H486" i="24"/>
  <c r="R486" i="24"/>
  <c r="A487" i="24"/>
  <c r="P486" i="24"/>
  <c r="K486" i="24"/>
  <c r="Y486" i="24"/>
  <c r="X486" i="24"/>
  <c r="C486" i="24"/>
  <c r="Q486" i="24"/>
  <c r="E486" i="24"/>
  <c r="D486" i="24"/>
  <c r="N486" i="24"/>
  <c r="M486" i="24"/>
  <c r="S486" i="24"/>
  <c r="F486" i="24"/>
  <c r="E630" i="24"/>
  <c r="H630" i="24"/>
  <c r="O630" i="24"/>
  <c r="A631" i="24"/>
  <c r="F630" i="24"/>
  <c r="Y630" i="24"/>
  <c r="X630" i="24"/>
  <c r="D630" i="24"/>
  <c r="K630" i="24"/>
  <c r="R630" i="24"/>
  <c r="B630" i="24"/>
  <c r="Q630" i="24"/>
  <c r="T630" i="24"/>
  <c r="W630" i="24"/>
  <c r="G630" i="24"/>
  <c r="N630" i="24"/>
  <c r="I630" i="24"/>
  <c r="P630" i="24"/>
  <c r="S630" i="24"/>
  <c r="C630" i="24"/>
  <c r="J630" i="24"/>
  <c r="L630" i="24"/>
  <c r="M630" i="24"/>
  <c r="V630" i="24"/>
  <c r="U630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566" i="19" l="1"/>
  <c r="U566" i="19"/>
  <c r="R566" i="19"/>
  <c r="O566" i="19"/>
  <c r="P566" i="19"/>
  <c r="I566" i="19"/>
  <c r="Y566" i="19"/>
  <c r="F566" i="19"/>
  <c r="V566" i="19"/>
  <c r="C566" i="19"/>
  <c r="S566" i="19"/>
  <c r="D566" i="19"/>
  <c r="T566" i="19"/>
  <c r="M566" i="19"/>
  <c r="J566" i="19"/>
  <c r="B566" i="19"/>
  <c r="G566" i="19"/>
  <c r="W566" i="19"/>
  <c r="H566" i="19"/>
  <c r="X566" i="19"/>
  <c r="Q566" i="19"/>
  <c r="N566" i="19"/>
  <c r="K566" i="19"/>
  <c r="L566" i="19"/>
  <c r="F492" i="21"/>
  <c r="V492" i="21"/>
  <c r="O492" i="21"/>
  <c r="L492" i="21"/>
  <c r="M492" i="21"/>
  <c r="J492" i="21"/>
  <c r="B492" i="21"/>
  <c r="C492" i="21"/>
  <c r="S492" i="21"/>
  <c r="P492" i="21"/>
  <c r="Q492" i="21"/>
  <c r="N492" i="21"/>
  <c r="G492" i="21"/>
  <c r="W492" i="21"/>
  <c r="D492" i="21"/>
  <c r="T492" i="21"/>
  <c r="E492" i="21"/>
  <c r="U492" i="21"/>
  <c r="R492" i="21"/>
  <c r="K492" i="21"/>
  <c r="H492" i="21"/>
  <c r="X492" i="21"/>
  <c r="I492" i="21"/>
  <c r="Y492" i="21"/>
  <c r="A454" i="23"/>
  <c r="N417" i="23"/>
  <c r="G417" i="23"/>
  <c r="W417" i="23"/>
  <c r="D417" i="23"/>
  <c r="T417" i="23"/>
  <c r="E417" i="23"/>
  <c r="U417" i="23"/>
  <c r="R417" i="23"/>
  <c r="K417" i="23"/>
  <c r="H417" i="23"/>
  <c r="X417" i="23"/>
  <c r="I417" i="23"/>
  <c r="Y417" i="23"/>
  <c r="F417" i="23"/>
  <c r="V417" i="23"/>
  <c r="O417" i="23"/>
  <c r="L417" i="23"/>
  <c r="M417" i="23"/>
  <c r="J417" i="23"/>
  <c r="B417" i="23"/>
  <c r="C417" i="23"/>
  <c r="S417" i="23"/>
  <c r="P417" i="23"/>
  <c r="Q417" i="23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F343" i="24"/>
  <c r="J343" i="24"/>
  <c r="N343" i="24"/>
  <c r="R343" i="24"/>
  <c r="V343" i="24"/>
  <c r="B343" i="24"/>
  <c r="I601" i="19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C527" i="21"/>
  <c r="B527" i="21"/>
  <c r="D527" i="21"/>
  <c r="A528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E631" i="24"/>
  <c r="G631" i="24"/>
  <c r="B631" i="24"/>
  <c r="H631" i="24"/>
  <c r="C631" i="24"/>
  <c r="D631" i="24"/>
  <c r="A632" i="24"/>
  <c r="Y631" i="24"/>
  <c r="S631" i="24"/>
  <c r="F631" i="24"/>
  <c r="P631" i="24"/>
  <c r="L631" i="24"/>
  <c r="K631" i="24"/>
  <c r="N631" i="24"/>
  <c r="J631" i="24"/>
  <c r="O631" i="24"/>
  <c r="R631" i="24"/>
  <c r="Q631" i="24"/>
  <c r="M631" i="24"/>
  <c r="I631" i="24"/>
  <c r="W631" i="24"/>
  <c r="U631" i="24"/>
  <c r="X631" i="24"/>
  <c r="T631" i="24"/>
  <c r="V631" i="24"/>
  <c r="O487" i="24"/>
  <c r="B487" i="24"/>
  <c r="L487" i="24"/>
  <c r="V487" i="24"/>
  <c r="E487" i="24"/>
  <c r="D487" i="24"/>
  <c r="N487" i="24"/>
  <c r="H487" i="24"/>
  <c r="R487" i="24"/>
  <c r="A488" i="24"/>
  <c r="G487" i="24"/>
  <c r="U487" i="24"/>
  <c r="T487" i="24"/>
  <c r="X487" i="24"/>
  <c r="C487" i="24"/>
  <c r="Q487" i="24"/>
  <c r="W487" i="24"/>
  <c r="J487" i="24"/>
  <c r="I487" i="24"/>
  <c r="M487" i="24"/>
  <c r="S487" i="24"/>
  <c r="F487" i="24"/>
  <c r="P487" i="24"/>
  <c r="K487" i="24"/>
  <c r="Y487" i="24"/>
  <c r="G559" i="24"/>
  <c r="D559" i="24"/>
  <c r="X559" i="24"/>
  <c r="Y559" i="24"/>
  <c r="J559" i="24"/>
  <c r="K559" i="24"/>
  <c r="H559" i="24"/>
  <c r="E559" i="24"/>
  <c r="A560" i="24"/>
  <c r="R559" i="24"/>
  <c r="O559" i="24"/>
  <c r="P559" i="24"/>
  <c r="I559" i="24"/>
  <c r="B559" i="24"/>
  <c r="C559" i="24"/>
  <c r="S559" i="24"/>
  <c r="T559" i="24"/>
  <c r="Q559" i="24"/>
  <c r="F559" i="24"/>
  <c r="L559" i="24"/>
  <c r="N559" i="24"/>
  <c r="M559" i="24"/>
  <c r="U559" i="24"/>
  <c r="V559" i="24"/>
  <c r="W559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A416" i="24" s="1"/>
  <c r="A417" i="24" s="1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6" i="24"/>
  <c r="I775" i="24"/>
  <c r="K775" i="24"/>
  <c r="J775" i="24"/>
  <c r="E775" i="24"/>
  <c r="G775" i="24"/>
  <c r="F775" i="24"/>
  <c r="H775" i="24"/>
  <c r="C775" i="24"/>
  <c r="B775" i="24"/>
  <c r="D775" i="24"/>
  <c r="R775" i="24"/>
  <c r="P775" i="24"/>
  <c r="U775" i="24"/>
  <c r="M775" i="24"/>
  <c r="S775" i="24"/>
  <c r="L775" i="24"/>
  <c r="V775" i="24"/>
  <c r="T775" i="24"/>
  <c r="N775" i="24"/>
  <c r="Q775" i="24"/>
  <c r="W775" i="24"/>
  <c r="Y775" i="24"/>
  <c r="O775" i="24"/>
  <c r="X775" i="24"/>
  <c r="C595" i="24"/>
  <c r="E595" i="24"/>
  <c r="A596" i="24"/>
  <c r="G595" i="24"/>
  <c r="Y595" i="24"/>
  <c r="S595" i="24"/>
  <c r="B595" i="24"/>
  <c r="D595" i="24"/>
  <c r="F595" i="24"/>
  <c r="I595" i="24"/>
  <c r="M595" i="24"/>
  <c r="R595" i="24"/>
  <c r="P595" i="24"/>
  <c r="N595" i="24"/>
  <c r="K595" i="24"/>
  <c r="O595" i="24"/>
  <c r="Q595" i="24"/>
  <c r="H595" i="24"/>
  <c r="L595" i="24"/>
  <c r="J595" i="24"/>
  <c r="V595" i="24"/>
  <c r="W595" i="24"/>
  <c r="T595" i="24"/>
  <c r="X595" i="24"/>
  <c r="U595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7" i="24"/>
  <c r="D847" i="24"/>
  <c r="G847" i="24"/>
  <c r="N847" i="24"/>
  <c r="Y847" i="24"/>
  <c r="E847" i="24"/>
  <c r="P847" i="24"/>
  <c r="S847" i="24"/>
  <c r="C847" i="24"/>
  <c r="J847" i="24"/>
  <c r="Q847" i="24"/>
  <c r="L847" i="24"/>
  <c r="O847" i="24"/>
  <c r="A848" i="24"/>
  <c r="F847" i="24"/>
  <c r="M847" i="24"/>
  <c r="X847" i="24"/>
  <c r="H847" i="24"/>
  <c r="K847" i="24"/>
  <c r="R847" i="24"/>
  <c r="B847" i="24"/>
  <c r="I847" i="24"/>
  <c r="U847" i="24"/>
  <c r="V847" i="24"/>
  <c r="W847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40" i="24"/>
  <c r="J739" i="24"/>
  <c r="F739" i="24"/>
  <c r="D739" i="24"/>
  <c r="C739" i="24"/>
  <c r="H739" i="24"/>
  <c r="I739" i="24"/>
  <c r="G739" i="24"/>
  <c r="E739" i="24"/>
  <c r="B739" i="24"/>
  <c r="N739" i="24"/>
  <c r="U739" i="24"/>
  <c r="V739" i="24"/>
  <c r="W739" i="24"/>
  <c r="Y739" i="24"/>
  <c r="L739" i="24"/>
  <c r="Q739" i="24"/>
  <c r="R739" i="24"/>
  <c r="P739" i="24"/>
  <c r="X739" i="24"/>
  <c r="M739" i="24"/>
  <c r="S739" i="24"/>
  <c r="O739" i="24"/>
  <c r="K739" i="24"/>
  <c r="T739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3" i="24"/>
  <c r="B523" i="24"/>
  <c r="H523" i="24"/>
  <c r="G523" i="24"/>
  <c r="J523" i="24"/>
  <c r="I523" i="24"/>
  <c r="D523" i="24"/>
  <c r="R523" i="24"/>
  <c r="X523" i="24"/>
  <c r="W523" i="24"/>
  <c r="K523" i="24"/>
  <c r="Y523" i="24"/>
  <c r="T523" i="24"/>
  <c r="C523" i="24"/>
  <c r="Q523" i="24"/>
  <c r="L523" i="24"/>
  <c r="A524" i="24"/>
  <c r="N523" i="24"/>
  <c r="M523" i="24"/>
  <c r="S523" i="24"/>
  <c r="F523" i="24"/>
  <c r="E523" i="24"/>
  <c r="P523" i="24"/>
  <c r="V523" i="24"/>
  <c r="U523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3" i="24"/>
  <c r="P703" i="24"/>
  <c r="A704" i="24"/>
  <c r="Q703" i="24"/>
  <c r="S703" i="24"/>
  <c r="R703" i="24"/>
  <c r="X703" i="24"/>
  <c r="O703" i="24"/>
  <c r="J703" i="24"/>
  <c r="T703" i="24"/>
  <c r="K703" i="24"/>
  <c r="M703" i="24"/>
  <c r="L703" i="24"/>
  <c r="N703" i="24"/>
  <c r="D703" i="24"/>
  <c r="C703" i="24"/>
  <c r="F703" i="24"/>
  <c r="H703" i="24"/>
  <c r="I703" i="24"/>
  <c r="B703" i="24"/>
  <c r="G703" i="24"/>
  <c r="E703" i="24"/>
  <c r="V703" i="24"/>
  <c r="U703" i="24"/>
  <c r="W703" i="24"/>
  <c r="T667" i="24"/>
  <c r="W667" i="24"/>
  <c r="G667" i="24"/>
  <c r="N667" i="24"/>
  <c r="Y667" i="24"/>
  <c r="P667" i="24"/>
  <c r="S667" i="24"/>
  <c r="C667" i="24"/>
  <c r="J667" i="24"/>
  <c r="Q667" i="24"/>
  <c r="H667" i="24"/>
  <c r="O667" i="24"/>
  <c r="A668" i="24"/>
  <c r="F667" i="24"/>
  <c r="I667" i="24"/>
  <c r="X667" i="24"/>
  <c r="D667" i="24"/>
  <c r="K667" i="24"/>
  <c r="R667" i="24"/>
  <c r="B667" i="24"/>
  <c r="E667" i="24"/>
  <c r="L667" i="24"/>
  <c r="M667" i="24"/>
  <c r="U667" i="24"/>
  <c r="V667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G450" i="24"/>
  <c r="U450" i="24"/>
  <c r="T450" i="24"/>
  <c r="O450" i="24"/>
  <c r="B450" i="24"/>
  <c r="L450" i="24"/>
  <c r="V450" i="24"/>
  <c r="I883" i="24"/>
  <c r="H883" i="24"/>
  <c r="K883" i="24"/>
  <c r="R883" i="24"/>
  <c r="B883" i="24"/>
  <c r="Y883" i="24"/>
  <c r="E883" i="24"/>
  <c r="D883" i="24"/>
  <c r="G883" i="24"/>
  <c r="N883" i="24"/>
  <c r="Q883" i="24"/>
  <c r="P883" i="24"/>
  <c r="S883" i="24"/>
  <c r="C883" i="24"/>
  <c r="J883" i="24"/>
  <c r="M883" i="24"/>
  <c r="L883" i="24"/>
  <c r="O883" i="24"/>
  <c r="A884" i="24"/>
  <c r="F883" i="24"/>
  <c r="X883" i="24"/>
  <c r="T883" i="24"/>
  <c r="U883" i="24"/>
  <c r="V883" i="24"/>
  <c r="W883" i="24"/>
  <c r="N811" i="24"/>
  <c r="Y811" i="24"/>
  <c r="X811" i="24"/>
  <c r="D811" i="24"/>
  <c r="K811" i="24"/>
  <c r="J811" i="24"/>
  <c r="Q811" i="24"/>
  <c r="T811" i="24"/>
  <c r="W811" i="24"/>
  <c r="G811" i="24"/>
  <c r="A812" i="24"/>
  <c r="F811" i="24"/>
  <c r="I811" i="24"/>
  <c r="P811" i="24"/>
  <c r="S811" i="24"/>
  <c r="C811" i="24"/>
  <c r="R811" i="24"/>
  <c r="B811" i="24"/>
  <c r="E811" i="24"/>
  <c r="H811" i="24"/>
  <c r="O811" i="24"/>
  <c r="M811" i="24"/>
  <c r="L811" i="24"/>
  <c r="U811" i="24"/>
  <c r="V811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N492" i="23" l="1"/>
  <c r="G492" i="23"/>
  <c r="W492" i="23"/>
  <c r="D492" i="23"/>
  <c r="T492" i="23"/>
  <c r="E492" i="23"/>
  <c r="U492" i="23"/>
  <c r="R492" i="23"/>
  <c r="K492" i="23"/>
  <c r="H492" i="23"/>
  <c r="X492" i="23"/>
  <c r="I492" i="23"/>
  <c r="Y492" i="23"/>
  <c r="F492" i="23"/>
  <c r="V492" i="23"/>
  <c r="O492" i="23"/>
  <c r="L492" i="23"/>
  <c r="M492" i="23"/>
  <c r="J492" i="23"/>
  <c r="B492" i="23"/>
  <c r="C492" i="23"/>
  <c r="S492" i="23"/>
  <c r="P492" i="23"/>
  <c r="Q492" i="23"/>
  <c r="K417" i="24"/>
  <c r="H417" i="24"/>
  <c r="X417" i="24"/>
  <c r="E417" i="24"/>
  <c r="U417" i="24"/>
  <c r="R417" i="24"/>
  <c r="O417" i="24"/>
  <c r="L417" i="24"/>
  <c r="I417" i="24"/>
  <c r="Y417" i="24"/>
  <c r="F417" i="24"/>
  <c r="V417" i="24"/>
  <c r="C417" i="24"/>
  <c r="S417" i="24"/>
  <c r="P417" i="24"/>
  <c r="M417" i="24"/>
  <c r="J417" i="24"/>
  <c r="B417" i="24"/>
  <c r="G417" i="24"/>
  <c r="W417" i="24"/>
  <c r="D417" i="24"/>
  <c r="T417" i="24"/>
  <c r="Q417" i="24"/>
  <c r="N417" i="24"/>
  <c r="F454" i="23"/>
  <c r="V454" i="23"/>
  <c r="O454" i="23"/>
  <c r="L454" i="23"/>
  <c r="M454" i="23"/>
  <c r="J454" i="23"/>
  <c r="B454" i="23"/>
  <c r="C454" i="23"/>
  <c r="S454" i="23"/>
  <c r="P454" i="23"/>
  <c r="Q454" i="23"/>
  <c r="N454" i="23"/>
  <c r="G454" i="23"/>
  <c r="W454" i="23"/>
  <c r="D454" i="23"/>
  <c r="T454" i="23"/>
  <c r="E454" i="23"/>
  <c r="U454" i="23"/>
  <c r="R454" i="23"/>
  <c r="K454" i="23"/>
  <c r="H454" i="23"/>
  <c r="X454" i="23"/>
  <c r="I454" i="23"/>
  <c r="Y454" i="23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F380" i="24"/>
  <c r="J380" i="24"/>
  <c r="N380" i="24"/>
  <c r="R380" i="24"/>
  <c r="V380" i="24"/>
  <c r="B380" i="24"/>
  <c r="F416" i="24"/>
  <c r="V416" i="24"/>
  <c r="W416" i="24"/>
  <c r="T416" i="24"/>
  <c r="S416" i="24"/>
  <c r="U416" i="24"/>
  <c r="J416" i="24"/>
  <c r="D416" i="24"/>
  <c r="H416" i="24"/>
  <c r="X416" i="24"/>
  <c r="I416" i="24"/>
  <c r="Y416" i="24"/>
  <c r="N416" i="24"/>
  <c r="G416" i="24"/>
  <c r="L416" i="24"/>
  <c r="C416" i="24"/>
  <c r="M416" i="24"/>
  <c r="O416" i="24"/>
  <c r="R416" i="24"/>
  <c r="K416" i="24"/>
  <c r="P416" i="24"/>
  <c r="B416" i="24"/>
  <c r="Q416" i="24"/>
  <c r="E416" i="24"/>
  <c r="A603" i="19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4" i="24"/>
  <c r="H884" i="24"/>
  <c r="K884" i="24"/>
  <c r="R884" i="24"/>
  <c r="B884" i="24"/>
  <c r="I884" i="24"/>
  <c r="T884" i="24"/>
  <c r="D884" i="24"/>
  <c r="G884" i="24"/>
  <c r="N884" i="24"/>
  <c r="Y884" i="24"/>
  <c r="E884" i="24"/>
  <c r="P884" i="24"/>
  <c r="S884" i="24"/>
  <c r="C884" i="24"/>
  <c r="J884" i="24"/>
  <c r="Q884" i="24"/>
  <c r="L884" i="24"/>
  <c r="O884" i="24"/>
  <c r="A885" i="24"/>
  <c r="F884" i="24"/>
  <c r="M884" i="24"/>
  <c r="W884" i="24"/>
  <c r="V884" i="24"/>
  <c r="U884" i="24"/>
  <c r="C596" i="24"/>
  <c r="S596" i="24"/>
  <c r="T596" i="24"/>
  <c r="Q596" i="24"/>
  <c r="F596" i="24"/>
  <c r="G596" i="24"/>
  <c r="D596" i="24"/>
  <c r="X596" i="24"/>
  <c r="Y596" i="24"/>
  <c r="J596" i="24"/>
  <c r="K596" i="24"/>
  <c r="H596" i="24"/>
  <c r="E596" i="24"/>
  <c r="A597" i="24"/>
  <c r="R596" i="24"/>
  <c r="O596" i="24"/>
  <c r="P596" i="24"/>
  <c r="I596" i="24"/>
  <c r="B596" i="24"/>
  <c r="M596" i="24"/>
  <c r="L596" i="24"/>
  <c r="N596" i="24"/>
  <c r="U596" i="24"/>
  <c r="V596" i="24"/>
  <c r="W596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4" i="24"/>
  <c r="R704" i="24"/>
  <c r="B704" i="24"/>
  <c r="E704" i="24"/>
  <c r="H704" i="24"/>
  <c r="W704" i="24"/>
  <c r="G704" i="24"/>
  <c r="N704" i="24"/>
  <c r="Y704" i="24"/>
  <c r="X704" i="24"/>
  <c r="D704" i="24"/>
  <c r="S704" i="24"/>
  <c r="C704" i="24"/>
  <c r="J704" i="24"/>
  <c r="Q704" i="24"/>
  <c r="T704" i="24"/>
  <c r="O704" i="24"/>
  <c r="A705" i="24"/>
  <c r="F704" i="24"/>
  <c r="I704" i="24"/>
  <c r="P704" i="24"/>
  <c r="L704" i="24"/>
  <c r="M704" i="24"/>
  <c r="U704" i="24"/>
  <c r="V704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60" i="24"/>
  <c r="D560" i="24"/>
  <c r="X560" i="24"/>
  <c r="Y560" i="24"/>
  <c r="N560" i="24"/>
  <c r="O560" i="24"/>
  <c r="H560" i="24"/>
  <c r="E560" i="24"/>
  <c r="B560" i="24"/>
  <c r="R560" i="24"/>
  <c r="C560" i="24"/>
  <c r="S560" i="24"/>
  <c r="P560" i="24"/>
  <c r="I560" i="24"/>
  <c r="F560" i="24"/>
  <c r="A561" i="24"/>
  <c r="G560" i="24"/>
  <c r="W560" i="24"/>
  <c r="T560" i="24"/>
  <c r="Q560" i="24"/>
  <c r="J560" i="24"/>
  <c r="M560" i="24"/>
  <c r="L560" i="24"/>
  <c r="U560" i="24"/>
  <c r="V560" i="24"/>
  <c r="L488" i="24"/>
  <c r="K488" i="24"/>
  <c r="Y488" i="24"/>
  <c r="T488" i="24"/>
  <c r="C488" i="24"/>
  <c r="Q488" i="24"/>
  <c r="E488" i="24"/>
  <c r="A489" i="24"/>
  <c r="N488" i="24"/>
  <c r="M488" i="24"/>
  <c r="S488" i="24"/>
  <c r="F488" i="24"/>
  <c r="G488" i="24"/>
  <c r="U488" i="24"/>
  <c r="P488" i="24"/>
  <c r="O488" i="24"/>
  <c r="B488" i="24"/>
  <c r="H488" i="24"/>
  <c r="V488" i="24"/>
  <c r="W488" i="24"/>
  <c r="J488" i="24"/>
  <c r="I488" i="24"/>
  <c r="D488" i="24"/>
  <c r="R488" i="24"/>
  <c r="X488" i="24"/>
  <c r="D632" i="24"/>
  <c r="A633" i="24"/>
  <c r="E632" i="24"/>
  <c r="S632" i="24"/>
  <c r="F632" i="24"/>
  <c r="G632" i="24"/>
  <c r="B632" i="24"/>
  <c r="C632" i="24"/>
  <c r="Y632" i="24"/>
  <c r="Q632" i="24"/>
  <c r="O632" i="24"/>
  <c r="I632" i="24"/>
  <c r="M632" i="24"/>
  <c r="H632" i="24"/>
  <c r="P632" i="24"/>
  <c r="K632" i="24"/>
  <c r="N632" i="24"/>
  <c r="J632" i="24"/>
  <c r="L632" i="24"/>
  <c r="R632" i="24"/>
  <c r="V632" i="24"/>
  <c r="X632" i="24"/>
  <c r="W632" i="24"/>
  <c r="U632" i="24"/>
  <c r="T632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1" i="24"/>
  <c r="Q451" i="24"/>
  <c r="W451" i="24"/>
  <c r="J451" i="24"/>
  <c r="I451" i="24"/>
  <c r="D451" i="24"/>
  <c r="R451" i="24"/>
  <c r="S451" i="24"/>
  <c r="F451" i="24"/>
  <c r="L451" i="24"/>
  <c r="K451" i="24"/>
  <c r="Y451" i="24"/>
  <c r="T451" i="24"/>
  <c r="H451" i="24"/>
  <c r="V451" i="24"/>
  <c r="E451" i="24"/>
  <c r="A452" i="24"/>
  <c r="A453" i="24" s="1"/>
  <c r="N451" i="24"/>
  <c r="M451" i="24"/>
  <c r="X451" i="24"/>
  <c r="G451" i="24"/>
  <c r="U451" i="24"/>
  <c r="P451" i="24"/>
  <c r="O451" i="24"/>
  <c r="B451" i="24"/>
  <c r="Y668" i="24"/>
  <c r="S668" i="24"/>
  <c r="F668" i="24"/>
  <c r="E668" i="24"/>
  <c r="G668" i="24"/>
  <c r="B668" i="24"/>
  <c r="H668" i="24"/>
  <c r="C668" i="24"/>
  <c r="D668" i="24"/>
  <c r="A669" i="24"/>
  <c r="N668" i="24"/>
  <c r="M668" i="24"/>
  <c r="Q668" i="24"/>
  <c r="L668" i="24"/>
  <c r="I668" i="24"/>
  <c r="P668" i="24"/>
  <c r="O668" i="24"/>
  <c r="K668" i="24"/>
  <c r="J668" i="24"/>
  <c r="R668" i="24"/>
  <c r="X668" i="24"/>
  <c r="T668" i="24"/>
  <c r="W668" i="24"/>
  <c r="U668" i="24"/>
  <c r="V668" i="24"/>
  <c r="G524" i="24"/>
  <c r="K524" i="24"/>
  <c r="O524" i="24"/>
  <c r="C524" i="24"/>
  <c r="P524" i="24"/>
  <c r="D524" i="24"/>
  <c r="H524" i="24"/>
  <c r="L524" i="24"/>
  <c r="E524" i="24"/>
  <c r="I524" i="24"/>
  <c r="M524" i="24"/>
  <c r="A525" i="24"/>
  <c r="J524" i="24"/>
  <c r="N524" i="24"/>
  <c r="B524" i="24"/>
  <c r="F524" i="24"/>
  <c r="T524" i="24"/>
  <c r="R524" i="24"/>
  <c r="Y524" i="24"/>
  <c r="V524" i="24"/>
  <c r="X524" i="24"/>
  <c r="Q524" i="24"/>
  <c r="S524" i="24"/>
  <c r="U524" i="24"/>
  <c r="W524" i="24"/>
  <c r="R740" i="24"/>
  <c r="X740" i="24"/>
  <c r="O740" i="24"/>
  <c r="J740" i="24"/>
  <c r="T740" i="24"/>
  <c r="K740" i="24"/>
  <c r="Y740" i="24"/>
  <c r="P740" i="24"/>
  <c r="A741" i="24"/>
  <c r="Q740" i="24"/>
  <c r="S740" i="24"/>
  <c r="L740" i="24"/>
  <c r="N740" i="24"/>
  <c r="M740" i="24"/>
  <c r="C740" i="24"/>
  <c r="I740" i="24"/>
  <c r="F740" i="24"/>
  <c r="G740" i="24"/>
  <c r="H740" i="24"/>
  <c r="B740" i="24"/>
  <c r="E740" i="24"/>
  <c r="D740" i="24"/>
  <c r="W740" i="24"/>
  <c r="V740" i="24"/>
  <c r="U740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8" i="24"/>
  <c r="T848" i="24"/>
  <c r="W848" i="24"/>
  <c r="G848" i="24"/>
  <c r="N848" i="24"/>
  <c r="I848" i="24"/>
  <c r="P848" i="24"/>
  <c r="S848" i="24"/>
  <c r="C848" i="24"/>
  <c r="J848" i="24"/>
  <c r="E848" i="24"/>
  <c r="H848" i="24"/>
  <c r="O848" i="24"/>
  <c r="A849" i="24"/>
  <c r="F848" i="24"/>
  <c r="Y848" i="24"/>
  <c r="X848" i="24"/>
  <c r="D848" i="24"/>
  <c r="K848" i="24"/>
  <c r="R848" i="24"/>
  <c r="B848" i="24"/>
  <c r="M848" i="24"/>
  <c r="L848" i="24"/>
  <c r="V848" i="24"/>
  <c r="U848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2" i="24"/>
  <c r="F812" i="24"/>
  <c r="H812" i="24"/>
  <c r="C812" i="24"/>
  <c r="B812" i="24"/>
  <c r="D812" i="24"/>
  <c r="A813" i="24"/>
  <c r="I812" i="24"/>
  <c r="K812" i="24"/>
  <c r="J812" i="24"/>
  <c r="E812" i="24"/>
  <c r="S812" i="24"/>
  <c r="U812" i="24"/>
  <c r="V812" i="24"/>
  <c r="R812" i="24"/>
  <c r="N812" i="24"/>
  <c r="L812" i="24"/>
  <c r="Q812" i="24"/>
  <c r="M812" i="24"/>
  <c r="Y812" i="24"/>
  <c r="X812" i="24"/>
  <c r="T812" i="24"/>
  <c r="P812" i="24"/>
  <c r="O812" i="24"/>
  <c r="W812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6" i="24"/>
  <c r="A777" i="24"/>
  <c r="I776" i="24"/>
  <c r="E776" i="24"/>
  <c r="G776" i="24"/>
  <c r="F776" i="24"/>
  <c r="H776" i="24"/>
  <c r="B776" i="24"/>
  <c r="C776" i="24"/>
  <c r="D776" i="24"/>
  <c r="Y776" i="24"/>
  <c r="Q776" i="24"/>
  <c r="R776" i="24"/>
  <c r="U776" i="24"/>
  <c r="P776" i="24"/>
  <c r="X776" i="24"/>
  <c r="M776" i="24"/>
  <c r="W776" i="24"/>
  <c r="O776" i="24"/>
  <c r="T776" i="24"/>
  <c r="N776" i="24"/>
  <c r="V776" i="24"/>
  <c r="K776" i="24"/>
  <c r="L776" i="24"/>
  <c r="S776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N529" i="21" l="1"/>
  <c r="G529" i="21"/>
  <c r="W529" i="21"/>
  <c r="D529" i="21"/>
  <c r="T529" i="21"/>
  <c r="E529" i="21"/>
  <c r="U529" i="21"/>
  <c r="R529" i="21"/>
  <c r="K529" i="21"/>
  <c r="H529" i="21"/>
  <c r="X529" i="21"/>
  <c r="I529" i="21"/>
  <c r="Y529" i="21"/>
  <c r="F529" i="21"/>
  <c r="V529" i="21"/>
  <c r="O529" i="21"/>
  <c r="L529" i="21"/>
  <c r="M529" i="21"/>
  <c r="J529" i="21"/>
  <c r="B529" i="21"/>
  <c r="C529" i="21"/>
  <c r="S529" i="21"/>
  <c r="P529" i="21"/>
  <c r="Q529" i="21"/>
  <c r="F529" i="23"/>
  <c r="V529" i="23"/>
  <c r="O529" i="23"/>
  <c r="L529" i="23"/>
  <c r="M529" i="23"/>
  <c r="J529" i="23"/>
  <c r="B529" i="23"/>
  <c r="C529" i="23"/>
  <c r="S529" i="23"/>
  <c r="P529" i="23"/>
  <c r="Q529" i="23"/>
  <c r="N529" i="23"/>
  <c r="G529" i="23"/>
  <c r="W529" i="23"/>
  <c r="D529" i="23"/>
  <c r="T529" i="23"/>
  <c r="E529" i="23"/>
  <c r="U529" i="23"/>
  <c r="R529" i="23"/>
  <c r="K529" i="23"/>
  <c r="H529" i="23"/>
  <c r="X529" i="23"/>
  <c r="I529" i="23"/>
  <c r="Y529" i="23"/>
  <c r="F566" i="21"/>
  <c r="V566" i="21"/>
  <c r="O566" i="21"/>
  <c r="L566" i="21"/>
  <c r="M566" i="21"/>
  <c r="J566" i="21"/>
  <c r="B566" i="21"/>
  <c r="C566" i="21"/>
  <c r="S566" i="21"/>
  <c r="P566" i="21"/>
  <c r="Q566" i="21"/>
  <c r="N566" i="21"/>
  <c r="G566" i="21"/>
  <c r="W566" i="21"/>
  <c r="D566" i="21"/>
  <c r="T566" i="21"/>
  <c r="E566" i="21"/>
  <c r="U566" i="21"/>
  <c r="R566" i="21"/>
  <c r="K566" i="21"/>
  <c r="H566" i="21"/>
  <c r="X566" i="21"/>
  <c r="I566" i="21"/>
  <c r="Y566" i="21"/>
  <c r="N603" i="19"/>
  <c r="K603" i="19"/>
  <c r="B603" i="19"/>
  <c r="H603" i="19"/>
  <c r="D603" i="19"/>
  <c r="I603" i="19"/>
  <c r="E603" i="19"/>
  <c r="R603" i="19"/>
  <c r="O603" i="19"/>
  <c r="L603" i="19"/>
  <c r="M603" i="19"/>
  <c r="F603" i="19"/>
  <c r="V603" i="19"/>
  <c r="S603" i="19"/>
  <c r="P603" i="19"/>
  <c r="Q603" i="19"/>
  <c r="J603" i="19"/>
  <c r="C603" i="19"/>
  <c r="G603" i="19"/>
  <c r="W603" i="19"/>
  <c r="Y603" i="19"/>
  <c r="T603" i="19"/>
  <c r="X603" i="19"/>
  <c r="U603" i="19"/>
  <c r="A454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F453" i="24"/>
  <c r="J453" i="24"/>
  <c r="N453" i="24"/>
  <c r="R453" i="24"/>
  <c r="V453" i="24"/>
  <c r="B453" i="24"/>
  <c r="C601" i="21"/>
  <c r="B601" i="21"/>
  <c r="A602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4" i="24"/>
  <c r="J813" i="24"/>
  <c r="C813" i="24"/>
  <c r="G813" i="24"/>
  <c r="I813" i="24"/>
  <c r="B813" i="24"/>
  <c r="H813" i="24"/>
  <c r="D813" i="24"/>
  <c r="E813" i="24"/>
  <c r="F813" i="24"/>
  <c r="S813" i="24"/>
  <c r="X813" i="24"/>
  <c r="Q813" i="24"/>
  <c r="P813" i="24"/>
  <c r="N813" i="24"/>
  <c r="O813" i="24"/>
  <c r="T813" i="24"/>
  <c r="W813" i="24"/>
  <c r="Y813" i="24"/>
  <c r="U813" i="24"/>
  <c r="K813" i="24"/>
  <c r="R813" i="24"/>
  <c r="L813" i="24"/>
  <c r="V813" i="24"/>
  <c r="M813" i="24"/>
  <c r="Y669" i="24"/>
  <c r="G669" i="24"/>
  <c r="A670" i="24"/>
  <c r="E669" i="24"/>
  <c r="C669" i="24"/>
  <c r="F669" i="24"/>
  <c r="D669" i="24"/>
  <c r="B669" i="24"/>
  <c r="S669" i="24"/>
  <c r="J669" i="24"/>
  <c r="O669" i="24"/>
  <c r="I669" i="24"/>
  <c r="Q669" i="24"/>
  <c r="H669" i="24"/>
  <c r="N669" i="24"/>
  <c r="P669" i="24"/>
  <c r="M669" i="24"/>
  <c r="K669" i="24"/>
  <c r="L669" i="24"/>
  <c r="R669" i="24"/>
  <c r="U669" i="24"/>
  <c r="V669" i="24"/>
  <c r="X669" i="24"/>
  <c r="W669" i="24"/>
  <c r="T669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5" i="24"/>
  <c r="I525" i="24"/>
  <c r="M525" i="24"/>
  <c r="E525" i="24"/>
  <c r="N525" i="24"/>
  <c r="K525" i="24"/>
  <c r="F525" i="24"/>
  <c r="J525" i="24"/>
  <c r="G525" i="24"/>
  <c r="A526" i="24"/>
  <c r="O525" i="24"/>
  <c r="H525" i="24"/>
  <c r="L525" i="24"/>
  <c r="P525" i="24"/>
  <c r="C525" i="24"/>
  <c r="B525" i="24"/>
  <c r="R525" i="24"/>
  <c r="V525" i="24"/>
  <c r="Q525" i="24"/>
  <c r="S525" i="24"/>
  <c r="U525" i="24"/>
  <c r="X525" i="24"/>
  <c r="T525" i="24"/>
  <c r="Y525" i="24"/>
  <c r="W525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5" i="24"/>
  <c r="B705" i="24"/>
  <c r="H705" i="24"/>
  <c r="C705" i="24"/>
  <c r="Y705" i="24"/>
  <c r="D705" i="24"/>
  <c r="A706" i="24"/>
  <c r="E705" i="24"/>
  <c r="S705" i="24"/>
  <c r="F705" i="24"/>
  <c r="P705" i="24"/>
  <c r="O705" i="24"/>
  <c r="K705" i="24"/>
  <c r="N705" i="24"/>
  <c r="J705" i="24"/>
  <c r="M705" i="24"/>
  <c r="R705" i="24"/>
  <c r="Q705" i="24"/>
  <c r="I705" i="24"/>
  <c r="L705" i="24"/>
  <c r="T705" i="24"/>
  <c r="X705" i="24"/>
  <c r="V705" i="24"/>
  <c r="W705" i="24"/>
  <c r="U705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2" i="24"/>
  <c r="F452" i="24"/>
  <c r="X452" i="24"/>
  <c r="C452" i="24"/>
  <c r="I452" i="24"/>
  <c r="W452" i="24"/>
  <c r="M452" i="24"/>
  <c r="D452" i="24"/>
  <c r="V452" i="24"/>
  <c r="E452" i="24"/>
  <c r="S452" i="24"/>
  <c r="Y452" i="24"/>
  <c r="P452" i="24"/>
  <c r="B452" i="24"/>
  <c r="T452" i="24"/>
  <c r="O452" i="24"/>
  <c r="U452" i="24"/>
  <c r="L452" i="24"/>
  <c r="N452" i="24"/>
  <c r="R452" i="24"/>
  <c r="Q452" i="24"/>
  <c r="H452" i="24"/>
  <c r="J452" i="24"/>
  <c r="G452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9" i="24"/>
  <c r="F489" i="24"/>
  <c r="X489" i="24"/>
  <c r="C489" i="24"/>
  <c r="I489" i="24"/>
  <c r="W489" i="24"/>
  <c r="M489" i="24"/>
  <c r="D489" i="24"/>
  <c r="V489" i="24"/>
  <c r="E489" i="24"/>
  <c r="S489" i="24"/>
  <c r="Y489" i="24"/>
  <c r="P489" i="24"/>
  <c r="B489" i="24"/>
  <c r="T489" i="24"/>
  <c r="O489" i="24"/>
  <c r="U489" i="24"/>
  <c r="L489" i="24"/>
  <c r="N489" i="24"/>
  <c r="R489" i="24"/>
  <c r="Q489" i="24"/>
  <c r="H489" i="24"/>
  <c r="J489" i="24"/>
  <c r="A490" i="24"/>
  <c r="A491" i="24" s="1"/>
  <c r="G489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7" i="24"/>
  <c r="P777" i="24"/>
  <c r="A778" i="24"/>
  <c r="Q777" i="24"/>
  <c r="S777" i="24"/>
  <c r="R777" i="24"/>
  <c r="X777" i="24"/>
  <c r="O777" i="24"/>
  <c r="J777" i="24"/>
  <c r="T777" i="24"/>
  <c r="K777" i="24"/>
  <c r="N777" i="24"/>
  <c r="M777" i="24"/>
  <c r="L777" i="24"/>
  <c r="C777" i="24"/>
  <c r="G777" i="24"/>
  <c r="H777" i="24"/>
  <c r="D777" i="24"/>
  <c r="B777" i="24"/>
  <c r="F777" i="24"/>
  <c r="E777" i="24"/>
  <c r="I777" i="24"/>
  <c r="W777" i="24"/>
  <c r="U777" i="24"/>
  <c r="V777" i="24"/>
  <c r="F849" i="24"/>
  <c r="H849" i="24"/>
  <c r="C849" i="24"/>
  <c r="B849" i="24"/>
  <c r="D849" i="24"/>
  <c r="A850" i="24"/>
  <c r="I849" i="24"/>
  <c r="K849" i="24"/>
  <c r="J849" i="24"/>
  <c r="E849" i="24"/>
  <c r="G849" i="24"/>
  <c r="W849" i="24"/>
  <c r="U849" i="24"/>
  <c r="X849" i="24"/>
  <c r="N849" i="24"/>
  <c r="L849" i="24"/>
  <c r="O849" i="24"/>
  <c r="R849" i="24"/>
  <c r="Y849" i="24"/>
  <c r="S849" i="24"/>
  <c r="V849" i="24"/>
  <c r="M849" i="24"/>
  <c r="P849" i="24"/>
  <c r="Q849" i="24"/>
  <c r="T849" i="24"/>
  <c r="Q741" i="24"/>
  <c r="T741" i="24"/>
  <c r="W741" i="24"/>
  <c r="G741" i="24"/>
  <c r="N741" i="24"/>
  <c r="I741" i="24"/>
  <c r="P741" i="24"/>
  <c r="S741" i="24"/>
  <c r="C741" i="24"/>
  <c r="J741" i="24"/>
  <c r="E741" i="24"/>
  <c r="H741" i="24"/>
  <c r="O741" i="24"/>
  <c r="A742" i="24"/>
  <c r="F741" i="24"/>
  <c r="Y741" i="24"/>
  <c r="X741" i="24"/>
  <c r="D741" i="24"/>
  <c r="K741" i="24"/>
  <c r="R741" i="24"/>
  <c r="B741" i="24"/>
  <c r="M741" i="24"/>
  <c r="L741" i="24"/>
  <c r="V741" i="24"/>
  <c r="U741" i="24"/>
  <c r="O633" i="24"/>
  <c r="A634" i="24"/>
  <c r="B633" i="24"/>
  <c r="E633" i="24"/>
  <c r="H633" i="24"/>
  <c r="K633" i="24"/>
  <c r="R633" i="24"/>
  <c r="Y633" i="24"/>
  <c r="X633" i="24"/>
  <c r="D633" i="24"/>
  <c r="G633" i="24"/>
  <c r="J633" i="24"/>
  <c r="Q633" i="24"/>
  <c r="T633" i="24"/>
  <c r="S633" i="24"/>
  <c r="C633" i="24"/>
  <c r="F633" i="24"/>
  <c r="I633" i="24"/>
  <c r="P633" i="24"/>
  <c r="L633" i="24"/>
  <c r="M633" i="24"/>
  <c r="N633" i="24"/>
  <c r="W633" i="24"/>
  <c r="U633" i="24"/>
  <c r="V633" i="24"/>
  <c r="E561" i="24"/>
  <c r="F561" i="24"/>
  <c r="D561" i="24"/>
  <c r="I561" i="24"/>
  <c r="J561" i="24"/>
  <c r="H561" i="24"/>
  <c r="A562" i="24"/>
  <c r="C561" i="24"/>
  <c r="P561" i="24"/>
  <c r="B561" i="24"/>
  <c r="G561" i="24"/>
  <c r="M561" i="24"/>
  <c r="K561" i="24"/>
  <c r="N561" i="24"/>
  <c r="L561" i="24"/>
  <c r="O561" i="24"/>
  <c r="T561" i="24"/>
  <c r="U561" i="24"/>
  <c r="Y561" i="24"/>
  <c r="V561" i="24"/>
  <c r="S561" i="24"/>
  <c r="W561" i="24"/>
  <c r="Q561" i="24"/>
  <c r="X561" i="24"/>
  <c r="R561" i="24"/>
  <c r="Q597" i="24"/>
  <c r="J597" i="24"/>
  <c r="C597" i="24"/>
  <c r="S597" i="24"/>
  <c r="P597" i="24"/>
  <c r="Y597" i="24"/>
  <c r="N597" i="24"/>
  <c r="G597" i="24"/>
  <c r="W597" i="24"/>
  <c r="T597" i="24"/>
  <c r="E597" i="24"/>
  <c r="B597" i="24"/>
  <c r="R597" i="24"/>
  <c r="K597" i="24"/>
  <c r="D597" i="24"/>
  <c r="X597" i="24"/>
  <c r="I597" i="24"/>
  <c r="F597" i="24"/>
  <c r="A598" i="24"/>
  <c r="O597" i="24"/>
  <c r="H597" i="24"/>
  <c r="L597" i="24"/>
  <c r="M597" i="24"/>
  <c r="U597" i="24"/>
  <c r="V597" i="24"/>
  <c r="K885" i="24"/>
  <c r="R885" i="24"/>
  <c r="B885" i="24"/>
  <c r="E885" i="24"/>
  <c r="H885" i="24"/>
  <c r="W885" i="24"/>
  <c r="G885" i="24"/>
  <c r="N885" i="24"/>
  <c r="Y885" i="24"/>
  <c r="X885" i="24"/>
  <c r="D885" i="24"/>
  <c r="S885" i="24"/>
  <c r="C885" i="24"/>
  <c r="J885" i="24"/>
  <c r="Q885" i="24"/>
  <c r="T885" i="24"/>
  <c r="O885" i="24"/>
  <c r="A886" i="24"/>
  <c r="F885" i="24"/>
  <c r="I885" i="24"/>
  <c r="P885" i="24"/>
  <c r="M885" i="24"/>
  <c r="L885" i="24"/>
  <c r="V885" i="24"/>
  <c r="U885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N566" i="23" l="1"/>
  <c r="G566" i="23"/>
  <c r="W566" i="23"/>
  <c r="D566" i="23"/>
  <c r="T566" i="23"/>
  <c r="E566" i="23"/>
  <c r="U566" i="23"/>
  <c r="R566" i="23"/>
  <c r="K566" i="23"/>
  <c r="H566" i="23"/>
  <c r="X566" i="23"/>
  <c r="I566" i="23"/>
  <c r="Y566" i="23"/>
  <c r="F566" i="23"/>
  <c r="V566" i="23"/>
  <c r="O566" i="23"/>
  <c r="L566" i="23"/>
  <c r="M566" i="23"/>
  <c r="J566" i="23"/>
  <c r="B566" i="23"/>
  <c r="C566" i="23"/>
  <c r="S566" i="23"/>
  <c r="P566" i="23"/>
  <c r="Q566" i="23"/>
  <c r="C454" i="24"/>
  <c r="S454" i="24"/>
  <c r="P454" i="24"/>
  <c r="M454" i="24"/>
  <c r="J454" i="24"/>
  <c r="B454" i="24"/>
  <c r="G454" i="24"/>
  <c r="W454" i="24"/>
  <c r="D454" i="24"/>
  <c r="T454" i="24"/>
  <c r="Q454" i="24"/>
  <c r="N454" i="24"/>
  <c r="K454" i="24"/>
  <c r="H454" i="24"/>
  <c r="X454" i="24"/>
  <c r="E454" i="24"/>
  <c r="U454" i="24"/>
  <c r="R454" i="24"/>
  <c r="O454" i="24"/>
  <c r="L454" i="24"/>
  <c r="I454" i="24"/>
  <c r="Y454" i="24"/>
  <c r="F454" i="24"/>
  <c r="V454" i="24"/>
  <c r="A603" i="23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A492" i="24"/>
  <c r="E491" i="24"/>
  <c r="I491" i="24"/>
  <c r="M491" i="24"/>
  <c r="Q491" i="24"/>
  <c r="U491" i="24"/>
  <c r="Y491" i="24"/>
  <c r="F491" i="24"/>
  <c r="J491" i="24"/>
  <c r="N491" i="24"/>
  <c r="R491" i="24"/>
  <c r="V491" i="24"/>
  <c r="B491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90" i="24"/>
  <c r="E490" i="24"/>
  <c r="S490" i="24"/>
  <c r="Y490" i="24"/>
  <c r="L490" i="24"/>
  <c r="K490" i="24"/>
  <c r="O490" i="24"/>
  <c r="U490" i="24"/>
  <c r="H490" i="24"/>
  <c r="N490" i="24"/>
  <c r="M490" i="24"/>
  <c r="Q490" i="24"/>
  <c r="D490" i="24"/>
  <c r="J490" i="24"/>
  <c r="X490" i="24"/>
  <c r="G490" i="24"/>
  <c r="B490" i="24"/>
  <c r="P490" i="24"/>
  <c r="F490" i="24"/>
  <c r="T490" i="24"/>
  <c r="C490" i="24"/>
  <c r="I490" i="24"/>
  <c r="W490" i="24"/>
  <c r="R490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6" i="24"/>
  <c r="H886" i="24"/>
  <c r="C886" i="24"/>
  <c r="B886" i="24"/>
  <c r="D886" i="24"/>
  <c r="A887" i="24"/>
  <c r="I886" i="24"/>
  <c r="K886" i="24"/>
  <c r="J886" i="24"/>
  <c r="E886" i="24"/>
  <c r="G886" i="24"/>
  <c r="N886" i="24"/>
  <c r="L886" i="24"/>
  <c r="X886" i="24"/>
  <c r="M886" i="24"/>
  <c r="Y886" i="24"/>
  <c r="S886" i="24"/>
  <c r="O886" i="24"/>
  <c r="T886" i="24"/>
  <c r="P886" i="24"/>
  <c r="V886" i="24"/>
  <c r="W886" i="24"/>
  <c r="U886" i="24"/>
  <c r="Q886" i="24"/>
  <c r="R886" i="24"/>
  <c r="I598" i="24"/>
  <c r="J598" i="24"/>
  <c r="H598" i="24"/>
  <c r="A599" i="24"/>
  <c r="C598" i="24"/>
  <c r="P598" i="24"/>
  <c r="B598" i="24"/>
  <c r="G598" i="24"/>
  <c r="E598" i="24"/>
  <c r="F598" i="24"/>
  <c r="D598" i="24"/>
  <c r="M598" i="24"/>
  <c r="N598" i="24"/>
  <c r="K598" i="24"/>
  <c r="O598" i="24"/>
  <c r="L598" i="24"/>
  <c r="R598" i="24"/>
  <c r="X598" i="24"/>
  <c r="S598" i="24"/>
  <c r="T598" i="24"/>
  <c r="W598" i="24"/>
  <c r="U598" i="24"/>
  <c r="Q598" i="24"/>
  <c r="V598" i="24"/>
  <c r="Y598" i="24"/>
  <c r="R634" i="24"/>
  <c r="B634" i="24"/>
  <c r="E634" i="24"/>
  <c r="H634" i="24"/>
  <c r="O634" i="24"/>
  <c r="N634" i="24"/>
  <c r="Y634" i="24"/>
  <c r="X634" i="24"/>
  <c r="D634" i="24"/>
  <c r="K634" i="24"/>
  <c r="J634" i="24"/>
  <c r="Q634" i="24"/>
  <c r="T634" i="24"/>
  <c r="W634" i="24"/>
  <c r="G634" i="24"/>
  <c r="A635" i="24"/>
  <c r="F634" i="24"/>
  <c r="I634" i="24"/>
  <c r="P634" i="24"/>
  <c r="S634" i="24"/>
  <c r="C634" i="24"/>
  <c r="M634" i="24"/>
  <c r="L634" i="24"/>
  <c r="U634" i="24"/>
  <c r="V634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2" i="24"/>
  <c r="C742" i="24"/>
  <c r="Y742" i="24"/>
  <c r="D742" i="24"/>
  <c r="A743" i="24"/>
  <c r="E742" i="24"/>
  <c r="S742" i="24"/>
  <c r="F742" i="24"/>
  <c r="G742" i="24"/>
  <c r="B742" i="24"/>
  <c r="N742" i="24"/>
  <c r="M742" i="24"/>
  <c r="K742" i="24"/>
  <c r="P742" i="24"/>
  <c r="R742" i="24"/>
  <c r="J742" i="24"/>
  <c r="L742" i="24"/>
  <c r="I742" i="24"/>
  <c r="Q742" i="24"/>
  <c r="O742" i="24"/>
  <c r="W742" i="24"/>
  <c r="T742" i="24"/>
  <c r="X742" i="24"/>
  <c r="V742" i="24"/>
  <c r="U742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4" i="24"/>
  <c r="S814" i="24"/>
  <c r="R814" i="24"/>
  <c r="X814" i="24"/>
  <c r="O814" i="24"/>
  <c r="J814" i="24"/>
  <c r="T814" i="24"/>
  <c r="K814" i="24"/>
  <c r="Y814" i="24"/>
  <c r="P814" i="24"/>
  <c r="A815" i="24"/>
  <c r="M814" i="24"/>
  <c r="N814" i="24"/>
  <c r="L814" i="24"/>
  <c r="D814" i="24"/>
  <c r="I814" i="24"/>
  <c r="F814" i="24"/>
  <c r="G814" i="24"/>
  <c r="E814" i="24"/>
  <c r="B814" i="24"/>
  <c r="C814" i="24"/>
  <c r="H814" i="24"/>
  <c r="W814" i="24"/>
  <c r="U814" i="24"/>
  <c r="V814" i="24"/>
  <c r="J562" i="24"/>
  <c r="H562" i="24"/>
  <c r="E562" i="24"/>
  <c r="A563" i="24"/>
  <c r="P562" i="24"/>
  <c r="I562" i="24"/>
  <c r="G562" i="24"/>
  <c r="F562" i="24"/>
  <c r="D562" i="24"/>
  <c r="K562" i="24"/>
  <c r="O562" i="24"/>
  <c r="M562" i="24"/>
  <c r="L562" i="24"/>
  <c r="N562" i="24"/>
  <c r="B562" i="24"/>
  <c r="C562" i="24"/>
  <c r="V562" i="24"/>
  <c r="U562" i="24"/>
  <c r="R562" i="24"/>
  <c r="T562" i="24"/>
  <c r="X562" i="24"/>
  <c r="Y562" i="24"/>
  <c r="W562" i="24"/>
  <c r="S562" i="24"/>
  <c r="Q562" i="24"/>
  <c r="A851" i="24"/>
  <c r="J850" i="24"/>
  <c r="G850" i="24"/>
  <c r="C850" i="24"/>
  <c r="B850" i="24"/>
  <c r="I850" i="24"/>
  <c r="F850" i="24"/>
  <c r="D850" i="24"/>
  <c r="E850" i="24"/>
  <c r="H850" i="24"/>
  <c r="V850" i="24"/>
  <c r="R850" i="24"/>
  <c r="P850" i="24"/>
  <c r="O850" i="24"/>
  <c r="Q850" i="24"/>
  <c r="M850" i="24"/>
  <c r="S850" i="24"/>
  <c r="U850" i="24"/>
  <c r="X850" i="24"/>
  <c r="T850" i="24"/>
  <c r="N850" i="24"/>
  <c r="L850" i="24"/>
  <c r="K850" i="24"/>
  <c r="W850" i="24"/>
  <c r="Y850" i="24"/>
  <c r="X778" i="24"/>
  <c r="D778" i="24"/>
  <c r="K778" i="24"/>
  <c r="R778" i="24"/>
  <c r="B778" i="24"/>
  <c r="E778" i="24"/>
  <c r="T778" i="24"/>
  <c r="W778" i="24"/>
  <c r="G778" i="24"/>
  <c r="N778" i="24"/>
  <c r="Y778" i="24"/>
  <c r="P778" i="24"/>
  <c r="S778" i="24"/>
  <c r="C778" i="24"/>
  <c r="J778" i="24"/>
  <c r="Q778" i="24"/>
  <c r="H778" i="24"/>
  <c r="O778" i="24"/>
  <c r="A779" i="24"/>
  <c r="F778" i="24"/>
  <c r="I778" i="24"/>
  <c r="L778" i="24"/>
  <c r="M778" i="24"/>
  <c r="U778" i="24"/>
  <c r="V778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6" i="24"/>
  <c r="G706" i="24"/>
  <c r="B706" i="24"/>
  <c r="E706" i="24"/>
  <c r="C706" i="24"/>
  <c r="D706" i="24"/>
  <c r="A707" i="24"/>
  <c r="S706" i="24"/>
  <c r="F706" i="24"/>
  <c r="P706" i="24"/>
  <c r="R706" i="24"/>
  <c r="J706" i="24"/>
  <c r="M706" i="24"/>
  <c r="I706" i="24"/>
  <c r="L706" i="24"/>
  <c r="H706" i="24"/>
  <c r="N706" i="24"/>
  <c r="Q706" i="24"/>
  <c r="O706" i="24"/>
  <c r="K706" i="24"/>
  <c r="T706" i="24"/>
  <c r="U706" i="24"/>
  <c r="X706" i="24"/>
  <c r="V706" i="24"/>
  <c r="W706" i="24"/>
  <c r="R526" i="24"/>
  <c r="Q526" i="24"/>
  <c r="X526" i="24"/>
  <c r="L526" i="24"/>
  <c r="N526" i="24"/>
  <c r="K526" i="24"/>
  <c r="F526" i="24"/>
  <c r="E526" i="24"/>
  <c r="A527" i="24"/>
  <c r="A528" i="24" s="1"/>
  <c r="G526" i="24"/>
  <c r="D526" i="24"/>
  <c r="O526" i="24"/>
  <c r="J526" i="24"/>
  <c r="I526" i="24"/>
  <c r="P526" i="24"/>
  <c r="M526" i="24"/>
  <c r="T526" i="24"/>
  <c r="H526" i="24"/>
  <c r="S526" i="24"/>
  <c r="Y526" i="24"/>
  <c r="B526" i="24"/>
  <c r="C526" i="24"/>
  <c r="U526" i="24"/>
  <c r="W526" i="24"/>
  <c r="V526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70" i="24"/>
  <c r="C670" i="24"/>
  <c r="F670" i="24"/>
  <c r="I670" i="24"/>
  <c r="P670" i="24"/>
  <c r="O670" i="24"/>
  <c r="A671" i="24"/>
  <c r="B670" i="24"/>
  <c r="E670" i="24"/>
  <c r="H670" i="24"/>
  <c r="K670" i="24"/>
  <c r="R670" i="24"/>
  <c r="Y670" i="24"/>
  <c r="X670" i="24"/>
  <c r="D670" i="24"/>
  <c r="G670" i="24"/>
  <c r="J670" i="24"/>
  <c r="Q670" i="24"/>
  <c r="T670" i="24"/>
  <c r="N670" i="24"/>
  <c r="M670" i="24"/>
  <c r="L670" i="24"/>
  <c r="W670" i="24"/>
  <c r="U670" i="24"/>
  <c r="V670" i="24"/>
  <c r="N603" i="21" l="1"/>
  <c r="G603" i="21"/>
  <c r="W603" i="21"/>
  <c r="D603" i="21"/>
  <c r="T603" i="21"/>
  <c r="E603" i="21"/>
  <c r="U603" i="21"/>
  <c r="R603" i="21"/>
  <c r="K603" i="21"/>
  <c r="H603" i="21"/>
  <c r="X603" i="21"/>
  <c r="I603" i="21"/>
  <c r="Y603" i="21"/>
  <c r="F603" i="21"/>
  <c r="V603" i="21"/>
  <c r="O603" i="21"/>
  <c r="L603" i="21"/>
  <c r="M603" i="21"/>
  <c r="J603" i="21"/>
  <c r="B603" i="21"/>
  <c r="C603" i="21"/>
  <c r="S603" i="21"/>
  <c r="P603" i="21"/>
  <c r="Q603" i="21"/>
  <c r="F640" i="21"/>
  <c r="J640" i="21"/>
  <c r="N640" i="21"/>
  <c r="R640" i="21"/>
  <c r="V640" i="21"/>
  <c r="B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K492" i="24"/>
  <c r="H492" i="24"/>
  <c r="X492" i="24"/>
  <c r="E492" i="24"/>
  <c r="U492" i="24"/>
  <c r="R492" i="24"/>
  <c r="O492" i="24"/>
  <c r="L492" i="24"/>
  <c r="I492" i="24"/>
  <c r="Y492" i="24"/>
  <c r="F492" i="24"/>
  <c r="V492" i="24"/>
  <c r="C492" i="24"/>
  <c r="S492" i="24"/>
  <c r="P492" i="24"/>
  <c r="M492" i="24"/>
  <c r="J492" i="24"/>
  <c r="B492" i="24"/>
  <c r="G492" i="24"/>
  <c r="W492" i="24"/>
  <c r="D492" i="24"/>
  <c r="T492" i="24"/>
  <c r="Q492" i="24"/>
  <c r="N492" i="24"/>
  <c r="F603" i="23"/>
  <c r="V603" i="23"/>
  <c r="O603" i="23"/>
  <c r="L603" i="23"/>
  <c r="M603" i="23"/>
  <c r="J603" i="23"/>
  <c r="B603" i="23"/>
  <c r="C603" i="23"/>
  <c r="S603" i="23"/>
  <c r="P603" i="23"/>
  <c r="Q603" i="23"/>
  <c r="N603" i="23"/>
  <c r="G603" i="23"/>
  <c r="W603" i="23"/>
  <c r="D603" i="23"/>
  <c r="T603" i="23"/>
  <c r="E603" i="23"/>
  <c r="U603" i="23"/>
  <c r="R603" i="23"/>
  <c r="K603" i="23"/>
  <c r="H603" i="23"/>
  <c r="X603" i="23"/>
  <c r="I603" i="23"/>
  <c r="Y603" i="23"/>
  <c r="A529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F528" i="24"/>
  <c r="J528" i="24"/>
  <c r="N528" i="24"/>
  <c r="R528" i="24"/>
  <c r="V528" i="24"/>
  <c r="B528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O563" i="24"/>
  <c r="P563" i="24"/>
  <c r="E563" i="24"/>
  <c r="F563" i="24"/>
  <c r="S563" i="24"/>
  <c r="T563" i="24"/>
  <c r="I563" i="24"/>
  <c r="J563" i="24"/>
  <c r="G563" i="24"/>
  <c r="D563" i="24"/>
  <c r="X563" i="24"/>
  <c r="Q563" i="24"/>
  <c r="R563" i="24"/>
  <c r="K563" i="24"/>
  <c r="H563" i="24"/>
  <c r="A564" i="24"/>
  <c r="A565" i="24" s="1"/>
  <c r="Y563" i="24"/>
  <c r="L563" i="24"/>
  <c r="N563" i="24"/>
  <c r="M563" i="24"/>
  <c r="C563" i="24"/>
  <c r="B563" i="24"/>
  <c r="V563" i="24"/>
  <c r="W563" i="24"/>
  <c r="U563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9" i="24"/>
  <c r="F599" i="24"/>
  <c r="G599" i="24"/>
  <c r="E599" i="24"/>
  <c r="J599" i="24"/>
  <c r="D599" i="24"/>
  <c r="I599" i="24"/>
  <c r="H599" i="24"/>
  <c r="A600" i="24"/>
  <c r="K599" i="24"/>
  <c r="L599" i="24"/>
  <c r="M599" i="24"/>
  <c r="O599" i="24"/>
  <c r="N599" i="24"/>
  <c r="B599" i="24"/>
  <c r="C599" i="24"/>
  <c r="V599" i="24"/>
  <c r="X599" i="24"/>
  <c r="T599" i="24"/>
  <c r="Q599" i="24"/>
  <c r="S599" i="24"/>
  <c r="W599" i="24"/>
  <c r="R599" i="24"/>
  <c r="U599" i="24"/>
  <c r="Y599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7" i="24"/>
  <c r="H707" i="24"/>
  <c r="K707" i="24"/>
  <c r="R707" i="24"/>
  <c r="Y707" i="24"/>
  <c r="X707" i="24"/>
  <c r="D707" i="24"/>
  <c r="G707" i="24"/>
  <c r="J707" i="24"/>
  <c r="Q707" i="24"/>
  <c r="T707" i="24"/>
  <c r="S707" i="24"/>
  <c r="C707" i="24"/>
  <c r="F707" i="24"/>
  <c r="I707" i="24"/>
  <c r="P707" i="24"/>
  <c r="O707" i="24"/>
  <c r="A708" i="24"/>
  <c r="B707" i="24"/>
  <c r="L707" i="24"/>
  <c r="M707" i="24"/>
  <c r="N707" i="24"/>
  <c r="V707" i="24"/>
  <c r="W707" i="24"/>
  <c r="U707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1" i="24"/>
  <c r="G671" i="24"/>
  <c r="N671" i="24"/>
  <c r="Y671" i="24"/>
  <c r="X671" i="24"/>
  <c r="D671" i="24"/>
  <c r="S671" i="24"/>
  <c r="C671" i="24"/>
  <c r="J671" i="24"/>
  <c r="Q671" i="24"/>
  <c r="T671" i="24"/>
  <c r="O671" i="24"/>
  <c r="A672" i="24"/>
  <c r="F671" i="24"/>
  <c r="I671" i="24"/>
  <c r="P671" i="24"/>
  <c r="K671" i="24"/>
  <c r="R671" i="24"/>
  <c r="B671" i="24"/>
  <c r="E671" i="24"/>
  <c r="H671" i="24"/>
  <c r="M671" i="24"/>
  <c r="L671" i="24"/>
  <c r="V671" i="24"/>
  <c r="U671" i="24"/>
  <c r="P527" i="24"/>
  <c r="K527" i="24"/>
  <c r="B527" i="24"/>
  <c r="X527" i="24"/>
  <c r="S527" i="24"/>
  <c r="I527" i="24"/>
  <c r="D527" i="24"/>
  <c r="R527" i="24"/>
  <c r="Q527" i="24"/>
  <c r="L527" i="24"/>
  <c r="Y527" i="24"/>
  <c r="T527" i="24"/>
  <c r="O527" i="24"/>
  <c r="F527" i="24"/>
  <c r="E527" i="24"/>
  <c r="G527" i="24"/>
  <c r="N527" i="24"/>
  <c r="M527" i="24"/>
  <c r="H527" i="24"/>
  <c r="C527" i="24"/>
  <c r="J527" i="24"/>
  <c r="W527" i="24"/>
  <c r="U527" i="24"/>
  <c r="V527" i="24"/>
  <c r="S851" i="24"/>
  <c r="R851" i="24"/>
  <c r="X851" i="24"/>
  <c r="O851" i="24"/>
  <c r="J851" i="24"/>
  <c r="T851" i="24"/>
  <c r="K851" i="24"/>
  <c r="Y851" i="24"/>
  <c r="P851" i="24"/>
  <c r="A852" i="24"/>
  <c r="Q851" i="24"/>
  <c r="M851" i="24"/>
  <c r="L851" i="24"/>
  <c r="N851" i="24"/>
  <c r="I851" i="24"/>
  <c r="E851" i="24"/>
  <c r="H851" i="24"/>
  <c r="D851" i="24"/>
  <c r="G851" i="24"/>
  <c r="C851" i="24"/>
  <c r="F851" i="24"/>
  <c r="B851" i="24"/>
  <c r="U851" i="24"/>
  <c r="V851" i="24"/>
  <c r="W851" i="24"/>
  <c r="Q815" i="24"/>
  <c r="T815" i="24"/>
  <c r="W815" i="24"/>
  <c r="G815" i="24"/>
  <c r="N815" i="24"/>
  <c r="I815" i="24"/>
  <c r="P815" i="24"/>
  <c r="S815" i="24"/>
  <c r="C815" i="24"/>
  <c r="J815" i="24"/>
  <c r="E815" i="24"/>
  <c r="H815" i="24"/>
  <c r="O815" i="24"/>
  <c r="A816" i="24"/>
  <c r="F815" i="24"/>
  <c r="Y815" i="24"/>
  <c r="X815" i="24"/>
  <c r="D815" i="24"/>
  <c r="K815" i="24"/>
  <c r="R815" i="24"/>
  <c r="B815" i="24"/>
  <c r="M815" i="24"/>
  <c r="L815" i="24"/>
  <c r="V815" i="24"/>
  <c r="U815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9" i="24"/>
  <c r="H779" i="24"/>
  <c r="C779" i="24"/>
  <c r="B779" i="24"/>
  <c r="D779" i="24"/>
  <c r="Y779" i="24"/>
  <c r="S779" i="24"/>
  <c r="A780" i="24"/>
  <c r="E779" i="24"/>
  <c r="G779" i="24"/>
  <c r="J779" i="24"/>
  <c r="O779" i="24"/>
  <c r="R779" i="24"/>
  <c r="Q779" i="24"/>
  <c r="I779" i="24"/>
  <c r="P779" i="24"/>
  <c r="M779" i="24"/>
  <c r="K779" i="24"/>
  <c r="N779" i="24"/>
  <c r="L779" i="24"/>
  <c r="T779" i="24"/>
  <c r="W779" i="24"/>
  <c r="X779" i="24"/>
  <c r="U779" i="24"/>
  <c r="V779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3" i="24"/>
  <c r="D743" i="24"/>
  <c r="B743" i="24"/>
  <c r="S743" i="24"/>
  <c r="Y743" i="24"/>
  <c r="G743" i="24"/>
  <c r="A744" i="24"/>
  <c r="E743" i="24"/>
  <c r="C743" i="24"/>
  <c r="R743" i="24"/>
  <c r="N743" i="24"/>
  <c r="J743" i="24"/>
  <c r="M743" i="24"/>
  <c r="I743" i="24"/>
  <c r="Q743" i="24"/>
  <c r="L743" i="24"/>
  <c r="H743" i="24"/>
  <c r="P743" i="24"/>
  <c r="O743" i="24"/>
  <c r="K743" i="24"/>
  <c r="U743" i="24"/>
  <c r="V743" i="24"/>
  <c r="X743" i="24"/>
  <c r="T743" i="24"/>
  <c r="W743" i="24"/>
  <c r="G635" i="24"/>
  <c r="F635" i="24"/>
  <c r="P635" i="24"/>
  <c r="C635" i="24"/>
  <c r="B635" i="24"/>
  <c r="H635" i="24"/>
  <c r="A636" i="24"/>
  <c r="I635" i="24"/>
  <c r="D635" i="24"/>
  <c r="J635" i="24"/>
  <c r="E635" i="24"/>
  <c r="K635" i="24"/>
  <c r="N635" i="24"/>
  <c r="M635" i="24"/>
  <c r="O635" i="24"/>
  <c r="L635" i="24"/>
  <c r="W635" i="24"/>
  <c r="Q635" i="24"/>
  <c r="R635" i="24"/>
  <c r="S635" i="24"/>
  <c r="Y635" i="24"/>
  <c r="X635" i="24"/>
  <c r="T635" i="24"/>
  <c r="U635" i="24"/>
  <c r="V635" i="24"/>
  <c r="A888" i="24"/>
  <c r="J887" i="24"/>
  <c r="D887" i="24"/>
  <c r="G887" i="24"/>
  <c r="C887" i="24"/>
  <c r="F887" i="24"/>
  <c r="B887" i="24"/>
  <c r="I887" i="24"/>
  <c r="H887" i="24"/>
  <c r="E887" i="24"/>
  <c r="X887" i="24"/>
  <c r="T887" i="24"/>
  <c r="W887" i="24"/>
  <c r="N887" i="24"/>
  <c r="O887" i="24"/>
  <c r="K887" i="24"/>
  <c r="R887" i="24"/>
  <c r="Y887" i="24"/>
  <c r="U887" i="24"/>
  <c r="V887" i="24"/>
  <c r="M887" i="24"/>
  <c r="L887" i="24"/>
  <c r="Q887" i="24"/>
  <c r="P887" i="24"/>
  <c r="S887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F677" i="21" l="1"/>
  <c r="J677" i="21"/>
  <c r="N677" i="21"/>
  <c r="R677" i="21"/>
  <c r="V677" i="21"/>
  <c r="B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C529" i="24"/>
  <c r="S529" i="24"/>
  <c r="P529" i="24"/>
  <c r="M529" i="24"/>
  <c r="J529" i="24"/>
  <c r="B529" i="24"/>
  <c r="G529" i="24"/>
  <c r="W529" i="24"/>
  <c r="D529" i="24"/>
  <c r="T529" i="24"/>
  <c r="Q529" i="24"/>
  <c r="N529" i="24"/>
  <c r="K529" i="24"/>
  <c r="H529" i="24"/>
  <c r="X529" i="24"/>
  <c r="E529" i="24"/>
  <c r="U529" i="24"/>
  <c r="R529" i="24"/>
  <c r="O529" i="24"/>
  <c r="L529" i="24"/>
  <c r="I529" i="24"/>
  <c r="Y529" i="24"/>
  <c r="F529" i="24"/>
  <c r="V529" i="24"/>
  <c r="A566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F565" i="24"/>
  <c r="J565" i="24"/>
  <c r="N565" i="24"/>
  <c r="R565" i="24"/>
  <c r="V565" i="24"/>
  <c r="B565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P636" i="24"/>
  <c r="A637" i="24"/>
  <c r="H636" i="24"/>
  <c r="J636" i="24"/>
  <c r="I636" i="24"/>
  <c r="D636" i="24"/>
  <c r="F636" i="24"/>
  <c r="E636" i="24"/>
  <c r="G636" i="24"/>
  <c r="N636" i="24"/>
  <c r="K636" i="24"/>
  <c r="M636" i="24"/>
  <c r="O636" i="24"/>
  <c r="L636" i="24"/>
  <c r="B636" i="24"/>
  <c r="C636" i="24"/>
  <c r="Q636" i="24"/>
  <c r="V636" i="24"/>
  <c r="S636" i="24"/>
  <c r="X636" i="24"/>
  <c r="Y636" i="24"/>
  <c r="W636" i="24"/>
  <c r="T636" i="24"/>
  <c r="R636" i="24"/>
  <c r="U636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4" i="24"/>
  <c r="F564" i="24"/>
  <c r="G564" i="24"/>
  <c r="D564" i="24"/>
  <c r="X564" i="24"/>
  <c r="Y564" i="24"/>
  <c r="J564" i="24"/>
  <c r="K564" i="24"/>
  <c r="H564" i="24"/>
  <c r="E564" i="24"/>
  <c r="R564" i="24"/>
  <c r="O564" i="24"/>
  <c r="P564" i="24"/>
  <c r="I564" i="24"/>
  <c r="B564" i="24"/>
  <c r="C564" i="24"/>
  <c r="S564" i="24"/>
  <c r="T564" i="24"/>
  <c r="N564" i="24"/>
  <c r="M564" i="24"/>
  <c r="L564" i="24"/>
  <c r="W564" i="24"/>
  <c r="U564" i="24"/>
  <c r="V564" i="24"/>
  <c r="Q888" i="24"/>
  <c r="S888" i="24"/>
  <c r="R888" i="24"/>
  <c r="X888" i="24"/>
  <c r="O888" i="24"/>
  <c r="J888" i="24"/>
  <c r="T888" i="24"/>
  <c r="K888" i="24"/>
  <c r="Y888" i="24"/>
  <c r="P888" i="24"/>
  <c r="A889" i="24"/>
  <c r="M888" i="24"/>
  <c r="L888" i="24"/>
  <c r="N888" i="24"/>
  <c r="G888" i="24"/>
  <c r="C888" i="24"/>
  <c r="B888" i="24"/>
  <c r="D888" i="24"/>
  <c r="I888" i="24"/>
  <c r="E888" i="24"/>
  <c r="H888" i="24"/>
  <c r="F888" i="24"/>
  <c r="U888" i="24"/>
  <c r="V888" i="24"/>
  <c r="W888" i="24"/>
  <c r="G744" i="24"/>
  <c r="J744" i="24"/>
  <c r="Q744" i="24"/>
  <c r="T744" i="24"/>
  <c r="S744" i="24"/>
  <c r="C744" i="24"/>
  <c r="F744" i="24"/>
  <c r="I744" i="24"/>
  <c r="P744" i="24"/>
  <c r="O744" i="24"/>
  <c r="A745" i="24"/>
  <c r="B744" i="24"/>
  <c r="E744" i="24"/>
  <c r="H744" i="24"/>
  <c r="K744" i="24"/>
  <c r="R744" i="24"/>
  <c r="Y744" i="24"/>
  <c r="X744" i="24"/>
  <c r="D744" i="24"/>
  <c r="N744" i="24"/>
  <c r="M744" i="24"/>
  <c r="L744" i="24"/>
  <c r="V744" i="24"/>
  <c r="W744" i="24"/>
  <c r="U744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8" i="24"/>
  <c r="W708" i="24"/>
  <c r="G708" i="24"/>
  <c r="N708" i="24"/>
  <c r="Y708" i="24"/>
  <c r="P708" i="24"/>
  <c r="S708" i="24"/>
  <c r="C708" i="24"/>
  <c r="J708" i="24"/>
  <c r="Q708" i="24"/>
  <c r="H708" i="24"/>
  <c r="O708" i="24"/>
  <c r="A709" i="24"/>
  <c r="F708" i="24"/>
  <c r="I708" i="24"/>
  <c r="X708" i="24"/>
  <c r="D708" i="24"/>
  <c r="K708" i="24"/>
  <c r="R708" i="24"/>
  <c r="B708" i="24"/>
  <c r="E708" i="24"/>
  <c r="L708" i="24"/>
  <c r="M708" i="24"/>
  <c r="U708" i="24"/>
  <c r="V708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600" i="24"/>
  <c r="F600" i="24"/>
  <c r="K600" i="24"/>
  <c r="H600" i="24"/>
  <c r="A601" i="24"/>
  <c r="A602" i="24" s="1"/>
  <c r="I600" i="24"/>
  <c r="J600" i="24"/>
  <c r="O600" i="24"/>
  <c r="P600" i="24"/>
  <c r="Q600" i="24"/>
  <c r="R600" i="24"/>
  <c r="S600" i="24"/>
  <c r="T600" i="24"/>
  <c r="Y600" i="24"/>
  <c r="G600" i="24"/>
  <c r="D600" i="24"/>
  <c r="X600" i="24"/>
  <c r="N600" i="24"/>
  <c r="L600" i="24"/>
  <c r="M600" i="24"/>
  <c r="B600" i="24"/>
  <c r="C600" i="24"/>
  <c r="V600" i="24"/>
  <c r="U600" i="24"/>
  <c r="W600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80" i="24"/>
  <c r="B780" i="24"/>
  <c r="C780" i="24"/>
  <c r="Y780" i="24"/>
  <c r="A781" i="24"/>
  <c r="E780" i="24"/>
  <c r="S780" i="24"/>
  <c r="F780" i="24"/>
  <c r="D780" i="24"/>
  <c r="J780" i="24"/>
  <c r="L780" i="24"/>
  <c r="R780" i="24"/>
  <c r="Q780" i="24"/>
  <c r="I780" i="24"/>
  <c r="P780" i="24"/>
  <c r="O780" i="24"/>
  <c r="H780" i="24"/>
  <c r="N780" i="24"/>
  <c r="M780" i="24"/>
  <c r="K780" i="24"/>
  <c r="U780" i="24"/>
  <c r="V780" i="24"/>
  <c r="W780" i="24"/>
  <c r="X780" i="24"/>
  <c r="T780" i="24"/>
  <c r="G816" i="24"/>
  <c r="B816" i="24"/>
  <c r="H816" i="24"/>
  <c r="C816" i="24"/>
  <c r="Y816" i="24"/>
  <c r="D816" i="24"/>
  <c r="A817" i="24"/>
  <c r="E816" i="24"/>
  <c r="S816" i="24"/>
  <c r="F816" i="24"/>
  <c r="K816" i="24"/>
  <c r="Q816" i="24"/>
  <c r="L816" i="24"/>
  <c r="R816" i="24"/>
  <c r="N816" i="24"/>
  <c r="O816" i="24"/>
  <c r="I816" i="24"/>
  <c r="P816" i="24"/>
  <c r="M816" i="24"/>
  <c r="J816" i="24"/>
  <c r="U816" i="24"/>
  <c r="V816" i="24"/>
  <c r="W816" i="24"/>
  <c r="X816" i="24"/>
  <c r="T816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2" i="24"/>
  <c r="Y852" i="24"/>
  <c r="X852" i="24"/>
  <c r="D852" i="24"/>
  <c r="K852" i="24"/>
  <c r="J852" i="24"/>
  <c r="Q852" i="24"/>
  <c r="T852" i="24"/>
  <c r="W852" i="24"/>
  <c r="G852" i="24"/>
  <c r="A853" i="24"/>
  <c r="F852" i="24"/>
  <c r="I852" i="24"/>
  <c r="P852" i="24"/>
  <c r="S852" i="24"/>
  <c r="C852" i="24"/>
  <c r="R852" i="24"/>
  <c r="B852" i="24"/>
  <c r="E852" i="24"/>
  <c r="H852" i="24"/>
  <c r="O852" i="24"/>
  <c r="M852" i="24"/>
  <c r="L852" i="24"/>
  <c r="U852" i="24"/>
  <c r="V852" i="24"/>
  <c r="J672" i="24"/>
  <c r="E672" i="24"/>
  <c r="G672" i="24"/>
  <c r="F672" i="24"/>
  <c r="P672" i="24"/>
  <c r="C672" i="24"/>
  <c r="B672" i="24"/>
  <c r="H672" i="24"/>
  <c r="A673" i="24"/>
  <c r="I672" i="24"/>
  <c r="D672" i="24"/>
  <c r="O672" i="24"/>
  <c r="M672" i="24"/>
  <c r="L672" i="24"/>
  <c r="K672" i="24"/>
  <c r="N672" i="24"/>
  <c r="Q672" i="24"/>
  <c r="R672" i="24"/>
  <c r="Y672" i="24"/>
  <c r="X672" i="24"/>
  <c r="T672" i="24"/>
  <c r="W672" i="24"/>
  <c r="U672" i="24"/>
  <c r="S672" i="24"/>
  <c r="V672" i="24"/>
  <c r="F714" i="21" l="1"/>
  <c r="J714" i="21"/>
  <c r="N714" i="21"/>
  <c r="R714" i="21"/>
  <c r="V714" i="21"/>
  <c r="B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K566" i="24"/>
  <c r="H566" i="24"/>
  <c r="X566" i="24"/>
  <c r="E566" i="24"/>
  <c r="U566" i="24"/>
  <c r="R566" i="24"/>
  <c r="O566" i="24"/>
  <c r="L566" i="24"/>
  <c r="I566" i="24"/>
  <c r="Y566" i="24"/>
  <c r="F566" i="24"/>
  <c r="V566" i="24"/>
  <c r="C566" i="24"/>
  <c r="S566" i="24"/>
  <c r="P566" i="24"/>
  <c r="M566" i="24"/>
  <c r="J566" i="24"/>
  <c r="B566" i="24"/>
  <c r="G566" i="24"/>
  <c r="W566" i="24"/>
  <c r="D566" i="24"/>
  <c r="T566" i="24"/>
  <c r="Q566" i="24"/>
  <c r="N566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A603" i="24"/>
  <c r="E602" i="24"/>
  <c r="I602" i="24"/>
  <c r="M602" i="24"/>
  <c r="Q602" i="24"/>
  <c r="U602" i="24"/>
  <c r="Y602" i="24"/>
  <c r="F602" i="24"/>
  <c r="J602" i="24"/>
  <c r="N602" i="24"/>
  <c r="R602" i="24"/>
  <c r="V602" i="24"/>
  <c r="B602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E817" i="24"/>
  <c r="C817" i="24"/>
  <c r="D817" i="24"/>
  <c r="A818" i="24"/>
  <c r="S817" i="24"/>
  <c r="F817" i="24"/>
  <c r="Y817" i="24"/>
  <c r="G817" i="24"/>
  <c r="B817" i="24"/>
  <c r="J817" i="24"/>
  <c r="O817" i="24"/>
  <c r="R817" i="24"/>
  <c r="I817" i="24"/>
  <c r="N817" i="24"/>
  <c r="Q817" i="24"/>
  <c r="M817" i="24"/>
  <c r="H817" i="24"/>
  <c r="P817" i="24"/>
  <c r="L817" i="24"/>
  <c r="K817" i="24"/>
  <c r="V817" i="24"/>
  <c r="X817" i="24"/>
  <c r="U817" i="24"/>
  <c r="W817" i="24"/>
  <c r="T817" i="24"/>
  <c r="A854" i="24"/>
  <c r="E853" i="24"/>
  <c r="S853" i="24"/>
  <c r="F853" i="24"/>
  <c r="H853" i="24"/>
  <c r="G853" i="24"/>
  <c r="B853" i="24"/>
  <c r="D853" i="24"/>
  <c r="C853" i="24"/>
  <c r="Y853" i="24"/>
  <c r="I853" i="24"/>
  <c r="N853" i="24"/>
  <c r="J853" i="24"/>
  <c r="O853" i="24"/>
  <c r="Q853" i="24"/>
  <c r="M853" i="24"/>
  <c r="K853" i="24"/>
  <c r="P853" i="24"/>
  <c r="L853" i="24"/>
  <c r="R853" i="24"/>
  <c r="T853" i="24"/>
  <c r="U853" i="24"/>
  <c r="V853" i="24"/>
  <c r="X853" i="24"/>
  <c r="W853" i="24"/>
  <c r="E601" i="24"/>
  <c r="B601" i="24"/>
  <c r="C601" i="24"/>
  <c r="S601" i="24"/>
  <c r="P601" i="24"/>
  <c r="I601" i="24"/>
  <c r="F601" i="24"/>
  <c r="G601" i="24"/>
  <c r="T601" i="24"/>
  <c r="Q601" i="24"/>
  <c r="J601" i="24"/>
  <c r="K601" i="24"/>
  <c r="D601" i="24"/>
  <c r="X601" i="24"/>
  <c r="Y601" i="24"/>
  <c r="R601" i="24"/>
  <c r="O601" i="24"/>
  <c r="H601" i="24"/>
  <c r="M601" i="24"/>
  <c r="L601" i="24"/>
  <c r="N601" i="24"/>
  <c r="V601" i="24"/>
  <c r="U601" i="24"/>
  <c r="W601" i="24"/>
  <c r="R745" i="24"/>
  <c r="B745" i="24"/>
  <c r="E745" i="24"/>
  <c r="H745" i="24"/>
  <c r="O745" i="24"/>
  <c r="N745" i="24"/>
  <c r="Y745" i="24"/>
  <c r="X745" i="24"/>
  <c r="D745" i="24"/>
  <c r="K745" i="24"/>
  <c r="J745" i="24"/>
  <c r="Q745" i="24"/>
  <c r="T745" i="24"/>
  <c r="W745" i="24"/>
  <c r="G745" i="24"/>
  <c r="A746" i="24"/>
  <c r="F745" i="24"/>
  <c r="I745" i="24"/>
  <c r="P745" i="24"/>
  <c r="S745" i="24"/>
  <c r="C745" i="24"/>
  <c r="M745" i="24"/>
  <c r="L745" i="24"/>
  <c r="U745" i="24"/>
  <c r="V745" i="24"/>
  <c r="G673" i="24"/>
  <c r="I673" i="24"/>
  <c r="D673" i="24"/>
  <c r="A674" i="24"/>
  <c r="E673" i="24"/>
  <c r="J673" i="24"/>
  <c r="P673" i="24"/>
  <c r="F673" i="24"/>
  <c r="H673" i="24"/>
  <c r="N673" i="24"/>
  <c r="M673" i="24"/>
  <c r="L673" i="24"/>
  <c r="K673" i="24"/>
  <c r="O673" i="24"/>
  <c r="B673" i="24"/>
  <c r="C673" i="24"/>
  <c r="Y673" i="24"/>
  <c r="Q673" i="24"/>
  <c r="T673" i="24"/>
  <c r="X673" i="24"/>
  <c r="U673" i="24"/>
  <c r="W673" i="24"/>
  <c r="S673" i="24"/>
  <c r="V673" i="24"/>
  <c r="R673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9" i="24"/>
  <c r="S889" i="24"/>
  <c r="F889" i="24"/>
  <c r="K889" i="24"/>
  <c r="Y889" i="24"/>
  <c r="T889" i="24"/>
  <c r="C889" i="24"/>
  <c r="Q889" i="24"/>
  <c r="D889" i="24"/>
  <c r="N889" i="24"/>
  <c r="I889" i="24"/>
  <c r="G889" i="24"/>
  <c r="J889" i="24"/>
  <c r="W889" i="24"/>
  <c r="A890" i="24"/>
  <c r="B889" i="24"/>
  <c r="P889" i="24"/>
  <c r="O889" i="24"/>
  <c r="R889" i="24"/>
  <c r="E889" i="24"/>
  <c r="H889" i="24"/>
  <c r="L889" i="24"/>
  <c r="M889" i="24"/>
  <c r="V889" i="24"/>
  <c r="U889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7" i="24"/>
  <c r="O637" i="24"/>
  <c r="R637" i="24"/>
  <c r="Q637" i="24"/>
  <c r="H637" i="24"/>
  <c r="K637" i="24"/>
  <c r="J637" i="24"/>
  <c r="I637" i="24"/>
  <c r="X637" i="24"/>
  <c r="D637" i="24"/>
  <c r="G637" i="24"/>
  <c r="F637" i="24"/>
  <c r="E637" i="24"/>
  <c r="T637" i="24"/>
  <c r="S637" i="24"/>
  <c r="A638" i="24"/>
  <c r="A639" i="24" s="1"/>
  <c r="Y637" i="24"/>
  <c r="M637" i="24"/>
  <c r="N637" i="24"/>
  <c r="L637" i="24"/>
  <c r="B637" i="24"/>
  <c r="C637" i="24"/>
  <c r="U637" i="24"/>
  <c r="W637" i="24"/>
  <c r="V637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2" i="24"/>
  <c r="B781" i="24"/>
  <c r="E781" i="24"/>
  <c r="H781" i="24"/>
  <c r="K781" i="24"/>
  <c r="R781" i="24"/>
  <c r="Y781" i="24"/>
  <c r="X781" i="24"/>
  <c r="D781" i="24"/>
  <c r="G781" i="24"/>
  <c r="J781" i="24"/>
  <c r="Q781" i="24"/>
  <c r="T781" i="24"/>
  <c r="S781" i="24"/>
  <c r="C781" i="24"/>
  <c r="F781" i="24"/>
  <c r="I781" i="24"/>
  <c r="P781" i="24"/>
  <c r="O781" i="24"/>
  <c r="N781" i="24"/>
  <c r="M781" i="24"/>
  <c r="L781" i="24"/>
  <c r="U781" i="24"/>
  <c r="W781" i="24"/>
  <c r="V781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9" i="24"/>
  <c r="G709" i="24"/>
  <c r="F709" i="24"/>
  <c r="P709" i="24"/>
  <c r="C709" i="24"/>
  <c r="B709" i="24"/>
  <c r="H709" i="24"/>
  <c r="A710" i="24"/>
  <c r="I709" i="24"/>
  <c r="D709" i="24"/>
  <c r="J709" i="24"/>
  <c r="L709" i="24"/>
  <c r="O709" i="24"/>
  <c r="K709" i="24"/>
  <c r="N709" i="24"/>
  <c r="M709" i="24"/>
  <c r="Y709" i="24"/>
  <c r="U709" i="24"/>
  <c r="Q709" i="24"/>
  <c r="T709" i="24"/>
  <c r="W709" i="24"/>
  <c r="S709" i="24"/>
  <c r="X709" i="24"/>
  <c r="V709" i="24"/>
  <c r="R709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F751" i="21" l="1"/>
  <c r="J751" i="21"/>
  <c r="N751" i="21"/>
  <c r="R751" i="21"/>
  <c r="V751" i="21"/>
  <c r="B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C603" i="24"/>
  <c r="S603" i="24"/>
  <c r="P603" i="24"/>
  <c r="M603" i="24"/>
  <c r="J603" i="24"/>
  <c r="B603" i="24"/>
  <c r="G603" i="24"/>
  <c r="W603" i="24"/>
  <c r="D603" i="24"/>
  <c r="T603" i="24"/>
  <c r="Q603" i="24"/>
  <c r="N603" i="24"/>
  <c r="K603" i="24"/>
  <c r="H603" i="24"/>
  <c r="X603" i="24"/>
  <c r="E603" i="24"/>
  <c r="U603" i="24"/>
  <c r="R603" i="24"/>
  <c r="O603" i="24"/>
  <c r="L603" i="24"/>
  <c r="I603" i="24"/>
  <c r="Y603" i="24"/>
  <c r="F603" i="24"/>
  <c r="V603" i="24"/>
  <c r="C639" i="24"/>
  <c r="G639" i="24"/>
  <c r="K639" i="24"/>
  <c r="O639" i="24"/>
  <c r="S639" i="24"/>
  <c r="W639" i="24"/>
  <c r="A640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F639" i="24"/>
  <c r="J639" i="24"/>
  <c r="N639" i="24"/>
  <c r="R639" i="24"/>
  <c r="V639" i="24"/>
  <c r="B639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Y782" i="24"/>
  <c r="T782" i="24"/>
  <c r="H782" i="24"/>
  <c r="K782" i="24"/>
  <c r="R782" i="24"/>
  <c r="B782" i="24"/>
  <c r="Q782" i="24"/>
  <c r="D782" i="24"/>
  <c r="W782" i="24"/>
  <c r="G782" i="24"/>
  <c r="N782" i="24"/>
  <c r="I782" i="24"/>
  <c r="X782" i="24"/>
  <c r="S782" i="24"/>
  <c r="C782" i="24"/>
  <c r="J782" i="24"/>
  <c r="E782" i="24"/>
  <c r="P782" i="24"/>
  <c r="O782" i="24"/>
  <c r="A783" i="24"/>
  <c r="F782" i="24"/>
  <c r="M782" i="24"/>
  <c r="L782" i="24"/>
  <c r="V782" i="24"/>
  <c r="U782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4" i="24"/>
  <c r="X674" i="24"/>
  <c r="K674" i="24"/>
  <c r="E674" i="24"/>
  <c r="P674" i="24"/>
  <c r="A675" i="24"/>
  <c r="A676" i="24" s="1"/>
  <c r="H674" i="24"/>
  <c r="R674" i="24"/>
  <c r="G674" i="24"/>
  <c r="J674" i="24"/>
  <c r="Y674" i="24"/>
  <c r="F674" i="24"/>
  <c r="O674" i="24"/>
  <c r="S674" i="24"/>
  <c r="D674" i="24"/>
  <c r="I674" i="24"/>
  <c r="Q674" i="24"/>
  <c r="M674" i="24"/>
  <c r="L674" i="24"/>
  <c r="N674" i="24"/>
  <c r="B674" i="24"/>
  <c r="C674" i="24"/>
  <c r="W674" i="24"/>
  <c r="U674" i="24"/>
  <c r="V674" i="24"/>
  <c r="A819" i="24"/>
  <c r="B818" i="24"/>
  <c r="E818" i="24"/>
  <c r="H818" i="24"/>
  <c r="K818" i="24"/>
  <c r="R818" i="24"/>
  <c r="Q818" i="24"/>
  <c r="X818" i="24"/>
  <c r="D818" i="24"/>
  <c r="G818" i="24"/>
  <c r="J818" i="24"/>
  <c r="I818" i="24"/>
  <c r="T818" i="24"/>
  <c r="S818" i="24"/>
  <c r="C818" i="24"/>
  <c r="F818" i="24"/>
  <c r="Y818" i="24"/>
  <c r="P818" i="24"/>
  <c r="O818" i="24"/>
  <c r="L818" i="24"/>
  <c r="M818" i="24"/>
  <c r="N818" i="24"/>
  <c r="V818" i="24"/>
  <c r="W818" i="24"/>
  <c r="U818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6" i="24"/>
  <c r="A747" i="24"/>
  <c r="I746" i="24"/>
  <c r="H746" i="24"/>
  <c r="J746" i="24"/>
  <c r="E746" i="24"/>
  <c r="G746" i="24"/>
  <c r="F746" i="24"/>
  <c r="P746" i="24"/>
  <c r="C746" i="24"/>
  <c r="B746" i="24"/>
  <c r="K746" i="24"/>
  <c r="N746" i="24"/>
  <c r="M746" i="24"/>
  <c r="O746" i="24"/>
  <c r="L746" i="24"/>
  <c r="Y746" i="24"/>
  <c r="T746" i="24"/>
  <c r="W746" i="24"/>
  <c r="U746" i="24"/>
  <c r="V746" i="24"/>
  <c r="R746" i="24"/>
  <c r="S746" i="24"/>
  <c r="Q746" i="24"/>
  <c r="X746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90" i="24"/>
  <c r="S890" i="24"/>
  <c r="A891" i="24"/>
  <c r="G890" i="24"/>
  <c r="C890" i="24"/>
  <c r="E890" i="24"/>
  <c r="B890" i="24"/>
  <c r="Y890" i="24"/>
  <c r="F890" i="24"/>
  <c r="D890" i="24"/>
  <c r="L890" i="24"/>
  <c r="R890" i="24"/>
  <c r="M890" i="24"/>
  <c r="Q890" i="24"/>
  <c r="I890" i="24"/>
  <c r="K890" i="24"/>
  <c r="N890" i="24"/>
  <c r="O890" i="24"/>
  <c r="J890" i="24"/>
  <c r="P890" i="24"/>
  <c r="T890" i="24"/>
  <c r="W890" i="24"/>
  <c r="V890" i="24"/>
  <c r="X890" i="24"/>
  <c r="U890" i="24"/>
  <c r="S854" i="24"/>
  <c r="B854" i="24"/>
  <c r="C854" i="24"/>
  <c r="Y854" i="24"/>
  <c r="D854" i="24"/>
  <c r="A855" i="24"/>
  <c r="E854" i="24"/>
  <c r="G854" i="24"/>
  <c r="F854" i="24"/>
  <c r="I854" i="24"/>
  <c r="K854" i="24"/>
  <c r="P854" i="24"/>
  <c r="M854" i="24"/>
  <c r="H854" i="24"/>
  <c r="N854" i="24"/>
  <c r="J854" i="24"/>
  <c r="O854" i="24"/>
  <c r="Q854" i="24"/>
  <c r="R854" i="24"/>
  <c r="L854" i="24"/>
  <c r="U854" i="24"/>
  <c r="T854" i="24"/>
  <c r="V854" i="24"/>
  <c r="W854" i="24"/>
  <c r="X854" i="24"/>
  <c r="I710" i="24"/>
  <c r="D710" i="24"/>
  <c r="A711" i="24"/>
  <c r="E710" i="24"/>
  <c r="G710" i="24"/>
  <c r="J710" i="24"/>
  <c r="P710" i="24"/>
  <c r="F710" i="24"/>
  <c r="H710" i="24"/>
  <c r="N710" i="24"/>
  <c r="O710" i="24"/>
  <c r="M710" i="24"/>
  <c r="L710" i="24"/>
  <c r="K710" i="24"/>
  <c r="B710" i="24"/>
  <c r="C710" i="24"/>
  <c r="S710" i="24"/>
  <c r="X710" i="24"/>
  <c r="U710" i="24"/>
  <c r="R710" i="24"/>
  <c r="W710" i="24"/>
  <c r="V710" i="24"/>
  <c r="Q710" i="24"/>
  <c r="Y710" i="24"/>
  <c r="T710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8" i="24"/>
  <c r="R638" i="24"/>
  <c r="Q638" i="24"/>
  <c r="T638" i="24"/>
  <c r="S638" i="24"/>
  <c r="C638" i="24"/>
  <c r="J638" i="24"/>
  <c r="I638" i="24"/>
  <c r="P638" i="24"/>
  <c r="O638" i="24"/>
  <c r="B638" i="24"/>
  <c r="E638" i="24"/>
  <c r="H638" i="24"/>
  <c r="K638" i="24"/>
  <c r="F638" i="24"/>
  <c r="Y638" i="24"/>
  <c r="X638" i="24"/>
  <c r="D638" i="24"/>
  <c r="N638" i="24"/>
  <c r="L638" i="24"/>
  <c r="M638" i="24"/>
  <c r="V638" i="24"/>
  <c r="W638" i="24"/>
  <c r="U638" i="24"/>
  <c r="C640" i="24" l="1"/>
  <c r="G640" i="24"/>
  <c r="K640" i="24"/>
  <c r="O640" i="24"/>
  <c r="S640" i="24"/>
  <c r="W640" i="24"/>
  <c r="D640" i="24"/>
  <c r="H640" i="24"/>
  <c r="L640" i="24"/>
  <c r="P640" i="24"/>
  <c r="T640" i="24"/>
  <c r="X640" i="24"/>
  <c r="E640" i="24"/>
  <c r="I640" i="24"/>
  <c r="M640" i="24"/>
  <c r="Q640" i="24"/>
  <c r="U640" i="24"/>
  <c r="Y640" i="24"/>
  <c r="F640" i="24"/>
  <c r="J640" i="24"/>
  <c r="N640" i="24"/>
  <c r="R640" i="24"/>
  <c r="V640" i="24"/>
  <c r="B640" i="24"/>
  <c r="F788" i="21"/>
  <c r="J788" i="21"/>
  <c r="N788" i="21"/>
  <c r="R788" i="21"/>
  <c r="V788" i="21"/>
  <c r="B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A677" i="24"/>
  <c r="E676" i="24"/>
  <c r="I676" i="24"/>
  <c r="M676" i="24"/>
  <c r="Q676" i="24"/>
  <c r="U676" i="24"/>
  <c r="Y676" i="24"/>
  <c r="F676" i="24"/>
  <c r="J676" i="24"/>
  <c r="N676" i="24"/>
  <c r="R676" i="24"/>
  <c r="V676" i="24"/>
  <c r="B676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P855" i="24"/>
  <c r="G855" i="24"/>
  <c r="A856" i="24"/>
  <c r="Q855" i="24"/>
  <c r="B855" i="24"/>
  <c r="H855" i="24"/>
  <c r="S855" i="24"/>
  <c r="R855" i="24"/>
  <c r="I855" i="24"/>
  <c r="X855" i="24"/>
  <c r="D855" i="24"/>
  <c r="K855" i="24"/>
  <c r="F855" i="24"/>
  <c r="E855" i="24"/>
  <c r="T855" i="24"/>
  <c r="O855" i="24"/>
  <c r="C855" i="24"/>
  <c r="Y855" i="24"/>
  <c r="J855" i="24"/>
  <c r="L855" i="24"/>
  <c r="N855" i="24"/>
  <c r="M855" i="24"/>
  <c r="U855" i="24"/>
  <c r="W855" i="24"/>
  <c r="V855" i="24"/>
  <c r="N819" i="24"/>
  <c r="Y819" i="24"/>
  <c r="T819" i="24"/>
  <c r="S819" i="24"/>
  <c r="C819" i="24"/>
  <c r="J819" i="24"/>
  <c r="Q819" i="24"/>
  <c r="X819" i="24"/>
  <c r="O819" i="24"/>
  <c r="P819" i="24"/>
  <c r="A820" i="24"/>
  <c r="F819" i="24"/>
  <c r="I819" i="24"/>
  <c r="H819" i="24"/>
  <c r="K819" i="24"/>
  <c r="D819" i="24"/>
  <c r="R819" i="24"/>
  <c r="B819" i="24"/>
  <c r="E819" i="24"/>
  <c r="W819" i="24"/>
  <c r="G819" i="24"/>
  <c r="M819" i="24"/>
  <c r="L819" i="24"/>
  <c r="U819" i="24"/>
  <c r="V819" i="24"/>
  <c r="X675" i="24"/>
  <c r="D675" i="24"/>
  <c r="R675" i="24"/>
  <c r="F675" i="24"/>
  <c r="E675" i="24"/>
  <c r="T675" i="24"/>
  <c r="S675" i="24"/>
  <c r="B675" i="24"/>
  <c r="Y675" i="24"/>
  <c r="P675" i="24"/>
  <c r="K675" i="24"/>
  <c r="O675" i="24"/>
  <c r="Q675" i="24"/>
  <c r="J675" i="24"/>
  <c r="H675" i="24"/>
  <c r="C675" i="24"/>
  <c r="G675" i="24"/>
  <c r="I675" i="24"/>
  <c r="M675" i="24"/>
  <c r="L675" i="24"/>
  <c r="N675" i="24"/>
  <c r="W675" i="24"/>
  <c r="V675" i="24"/>
  <c r="U675" i="24"/>
  <c r="A784" i="24"/>
  <c r="P783" i="24"/>
  <c r="G783" i="24"/>
  <c r="J783" i="24"/>
  <c r="H783" i="24"/>
  <c r="C783" i="24"/>
  <c r="B783" i="24"/>
  <c r="D783" i="24"/>
  <c r="F783" i="24"/>
  <c r="I783" i="24"/>
  <c r="E783" i="24"/>
  <c r="N783" i="24"/>
  <c r="O783" i="24"/>
  <c r="K783" i="24"/>
  <c r="M783" i="24"/>
  <c r="L783" i="24"/>
  <c r="S783" i="24"/>
  <c r="R783" i="24"/>
  <c r="Y783" i="24"/>
  <c r="Q783" i="24"/>
  <c r="W783" i="24"/>
  <c r="T783" i="24"/>
  <c r="U783" i="24"/>
  <c r="X783" i="24"/>
  <c r="V783" i="24"/>
  <c r="A892" i="24"/>
  <c r="S891" i="24"/>
  <c r="Y891" i="24"/>
  <c r="E891" i="24"/>
  <c r="B891" i="24"/>
  <c r="F891" i="24"/>
  <c r="D891" i="24"/>
  <c r="G891" i="24"/>
  <c r="C891" i="24"/>
  <c r="P891" i="24"/>
  <c r="R891" i="24"/>
  <c r="M891" i="24"/>
  <c r="O891" i="24"/>
  <c r="K891" i="24"/>
  <c r="N891" i="24"/>
  <c r="Q891" i="24"/>
  <c r="I891" i="24"/>
  <c r="H891" i="24"/>
  <c r="L891" i="24"/>
  <c r="J891" i="24"/>
  <c r="X891" i="24"/>
  <c r="W891" i="24"/>
  <c r="U891" i="24"/>
  <c r="V891" i="24"/>
  <c r="T891" i="24"/>
  <c r="G747" i="24"/>
  <c r="J747" i="24"/>
  <c r="D747" i="24"/>
  <c r="F747" i="24"/>
  <c r="E747" i="24"/>
  <c r="I747" i="24"/>
  <c r="P747" i="24"/>
  <c r="A748" i="24"/>
  <c r="H747" i="24"/>
  <c r="K747" i="24"/>
  <c r="N747" i="24"/>
  <c r="O747" i="24"/>
  <c r="M747" i="24"/>
  <c r="L747" i="24"/>
  <c r="B747" i="24"/>
  <c r="C747" i="24"/>
  <c r="T747" i="24"/>
  <c r="V747" i="24"/>
  <c r="W747" i="24"/>
  <c r="S747" i="24"/>
  <c r="Y747" i="24"/>
  <c r="Q747" i="24"/>
  <c r="R747" i="24"/>
  <c r="X747" i="24"/>
  <c r="U747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2" i="24"/>
  <c r="A713" i="24" s="1"/>
  <c r="Y711" i="24"/>
  <c r="T711" i="24"/>
  <c r="K711" i="24"/>
  <c r="D711" i="24"/>
  <c r="R711" i="24"/>
  <c r="Q711" i="24"/>
  <c r="H711" i="24"/>
  <c r="G711" i="24"/>
  <c r="J711" i="24"/>
  <c r="E711" i="24"/>
  <c r="S711" i="24"/>
  <c r="X711" i="24"/>
  <c r="F711" i="24"/>
  <c r="I711" i="24"/>
  <c r="O711" i="24"/>
  <c r="P711" i="24"/>
  <c r="M711" i="24"/>
  <c r="N711" i="24"/>
  <c r="L711" i="24"/>
  <c r="B711" i="24"/>
  <c r="C711" i="24"/>
  <c r="W711" i="24"/>
  <c r="V711" i="24"/>
  <c r="U711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F825" i="21" l="1"/>
  <c r="J825" i="21"/>
  <c r="N825" i="21"/>
  <c r="R825" i="21"/>
  <c r="V825" i="21"/>
  <c r="B825" i="21"/>
  <c r="C825" i="21"/>
  <c r="G825" i="21"/>
  <c r="K825" i="21"/>
  <c r="O825" i="21"/>
  <c r="S825" i="21"/>
  <c r="W825" i="21"/>
  <c r="D825" i="21"/>
  <c r="H825" i="21"/>
  <c r="L825" i="21"/>
  <c r="P825" i="21"/>
  <c r="T825" i="21"/>
  <c r="X825" i="21"/>
  <c r="E825" i="21"/>
  <c r="I825" i="21"/>
  <c r="M825" i="21"/>
  <c r="Q825" i="21"/>
  <c r="U825" i="21"/>
  <c r="Y825" i="21"/>
  <c r="C677" i="24"/>
  <c r="G677" i="24"/>
  <c r="K677" i="24"/>
  <c r="O677" i="24"/>
  <c r="S677" i="24"/>
  <c r="W677" i="24"/>
  <c r="D677" i="24"/>
  <c r="H677" i="24"/>
  <c r="L677" i="24"/>
  <c r="P677" i="24"/>
  <c r="T677" i="24"/>
  <c r="X677" i="24"/>
  <c r="E677" i="24"/>
  <c r="I677" i="24"/>
  <c r="M677" i="24"/>
  <c r="Q677" i="24"/>
  <c r="U677" i="24"/>
  <c r="Y677" i="24"/>
  <c r="F677" i="24"/>
  <c r="J677" i="24"/>
  <c r="N677" i="24"/>
  <c r="R677" i="24"/>
  <c r="V677" i="24"/>
  <c r="B677" i="24"/>
  <c r="A714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F713" i="24"/>
  <c r="J713" i="24"/>
  <c r="N713" i="24"/>
  <c r="R713" i="24"/>
  <c r="V713" i="24"/>
  <c r="B713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6" i="24"/>
  <c r="P856" i="24"/>
  <c r="T856" i="24"/>
  <c r="W856" i="24"/>
  <c r="N856" i="24"/>
  <c r="I856" i="24"/>
  <c r="H856" i="24"/>
  <c r="D856" i="24"/>
  <c r="K856" i="24"/>
  <c r="J856" i="24"/>
  <c r="E856" i="24"/>
  <c r="O856" i="24"/>
  <c r="S856" i="24"/>
  <c r="A857" i="24"/>
  <c r="F856" i="24"/>
  <c r="Y856" i="24"/>
  <c r="X856" i="24"/>
  <c r="C856" i="24"/>
  <c r="G856" i="24"/>
  <c r="R856" i="24"/>
  <c r="B856" i="24"/>
  <c r="L856" i="24"/>
  <c r="M856" i="24"/>
  <c r="V856" i="24"/>
  <c r="U856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2" i="24"/>
  <c r="C712" i="24"/>
  <c r="I712" i="24"/>
  <c r="E712" i="24"/>
  <c r="P712" i="24"/>
  <c r="O712" i="24"/>
  <c r="R712" i="24"/>
  <c r="Y712" i="24"/>
  <c r="H712" i="24"/>
  <c r="K712" i="24"/>
  <c r="F712" i="24"/>
  <c r="J712" i="24"/>
  <c r="X712" i="24"/>
  <c r="D712" i="24"/>
  <c r="G712" i="24"/>
  <c r="Q712" i="24"/>
  <c r="B712" i="24"/>
  <c r="T712" i="24"/>
  <c r="N712" i="24"/>
  <c r="M712" i="24"/>
  <c r="L712" i="24"/>
  <c r="V712" i="24"/>
  <c r="U712" i="24"/>
  <c r="W712" i="24"/>
  <c r="F748" i="24"/>
  <c r="T748" i="24"/>
  <c r="H748" i="24"/>
  <c r="K748" i="24"/>
  <c r="A749" i="24"/>
  <c r="A750" i="24" s="1"/>
  <c r="Y748" i="24"/>
  <c r="D748" i="24"/>
  <c r="P748" i="24"/>
  <c r="G748" i="24"/>
  <c r="R748" i="24"/>
  <c r="Q748" i="24"/>
  <c r="E748" i="24"/>
  <c r="S748" i="24"/>
  <c r="J748" i="24"/>
  <c r="I748" i="24"/>
  <c r="X748" i="24"/>
  <c r="O748" i="24"/>
  <c r="N748" i="24"/>
  <c r="M748" i="24"/>
  <c r="L748" i="24"/>
  <c r="C748" i="24"/>
  <c r="B748" i="24"/>
  <c r="W748" i="24"/>
  <c r="U748" i="24"/>
  <c r="V748" i="24"/>
  <c r="O892" i="24"/>
  <c r="X892" i="24"/>
  <c r="A893" i="24"/>
  <c r="C892" i="24"/>
  <c r="R892" i="24"/>
  <c r="S892" i="24"/>
  <c r="H892" i="24"/>
  <c r="Q892" i="24"/>
  <c r="J892" i="24"/>
  <c r="Y892" i="24"/>
  <c r="F892" i="24"/>
  <c r="G892" i="24"/>
  <c r="T892" i="24"/>
  <c r="P892" i="24"/>
  <c r="I892" i="24"/>
  <c r="E892" i="24"/>
  <c r="K892" i="24"/>
  <c r="D892" i="24"/>
  <c r="B892" i="24"/>
  <c r="N892" i="24"/>
  <c r="L892" i="24"/>
  <c r="M892" i="24"/>
  <c r="W892" i="24"/>
  <c r="U892" i="24"/>
  <c r="V892" i="24"/>
  <c r="F784" i="24"/>
  <c r="E784" i="24"/>
  <c r="I784" i="24"/>
  <c r="H784" i="24"/>
  <c r="A785" i="24"/>
  <c r="P784" i="24"/>
  <c r="G784" i="24"/>
  <c r="J784" i="24"/>
  <c r="D784" i="24"/>
  <c r="M784" i="24"/>
  <c r="K784" i="24"/>
  <c r="N784" i="24"/>
  <c r="O784" i="24"/>
  <c r="L784" i="24"/>
  <c r="C784" i="24"/>
  <c r="B784" i="24"/>
  <c r="V784" i="24"/>
  <c r="Q784" i="24"/>
  <c r="X784" i="24"/>
  <c r="Y784" i="24"/>
  <c r="U784" i="24"/>
  <c r="T784" i="24"/>
  <c r="S784" i="24"/>
  <c r="R784" i="24"/>
  <c r="W784" i="24"/>
  <c r="G820" i="24"/>
  <c r="F820" i="24"/>
  <c r="P820" i="24"/>
  <c r="C820" i="24"/>
  <c r="E820" i="24"/>
  <c r="H820" i="24"/>
  <c r="A821" i="24"/>
  <c r="B820" i="24"/>
  <c r="D820" i="24"/>
  <c r="J820" i="24"/>
  <c r="I820" i="24"/>
  <c r="M820" i="24"/>
  <c r="O820" i="24"/>
  <c r="K820" i="24"/>
  <c r="N820" i="24"/>
  <c r="L820" i="24"/>
  <c r="R820" i="24"/>
  <c r="Q820" i="24"/>
  <c r="U820" i="24"/>
  <c r="S820" i="24"/>
  <c r="X820" i="24"/>
  <c r="T820" i="24"/>
  <c r="W820" i="24"/>
  <c r="Y820" i="24"/>
  <c r="V820" i="24"/>
  <c r="C862" i="21" l="1"/>
  <c r="D862" i="21"/>
  <c r="E862" i="21"/>
  <c r="I862" i="21"/>
  <c r="M862" i="21"/>
  <c r="Q862" i="21"/>
  <c r="U862" i="21"/>
  <c r="Y862" i="21"/>
  <c r="F862" i="21"/>
  <c r="J862" i="21"/>
  <c r="N862" i="21"/>
  <c r="R862" i="21"/>
  <c r="V862" i="21"/>
  <c r="B862" i="21"/>
  <c r="G862" i="21"/>
  <c r="K862" i="21"/>
  <c r="O862" i="21"/>
  <c r="S862" i="21"/>
  <c r="W862" i="21"/>
  <c r="H862" i="21"/>
  <c r="L862" i="21"/>
  <c r="P862" i="21"/>
  <c r="T862" i="21"/>
  <c r="X862" i="21"/>
  <c r="C714" i="24"/>
  <c r="G714" i="24"/>
  <c r="K714" i="24"/>
  <c r="O714" i="24"/>
  <c r="S714" i="24"/>
  <c r="W714" i="24"/>
  <c r="D714" i="24"/>
  <c r="H714" i="24"/>
  <c r="L714" i="24"/>
  <c r="P714" i="24"/>
  <c r="T714" i="24"/>
  <c r="X714" i="24"/>
  <c r="E714" i="24"/>
  <c r="I714" i="24"/>
  <c r="M714" i="24"/>
  <c r="Q714" i="24"/>
  <c r="U714" i="24"/>
  <c r="Y714" i="24"/>
  <c r="F714" i="24"/>
  <c r="J714" i="24"/>
  <c r="N714" i="24"/>
  <c r="R714" i="24"/>
  <c r="V714" i="24"/>
  <c r="B714" i="24"/>
  <c r="B897" i="21"/>
  <c r="A898" i="21"/>
  <c r="A751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F750" i="24"/>
  <c r="J750" i="24"/>
  <c r="N750" i="24"/>
  <c r="R750" i="24"/>
  <c r="V750" i="24"/>
  <c r="B750" i="24"/>
  <c r="P821" i="24"/>
  <c r="A822" i="24"/>
  <c r="F821" i="24"/>
  <c r="H821" i="24"/>
  <c r="J821" i="24"/>
  <c r="D821" i="24"/>
  <c r="I821" i="24"/>
  <c r="G821" i="24"/>
  <c r="E821" i="24"/>
  <c r="O821" i="24"/>
  <c r="M821" i="24"/>
  <c r="L821" i="24"/>
  <c r="K821" i="24"/>
  <c r="N821" i="24"/>
  <c r="C821" i="24"/>
  <c r="B821" i="24"/>
  <c r="Y821" i="24"/>
  <c r="Q821" i="24"/>
  <c r="X821" i="24"/>
  <c r="W821" i="24"/>
  <c r="V821" i="24"/>
  <c r="S821" i="24"/>
  <c r="T821" i="24"/>
  <c r="U821" i="24"/>
  <c r="R821" i="24"/>
  <c r="E785" i="24"/>
  <c r="G785" i="24"/>
  <c r="S785" i="24"/>
  <c r="F785" i="24"/>
  <c r="Y785" i="24"/>
  <c r="X785" i="24"/>
  <c r="T785" i="24"/>
  <c r="A786" i="24"/>
  <c r="A787" i="24" s="1"/>
  <c r="K785" i="24"/>
  <c r="Q785" i="24"/>
  <c r="P785" i="24"/>
  <c r="D785" i="24"/>
  <c r="R785" i="24"/>
  <c r="I785" i="24"/>
  <c r="H785" i="24"/>
  <c r="O785" i="24"/>
  <c r="J785" i="24"/>
  <c r="M785" i="24"/>
  <c r="L785" i="24"/>
  <c r="N785" i="24"/>
  <c r="C785" i="24"/>
  <c r="B785" i="24"/>
  <c r="U785" i="24"/>
  <c r="W785" i="24"/>
  <c r="V785" i="24"/>
  <c r="B857" i="24"/>
  <c r="P857" i="24"/>
  <c r="A858" i="24"/>
  <c r="I857" i="24"/>
  <c r="G857" i="24"/>
  <c r="J857" i="24"/>
  <c r="D857" i="24"/>
  <c r="C857" i="24"/>
  <c r="F857" i="24"/>
  <c r="E857" i="24"/>
  <c r="H857" i="24"/>
  <c r="N857" i="24"/>
  <c r="M857" i="24"/>
  <c r="K857" i="24"/>
  <c r="L857" i="24"/>
  <c r="O857" i="24"/>
  <c r="W857" i="24"/>
  <c r="T857" i="24"/>
  <c r="Y857" i="24"/>
  <c r="Q857" i="24"/>
  <c r="S857" i="24"/>
  <c r="X857" i="24"/>
  <c r="U857" i="24"/>
  <c r="V857" i="24"/>
  <c r="R857" i="24"/>
  <c r="Y749" i="24"/>
  <c r="T749" i="24"/>
  <c r="P749" i="24"/>
  <c r="B749" i="24"/>
  <c r="Q749" i="24"/>
  <c r="D749" i="24"/>
  <c r="H749" i="24"/>
  <c r="R749" i="24"/>
  <c r="O749" i="24"/>
  <c r="I749" i="24"/>
  <c r="K749" i="24"/>
  <c r="G749" i="24"/>
  <c r="J749" i="24"/>
  <c r="C749" i="24"/>
  <c r="E749" i="24"/>
  <c r="X749" i="24"/>
  <c r="S749" i="24"/>
  <c r="F749" i="24"/>
  <c r="N749" i="24"/>
  <c r="M749" i="24"/>
  <c r="L749" i="24"/>
  <c r="U749" i="24"/>
  <c r="W749" i="24"/>
  <c r="V749" i="24"/>
  <c r="K893" i="24"/>
  <c r="D893" i="24"/>
  <c r="R893" i="24"/>
  <c r="C893" i="24"/>
  <c r="O893" i="24"/>
  <c r="H893" i="24"/>
  <c r="E893" i="24"/>
  <c r="W893" i="24"/>
  <c r="Y893" i="24"/>
  <c r="F893" i="24"/>
  <c r="A894" i="24"/>
  <c r="Q893" i="24"/>
  <c r="G893" i="24"/>
  <c r="P893" i="24"/>
  <c r="J893" i="24"/>
  <c r="B893" i="24"/>
  <c r="T893" i="24"/>
  <c r="N893" i="24"/>
  <c r="S893" i="24"/>
  <c r="I893" i="24"/>
  <c r="X893" i="24"/>
  <c r="M893" i="24"/>
  <c r="L893" i="24"/>
  <c r="U893" i="24"/>
  <c r="V893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C751" i="24" l="1"/>
  <c r="G751" i="24"/>
  <c r="K751" i="24"/>
  <c r="O751" i="24"/>
  <c r="S751" i="24"/>
  <c r="W751" i="24"/>
  <c r="D751" i="24"/>
  <c r="H751" i="24"/>
  <c r="L751" i="24"/>
  <c r="P751" i="24"/>
  <c r="T751" i="24"/>
  <c r="X751" i="24"/>
  <c r="E751" i="24"/>
  <c r="I751" i="24"/>
  <c r="M751" i="24"/>
  <c r="Q751" i="24"/>
  <c r="U751" i="24"/>
  <c r="Y751" i="24"/>
  <c r="F751" i="24"/>
  <c r="J751" i="24"/>
  <c r="N751" i="24"/>
  <c r="R751" i="24"/>
  <c r="V751" i="24"/>
  <c r="B751" i="24"/>
  <c r="A899" i="2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A788" i="24"/>
  <c r="E787" i="24"/>
  <c r="I787" i="24"/>
  <c r="M787" i="24"/>
  <c r="Q787" i="24"/>
  <c r="U787" i="24"/>
  <c r="Y787" i="24"/>
  <c r="F787" i="24"/>
  <c r="J787" i="24"/>
  <c r="N787" i="24"/>
  <c r="R787" i="24"/>
  <c r="V787" i="24"/>
  <c r="B787" i="24"/>
  <c r="E894" i="24"/>
  <c r="J894" i="24"/>
  <c r="I894" i="24"/>
  <c r="A895" i="24"/>
  <c r="F894" i="24"/>
  <c r="P894" i="24"/>
  <c r="H894" i="24"/>
  <c r="D894" i="24"/>
  <c r="B894" i="24"/>
  <c r="G894" i="24"/>
  <c r="C894" i="24"/>
  <c r="K894" i="24"/>
  <c r="L894" i="24"/>
  <c r="O894" i="24"/>
  <c r="N894" i="24"/>
  <c r="M894" i="24"/>
  <c r="Y894" i="24"/>
  <c r="Q894" i="24"/>
  <c r="U894" i="24"/>
  <c r="S894" i="24"/>
  <c r="V894" i="24"/>
  <c r="W894" i="24"/>
  <c r="R894" i="24"/>
  <c r="T894" i="24"/>
  <c r="X894" i="24"/>
  <c r="I858" i="24"/>
  <c r="D858" i="24"/>
  <c r="F858" i="24"/>
  <c r="E858" i="24"/>
  <c r="G858" i="24"/>
  <c r="H858" i="24"/>
  <c r="A859" i="24"/>
  <c r="P858" i="24"/>
  <c r="J858" i="24"/>
  <c r="O858" i="24"/>
  <c r="L858" i="24"/>
  <c r="K858" i="24"/>
  <c r="N858" i="24"/>
  <c r="M858" i="24"/>
  <c r="B858" i="24"/>
  <c r="C858" i="24"/>
  <c r="V858" i="24"/>
  <c r="Q858" i="24"/>
  <c r="S858" i="24"/>
  <c r="X858" i="24"/>
  <c r="U858" i="24"/>
  <c r="T858" i="24"/>
  <c r="Y858" i="24"/>
  <c r="W858" i="24"/>
  <c r="R858" i="24"/>
  <c r="S822" i="24"/>
  <c r="Q822" i="24"/>
  <c r="K822" i="24"/>
  <c r="T822" i="24"/>
  <c r="R822" i="24"/>
  <c r="D822" i="24"/>
  <c r="I822" i="24"/>
  <c r="H822" i="24"/>
  <c r="A823" i="24"/>
  <c r="A824" i="24" s="1"/>
  <c r="J822" i="24"/>
  <c r="X822" i="24"/>
  <c r="O822" i="24"/>
  <c r="G822" i="24"/>
  <c r="F822" i="24"/>
  <c r="P822" i="24"/>
  <c r="Y822" i="24"/>
  <c r="E822" i="24"/>
  <c r="M822" i="24"/>
  <c r="L822" i="24"/>
  <c r="N822" i="24"/>
  <c r="B822" i="24"/>
  <c r="C822" i="24"/>
  <c r="W822" i="24"/>
  <c r="U822" i="24"/>
  <c r="V822" i="24"/>
  <c r="J786" i="24"/>
  <c r="E786" i="24"/>
  <c r="B786" i="24"/>
  <c r="T786" i="24"/>
  <c r="Q786" i="24"/>
  <c r="O786" i="24"/>
  <c r="R786" i="24"/>
  <c r="X786" i="24"/>
  <c r="G786" i="24"/>
  <c r="P786" i="24"/>
  <c r="I786" i="24"/>
  <c r="H786" i="24"/>
  <c r="F786" i="24"/>
  <c r="C786" i="24"/>
  <c r="Y786" i="24"/>
  <c r="K786" i="24"/>
  <c r="S786" i="24"/>
  <c r="D786" i="24"/>
  <c r="N786" i="24"/>
  <c r="L786" i="24"/>
  <c r="M786" i="24"/>
  <c r="W786" i="24"/>
  <c r="U786" i="24"/>
  <c r="V786" i="24"/>
  <c r="C788" i="24" l="1"/>
  <c r="G788" i="24"/>
  <c r="K788" i="24"/>
  <c r="O788" i="24"/>
  <c r="S788" i="24"/>
  <c r="W788" i="24"/>
  <c r="D788" i="24"/>
  <c r="H788" i="24"/>
  <c r="L788" i="24"/>
  <c r="P788" i="24"/>
  <c r="T788" i="24"/>
  <c r="X788" i="24"/>
  <c r="E788" i="24"/>
  <c r="I788" i="24"/>
  <c r="M788" i="24"/>
  <c r="Q788" i="24"/>
  <c r="U788" i="24"/>
  <c r="Y788" i="24"/>
  <c r="F788" i="24"/>
  <c r="J788" i="24"/>
  <c r="N788" i="24"/>
  <c r="R788" i="24"/>
  <c r="V788" i="24"/>
  <c r="B788" i="24"/>
  <c r="E899" i="21"/>
  <c r="I899" i="21"/>
  <c r="M899" i="21"/>
  <c r="Q899" i="21"/>
  <c r="U899" i="21"/>
  <c r="Y899" i="21"/>
  <c r="F899" i="21"/>
  <c r="J899" i="21"/>
  <c r="N899" i="21"/>
  <c r="R899" i="21"/>
  <c r="V899" i="21"/>
  <c r="B899" i="21"/>
  <c r="C899" i="21"/>
  <c r="G899" i="21"/>
  <c r="K899" i="21"/>
  <c r="O899" i="21"/>
  <c r="S899" i="21"/>
  <c r="W899" i="21"/>
  <c r="D899" i="21"/>
  <c r="H899" i="21"/>
  <c r="L899" i="21"/>
  <c r="P899" i="21"/>
  <c r="T899" i="21"/>
  <c r="X899" i="21"/>
  <c r="A825" i="24"/>
  <c r="G824" i="24"/>
  <c r="D824" i="24"/>
  <c r="H824" i="24"/>
  <c r="L824" i="24"/>
  <c r="P824" i="24"/>
  <c r="T824" i="24"/>
  <c r="X824" i="24"/>
  <c r="E824" i="24"/>
  <c r="I824" i="24"/>
  <c r="M824" i="24"/>
  <c r="Q824" i="24"/>
  <c r="U824" i="24"/>
  <c r="Y824" i="24"/>
  <c r="K824" i="24"/>
  <c r="W824" i="24"/>
  <c r="F824" i="24"/>
  <c r="J824" i="24"/>
  <c r="N824" i="24"/>
  <c r="R824" i="24"/>
  <c r="V824" i="24"/>
  <c r="B824" i="24"/>
  <c r="C824" i="24"/>
  <c r="O824" i="24"/>
  <c r="S824" i="24"/>
  <c r="I823" i="24"/>
  <c r="T823" i="24"/>
  <c r="Y823" i="24"/>
  <c r="X823" i="24"/>
  <c r="P823" i="24"/>
  <c r="G823" i="24"/>
  <c r="E823" i="24"/>
  <c r="D823" i="24"/>
  <c r="K823" i="24"/>
  <c r="R823" i="24"/>
  <c r="S823" i="24"/>
  <c r="H823" i="24"/>
  <c r="J823" i="24"/>
  <c r="F823" i="24"/>
  <c r="B823" i="24"/>
  <c r="C823" i="24"/>
  <c r="O823" i="24"/>
  <c r="Q823" i="24"/>
  <c r="M823" i="24"/>
  <c r="N823" i="24"/>
  <c r="L823" i="24"/>
  <c r="W823" i="24"/>
  <c r="U823" i="24"/>
  <c r="V823" i="24"/>
  <c r="E895" i="24"/>
  <c r="D895" i="24"/>
  <c r="F895" i="24"/>
  <c r="A896" i="24"/>
  <c r="H895" i="24"/>
  <c r="J895" i="24"/>
  <c r="I895" i="24"/>
  <c r="P895" i="24"/>
  <c r="G895" i="24"/>
  <c r="O895" i="24"/>
  <c r="K895" i="24"/>
  <c r="M895" i="24"/>
  <c r="L895" i="24"/>
  <c r="N895" i="24"/>
  <c r="B895" i="24"/>
  <c r="C895" i="24"/>
  <c r="X895" i="24"/>
  <c r="W895" i="24"/>
  <c r="S895" i="24"/>
  <c r="V895" i="24"/>
  <c r="Q895" i="24"/>
  <c r="U895" i="24"/>
  <c r="T895" i="24"/>
  <c r="R895" i="24"/>
  <c r="Y895" i="24"/>
  <c r="H859" i="24"/>
  <c r="G859" i="24"/>
  <c r="J859" i="24"/>
  <c r="E859" i="24"/>
  <c r="X859" i="24"/>
  <c r="D859" i="24"/>
  <c r="R859" i="24"/>
  <c r="Y859" i="24"/>
  <c r="F859" i="24"/>
  <c r="T859" i="24"/>
  <c r="S859" i="24"/>
  <c r="K859" i="24"/>
  <c r="Q859" i="24"/>
  <c r="P859" i="24"/>
  <c r="O859" i="24"/>
  <c r="A860" i="24"/>
  <c r="A861" i="24" s="1"/>
  <c r="I859" i="24"/>
  <c r="L859" i="24"/>
  <c r="M859" i="24"/>
  <c r="N859" i="24"/>
  <c r="B859" i="24"/>
  <c r="C859" i="24"/>
  <c r="W859" i="24"/>
  <c r="V859" i="24"/>
  <c r="U859" i="24"/>
  <c r="C825" i="24" l="1"/>
  <c r="G825" i="24"/>
  <c r="K825" i="24"/>
  <c r="O825" i="24"/>
  <c r="S825" i="24"/>
  <c r="W825" i="24"/>
  <c r="D825" i="24"/>
  <c r="H825" i="24"/>
  <c r="L825" i="24"/>
  <c r="P825" i="24"/>
  <c r="T825" i="24"/>
  <c r="X825" i="24"/>
  <c r="E825" i="24"/>
  <c r="I825" i="24"/>
  <c r="M825" i="24"/>
  <c r="Q825" i="24"/>
  <c r="U825" i="24"/>
  <c r="Y825" i="24"/>
  <c r="F825" i="24"/>
  <c r="J825" i="24"/>
  <c r="N825" i="24"/>
  <c r="R825" i="24"/>
  <c r="V825" i="24"/>
  <c r="B825" i="24"/>
  <c r="A862" i="24"/>
  <c r="C861" i="24"/>
  <c r="G861" i="24"/>
  <c r="K861" i="24"/>
  <c r="O861" i="24"/>
  <c r="S861" i="24"/>
  <c r="W861" i="24"/>
  <c r="H861" i="24"/>
  <c r="P861" i="24"/>
  <c r="T861" i="24"/>
  <c r="E861" i="24"/>
  <c r="I861" i="24"/>
  <c r="M861" i="24"/>
  <c r="Q861" i="24"/>
  <c r="U861" i="24"/>
  <c r="Y861" i="24"/>
  <c r="F861" i="24"/>
  <c r="J861" i="24"/>
  <c r="N861" i="24"/>
  <c r="R861" i="24"/>
  <c r="V861" i="24"/>
  <c r="B861" i="24"/>
  <c r="D861" i="24"/>
  <c r="L861" i="24"/>
  <c r="X861" i="24"/>
  <c r="Q860" i="24"/>
  <c r="X860" i="24"/>
  <c r="H860" i="24"/>
  <c r="E860" i="24"/>
  <c r="G860" i="24"/>
  <c r="S860" i="24"/>
  <c r="F860" i="24"/>
  <c r="P860" i="24"/>
  <c r="O860" i="24"/>
  <c r="K860" i="24"/>
  <c r="D860" i="24"/>
  <c r="C860" i="24"/>
  <c r="J860" i="24"/>
  <c r="I860" i="24"/>
  <c r="B860" i="24"/>
  <c r="T860" i="24"/>
  <c r="Y860" i="24"/>
  <c r="R860" i="24"/>
  <c r="M860" i="24"/>
  <c r="N860" i="24"/>
  <c r="L860" i="24"/>
  <c r="U860" i="24"/>
  <c r="V860" i="24"/>
  <c r="W860" i="24"/>
  <c r="G896" i="24"/>
  <c r="Y896" i="24"/>
  <c r="E896" i="24"/>
  <c r="A897" i="24"/>
  <c r="A898" i="24" s="1"/>
  <c r="T896" i="24"/>
  <c r="J896" i="24"/>
  <c r="I896" i="24"/>
  <c r="X896" i="24"/>
  <c r="Q896" i="24"/>
  <c r="D896" i="24"/>
  <c r="P896" i="24"/>
  <c r="K896" i="24"/>
  <c r="H896" i="24"/>
  <c r="R896" i="24"/>
  <c r="S896" i="24"/>
  <c r="F896" i="24"/>
  <c r="O896" i="24"/>
  <c r="N896" i="24"/>
  <c r="M896" i="24"/>
  <c r="L896" i="24"/>
  <c r="B896" i="24"/>
  <c r="C896" i="24"/>
  <c r="W896" i="24"/>
  <c r="U896" i="24"/>
  <c r="V896" i="24"/>
  <c r="C862" i="24" l="1"/>
  <c r="G862" i="24"/>
  <c r="K862" i="24"/>
  <c r="O862" i="24"/>
  <c r="S862" i="24"/>
  <c r="W862" i="24"/>
  <c r="D862" i="24"/>
  <c r="H862" i="24"/>
  <c r="L862" i="24"/>
  <c r="P862" i="24"/>
  <c r="T862" i="24"/>
  <c r="X862" i="24"/>
  <c r="E862" i="24"/>
  <c r="I862" i="24"/>
  <c r="M862" i="24"/>
  <c r="Q862" i="24"/>
  <c r="U862" i="24"/>
  <c r="Y862" i="24"/>
  <c r="F862" i="24"/>
  <c r="J862" i="24"/>
  <c r="N862" i="24"/>
  <c r="R862" i="24"/>
  <c r="V862" i="24"/>
  <c r="B862" i="24"/>
  <c r="C898" i="24"/>
  <c r="G898" i="24"/>
  <c r="K898" i="24"/>
  <c r="O898" i="24"/>
  <c r="S898" i="24"/>
  <c r="W898" i="24"/>
  <c r="U898" i="24"/>
  <c r="D898" i="24"/>
  <c r="H898" i="24"/>
  <c r="L898" i="24"/>
  <c r="P898" i="24"/>
  <c r="T898" i="24"/>
  <c r="X898" i="24"/>
  <c r="A899" i="24"/>
  <c r="E898" i="24"/>
  <c r="M898" i="24"/>
  <c r="Y898" i="24"/>
  <c r="F898" i="24"/>
  <c r="J898" i="24"/>
  <c r="N898" i="24"/>
  <c r="R898" i="24"/>
  <c r="V898" i="24"/>
  <c r="B898" i="24"/>
  <c r="I898" i="24"/>
  <c r="Q898" i="24"/>
  <c r="T897" i="24"/>
  <c r="R897" i="24"/>
  <c r="D897" i="24"/>
  <c r="P897" i="24"/>
  <c r="O897" i="24"/>
  <c r="X897" i="24"/>
  <c r="Y897" i="24"/>
  <c r="J897" i="24"/>
  <c r="C897" i="24"/>
  <c r="Q897" i="24"/>
  <c r="K897" i="24"/>
  <c r="B897" i="24"/>
  <c r="F897" i="24"/>
  <c r="E897" i="24"/>
  <c r="G897" i="24"/>
  <c r="S897" i="24"/>
  <c r="H897" i="24"/>
  <c r="I897" i="24"/>
  <c r="M897" i="24"/>
  <c r="N897" i="24"/>
  <c r="L897" i="24"/>
  <c r="U897" i="24"/>
  <c r="V897" i="24"/>
  <c r="W897" i="24"/>
  <c r="C899" i="24" l="1"/>
  <c r="G899" i="24"/>
  <c r="K899" i="24"/>
  <c r="O899" i="24"/>
  <c r="S899" i="24"/>
  <c r="W899" i="24"/>
  <c r="D899" i="24"/>
  <c r="H899" i="24"/>
  <c r="L899" i="24"/>
  <c r="P899" i="24"/>
  <c r="T899" i="24"/>
  <c r="X899" i="24"/>
  <c r="E899" i="24"/>
  <c r="I899" i="24"/>
  <c r="M899" i="24"/>
  <c r="Q899" i="24"/>
  <c r="U899" i="24"/>
  <c r="Y899" i="24"/>
  <c r="F899" i="24"/>
  <c r="J899" i="24"/>
  <c r="N899" i="24"/>
  <c r="R899" i="24"/>
  <c r="V899" i="24"/>
  <c r="B899" i="24"/>
</calcChain>
</file>

<file path=xl/sharedStrings.xml><?xml version="1.0" encoding="utf-8"?>
<sst xmlns="http://schemas.openxmlformats.org/spreadsheetml/2006/main" count="4776" uniqueCount="1685">
  <si>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</si>
  <si>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</si>
  <si>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</si>
  <si>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</si>
  <si>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</si>
  <si>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</si>
  <si>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</si>
  <si>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</si>
  <si>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</si>
  <si>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</si>
  <si>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</si>
  <si>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</si>
  <si>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</si>
  <si>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</si>
  <si>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</si>
  <si>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</si>
  <si>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</si>
  <si>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</si>
  <si>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</si>
  <si>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</si>
  <si>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</si>
  <si>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</si>
  <si>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</si>
  <si>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</si>
  <si>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</si>
  <si>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</si>
  <si>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</si>
  <si>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</si>
  <si>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</si>
  <si>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</si>
  <si>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</si>
  <si>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</si>
  <si>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</si>
  <si>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</si>
  <si>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</si>
  <si>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</si>
  <si>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</si>
  <si>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</si>
  <si>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</si>
  <si>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</si>
  <si>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</si>
  <si>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</si>
  <si>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</si>
  <si>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</si>
  <si>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</si>
  <si>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</si>
  <si>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</si>
  <si>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</si>
  <si>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</si>
  <si>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</si>
  <si>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</si>
  <si>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</si>
  <si>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</si>
  <si>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</si>
  <si>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</si>
  <si>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</si>
  <si>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</si>
  <si>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</si>
  <si>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</si>
  <si>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</si>
  <si>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</si>
  <si>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</si>
  <si>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</si>
  <si>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</si>
  <si>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</si>
  <si>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</si>
  <si>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</si>
  <si>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</si>
  <si>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</si>
  <si>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</si>
  <si>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</si>
  <si>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</si>
  <si>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</si>
  <si>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</si>
  <si>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</si>
  <si>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</si>
  <si>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</si>
  <si>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</si>
  <si>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</si>
  <si>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</si>
  <si>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</si>
  <si>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</si>
  <si>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</si>
  <si>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</si>
  <si>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</si>
  <si>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</si>
  <si>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</si>
  <si>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</si>
  <si>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</si>
  <si>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</si>
  <si>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</si>
  <si>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</si>
  <si>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</si>
  <si>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</si>
  <si>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</si>
  <si>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</si>
  <si>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</si>
  <si>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</si>
  <si>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</si>
  <si>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</si>
  <si>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</si>
  <si>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</si>
  <si>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</si>
  <si>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</si>
  <si>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</si>
  <si>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</si>
  <si>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</si>
  <si>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</si>
  <si>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</si>
  <si>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</si>
  <si>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</si>
  <si>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</si>
  <si>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</si>
  <si>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</si>
  <si>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</si>
  <si>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</si>
  <si>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</si>
  <si>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</si>
  <si>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</si>
  <si>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</si>
  <si>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</si>
  <si>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</si>
  <si>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</si>
  <si>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</si>
  <si>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</si>
  <si>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</si>
  <si>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</si>
  <si>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</si>
  <si>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</si>
  <si>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</si>
  <si>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</si>
  <si>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</si>
  <si>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</si>
  <si>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</si>
  <si>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</si>
  <si>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</si>
  <si>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</si>
  <si>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</si>
  <si>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</si>
  <si>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</si>
  <si>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</si>
  <si>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</si>
  <si>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</si>
  <si>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</si>
  <si>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</si>
  <si>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</si>
  <si>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</si>
  <si>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</si>
  <si>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</si>
  <si>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</si>
  <si>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</si>
  <si>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</si>
  <si>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</si>
  <si>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</si>
  <si>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</si>
  <si>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</si>
  <si>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</si>
  <si>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</si>
  <si>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</si>
  <si>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</si>
  <si>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</si>
  <si>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</si>
  <si>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</si>
  <si>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</si>
  <si>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</si>
  <si>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</si>
  <si>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</si>
  <si>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</si>
  <si>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</si>
  <si>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</si>
  <si>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</si>
  <si>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</si>
  <si>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</si>
  <si>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</si>
  <si>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</si>
  <si>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</si>
  <si>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</si>
  <si>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</si>
  <si>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</si>
  <si>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</si>
  <si>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</si>
  <si>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</si>
  <si>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</si>
  <si>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</si>
  <si>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</si>
  <si>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</si>
  <si>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</si>
  <si>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</si>
  <si>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АО "Севкавказэнерго"</t>
  </si>
  <si>
    <t>пп</t>
  </si>
  <si>
    <t>0</t>
  </si>
  <si>
    <t>0,01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</si>
  <si>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</si>
  <si>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</si>
  <si>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АО "Севкавказэнерго" за период, предшествующий расчетному</t>
  </si>
  <si>
    <t>Объем поставки электрической энергии потребителям (покупателям) АО "Севкавказэнерго"  за расчетный период</t>
  </si>
  <si>
    <t>Региональная служба по тарифам РСО - Алания, №57 от 28.12.2016</t>
  </si>
  <si>
    <t>Региональная служба по тарифам РСО - Алания, №56 от 28.12.2016</t>
  </si>
  <si>
    <t>874,95</t>
  </si>
  <si>
    <t>753,91</t>
  </si>
  <si>
    <t>752,65</t>
  </si>
  <si>
    <t>0,26</t>
  </si>
  <si>
    <t>807,64</t>
  </si>
  <si>
    <t>825,61</t>
  </si>
  <si>
    <t>0,07</t>
  </si>
  <si>
    <t>736,53</t>
  </si>
  <si>
    <t>3,27</t>
  </si>
  <si>
    <t>785,47</t>
  </si>
  <si>
    <t>0,38</t>
  </si>
  <si>
    <t>22,66</t>
  </si>
  <si>
    <t>832,23</t>
  </si>
  <si>
    <t>785,04</t>
  </si>
  <si>
    <t>766,49</t>
  </si>
  <si>
    <t>734,67</t>
  </si>
  <si>
    <t>71,25</t>
  </si>
  <si>
    <t>731,15</t>
  </si>
  <si>
    <t>740,78</t>
  </si>
  <si>
    <t>780,3</t>
  </si>
  <si>
    <t>788,64</t>
  </si>
  <si>
    <t>98,45</t>
  </si>
  <si>
    <t>830,38</t>
  </si>
  <si>
    <t>794,71</t>
  </si>
  <si>
    <t>907,06</t>
  </si>
  <si>
    <t>786,64</t>
  </si>
  <si>
    <t>826,16</t>
  </si>
  <si>
    <t>109,97</t>
  </si>
  <si>
    <t>358,47</t>
  </si>
  <si>
    <t>791,32</t>
  </si>
  <si>
    <t>766,19</t>
  </si>
  <si>
    <t>0,06</t>
  </si>
  <si>
    <t>30,86</t>
  </si>
  <si>
    <t>14,57</t>
  </si>
  <si>
    <t>141,74</t>
  </si>
  <si>
    <t>134,47</t>
  </si>
  <si>
    <t>745,98</t>
  </si>
  <si>
    <t>0,02</t>
  </si>
  <si>
    <t>784,14</t>
  </si>
  <si>
    <t>0,04</t>
  </si>
  <si>
    <t>728,18</t>
  </si>
  <si>
    <t>789,81</t>
  </si>
  <si>
    <t>789,19</t>
  </si>
  <si>
    <t>942,7</t>
  </si>
  <si>
    <t>814,03</t>
  </si>
  <si>
    <t>53,98</t>
  </si>
  <si>
    <t>159,99</t>
  </si>
  <si>
    <t>741,66</t>
  </si>
  <si>
    <t>801,61</t>
  </si>
  <si>
    <t>121,04</t>
  </si>
  <si>
    <t>842,75</t>
  </si>
  <si>
    <t>737,77</t>
  </si>
  <si>
    <t>47,73</t>
  </si>
  <si>
    <t>733,63</t>
  </si>
  <si>
    <t>783,14</t>
  </si>
  <si>
    <t>785,44</t>
  </si>
  <si>
    <t>68,87</t>
  </si>
  <si>
    <t>777,84</t>
  </si>
  <si>
    <t>819,08</t>
  </si>
  <si>
    <t>772,34</t>
  </si>
  <si>
    <t>864,4</t>
  </si>
  <si>
    <t>745,99</t>
  </si>
  <si>
    <t>776,68</t>
  </si>
  <si>
    <t>903,67</t>
  </si>
  <si>
    <t>9,88</t>
  </si>
  <si>
    <t>15,33</t>
  </si>
  <si>
    <t>739,43</t>
  </si>
  <si>
    <t>739,52</t>
  </si>
  <si>
    <t>758</t>
  </si>
  <si>
    <t>0,29</t>
  </si>
  <si>
    <t>820,33</t>
  </si>
  <si>
    <t>796,36</t>
  </si>
  <si>
    <t>763,93</t>
  </si>
  <si>
    <t>820,22</t>
  </si>
  <si>
    <t>30,77</t>
  </si>
  <si>
    <t>885,34</t>
  </si>
  <si>
    <t>33,34</t>
  </si>
  <si>
    <t>884,89</t>
  </si>
  <si>
    <t>20,96</t>
  </si>
  <si>
    <t>885,4</t>
  </si>
  <si>
    <t>32,74</t>
  </si>
  <si>
    <t>867,56</t>
  </si>
  <si>
    <t>31,5</t>
  </si>
  <si>
    <t>117,55</t>
  </si>
  <si>
    <t>736,01</t>
  </si>
  <si>
    <t>170,97</t>
  </si>
  <si>
    <t>834,27</t>
  </si>
  <si>
    <t>114,95</t>
  </si>
  <si>
    <t>26,2</t>
  </si>
  <si>
    <t>862,39</t>
  </si>
  <si>
    <t>21,25</t>
  </si>
  <si>
    <t>862,73</t>
  </si>
  <si>
    <t>63,03</t>
  </si>
  <si>
    <t>862,4</t>
  </si>
  <si>
    <t>26,84</t>
  </si>
  <si>
    <t>862,28</t>
  </si>
  <si>
    <t>40,73</t>
  </si>
  <si>
    <t>819,63</t>
  </si>
  <si>
    <t>27,19</t>
  </si>
  <si>
    <t>819,9</t>
  </si>
  <si>
    <t>58,86</t>
  </si>
  <si>
    <t>819,75</t>
  </si>
  <si>
    <t>88,78</t>
  </si>
  <si>
    <t>737,69</t>
  </si>
  <si>
    <t>27,06</t>
  </si>
  <si>
    <t>810,15</t>
  </si>
  <si>
    <t>157,66</t>
  </si>
  <si>
    <t>898,71</t>
  </si>
  <si>
    <t>23,98</t>
  </si>
  <si>
    <t>819</t>
  </si>
  <si>
    <t>18,53</t>
  </si>
  <si>
    <t>796,16</t>
  </si>
  <si>
    <t>105,09</t>
  </si>
  <si>
    <t>740,34</t>
  </si>
  <si>
    <t>208,14</t>
  </si>
  <si>
    <t>825,34</t>
  </si>
  <si>
    <t>502,16</t>
  </si>
  <si>
    <t>791,94</t>
  </si>
  <si>
    <t>12,99</t>
  </si>
  <si>
    <t>47,07</t>
  </si>
  <si>
    <t>905,42</t>
  </si>
  <si>
    <t>14,96</t>
  </si>
  <si>
    <t>905,56</t>
  </si>
  <si>
    <t>20,04</t>
  </si>
  <si>
    <t>906,14</t>
  </si>
  <si>
    <t>81,05</t>
  </si>
  <si>
    <t>866,28</t>
  </si>
  <si>
    <t>121,6</t>
  </si>
  <si>
    <t>816,99</t>
  </si>
  <si>
    <t>184,07</t>
  </si>
  <si>
    <t>961,84</t>
  </si>
  <si>
    <t>963,41</t>
  </si>
  <si>
    <t>48,11</t>
  </si>
  <si>
    <t>858,17</t>
  </si>
  <si>
    <t>77,5</t>
  </si>
  <si>
    <t>799,63</t>
  </si>
  <si>
    <t>50,69</t>
  </si>
  <si>
    <t>799,88</t>
  </si>
  <si>
    <t>70,25</t>
  </si>
  <si>
    <t>751,5</t>
  </si>
  <si>
    <t>101,33</t>
  </si>
  <si>
    <t>87,45</t>
  </si>
  <si>
    <t>733,51</t>
  </si>
  <si>
    <t>79,76</t>
  </si>
  <si>
    <t>70,57</t>
  </si>
  <si>
    <t>733,21</t>
  </si>
  <si>
    <t>72,35</t>
  </si>
  <si>
    <t>739,59</t>
  </si>
  <si>
    <t>101,42</t>
  </si>
  <si>
    <t>781,85</t>
  </si>
  <si>
    <t>148,88</t>
  </si>
  <si>
    <t>792,93</t>
  </si>
  <si>
    <t>67,42</t>
  </si>
  <si>
    <t>12,12</t>
  </si>
  <si>
    <t>755,56</t>
  </si>
  <si>
    <t>184,16</t>
  </si>
  <si>
    <t>912,2</t>
  </si>
  <si>
    <t>375,47</t>
  </si>
  <si>
    <t>419,35</t>
  </si>
  <si>
    <t>728,43</t>
  </si>
  <si>
    <t>56,39</t>
  </si>
  <si>
    <t>789,03</t>
  </si>
  <si>
    <t>143,33</t>
  </si>
  <si>
    <t>824,04</t>
  </si>
  <si>
    <t>20,22</t>
  </si>
  <si>
    <t>823,77</t>
  </si>
  <si>
    <t>34,8</t>
  </si>
  <si>
    <t>825,03</t>
  </si>
  <si>
    <t>214,08</t>
  </si>
  <si>
    <t>825,88</t>
  </si>
  <si>
    <t>487,74</t>
  </si>
  <si>
    <t>761,02</t>
  </si>
  <si>
    <t>418,16</t>
  </si>
  <si>
    <t>967,01</t>
  </si>
  <si>
    <t>140,48</t>
  </si>
  <si>
    <t>967,6</t>
  </si>
  <si>
    <t>455,03</t>
  </si>
  <si>
    <t>876,96</t>
  </si>
  <si>
    <t>412,62</t>
  </si>
  <si>
    <t>837,2</t>
  </si>
  <si>
    <t>150,56</t>
  </si>
  <si>
    <t>836,86</t>
  </si>
  <si>
    <t>518,63</t>
  </si>
  <si>
    <t>769,42</t>
  </si>
  <si>
    <t>240,6</t>
  </si>
  <si>
    <t>149,17</t>
  </si>
  <si>
    <t>752,82</t>
  </si>
  <si>
    <t>156,45</t>
  </si>
  <si>
    <t>751,93</t>
  </si>
  <si>
    <t>543,22</t>
  </si>
  <si>
    <t>754,01</t>
  </si>
  <si>
    <t>515,45</t>
  </si>
  <si>
    <t>739,54</t>
  </si>
  <si>
    <t>591,11</t>
  </si>
  <si>
    <t>782,87</t>
  </si>
  <si>
    <t>557,13</t>
  </si>
  <si>
    <t>794,6</t>
  </si>
  <si>
    <t>311,16</t>
  </si>
  <si>
    <t>743,11</t>
  </si>
  <si>
    <t>322,02</t>
  </si>
  <si>
    <t>761,88</t>
  </si>
  <si>
    <t>424,18</t>
  </si>
  <si>
    <t>943,11</t>
  </si>
  <si>
    <t>73,94</t>
  </si>
  <si>
    <t>797,93</t>
  </si>
  <si>
    <t>2,64</t>
  </si>
  <si>
    <t>2,26</t>
  </si>
  <si>
    <t>717,86</t>
  </si>
  <si>
    <t>79,52</t>
  </si>
  <si>
    <t>65,58</t>
  </si>
  <si>
    <t>786,05</t>
  </si>
  <si>
    <t>11,7</t>
  </si>
  <si>
    <t>806,98</t>
  </si>
  <si>
    <t>43,48</t>
  </si>
  <si>
    <t>807,68</t>
  </si>
  <si>
    <t>154,06</t>
  </si>
  <si>
    <t>790,79</t>
  </si>
  <si>
    <t>274,88</t>
  </si>
  <si>
    <t>722,37</t>
  </si>
  <si>
    <t>470,56</t>
  </si>
  <si>
    <t>856,22</t>
  </si>
  <si>
    <t>255,17</t>
  </si>
  <si>
    <t>840,6</t>
  </si>
  <si>
    <t>262,36</t>
  </si>
  <si>
    <t>745,28</t>
  </si>
  <si>
    <t>342,28</t>
  </si>
  <si>
    <t>753,24</t>
  </si>
  <si>
    <t>353,39</t>
  </si>
  <si>
    <t>760,9</t>
  </si>
  <si>
    <t>94,34</t>
  </si>
  <si>
    <t>817,78</t>
  </si>
  <si>
    <t>82,6</t>
  </si>
  <si>
    <t>817,45</t>
  </si>
  <si>
    <t>95,27</t>
  </si>
  <si>
    <t>823,78</t>
  </si>
  <si>
    <t>64,84</t>
  </si>
  <si>
    <t>830,31</t>
  </si>
  <si>
    <t>830,42</t>
  </si>
  <si>
    <t>81,23</t>
  </si>
  <si>
    <t>864,51</t>
  </si>
  <si>
    <t>135,76</t>
  </si>
  <si>
    <t>909,12</t>
  </si>
  <si>
    <t>311,26</t>
  </si>
  <si>
    <t>930,23</t>
  </si>
  <si>
    <t>185,08</t>
  </si>
  <si>
    <t>124,51</t>
  </si>
  <si>
    <t>833,91</t>
  </si>
  <si>
    <t>109,01</t>
  </si>
  <si>
    <t>977,15</t>
  </si>
  <si>
    <t>529,56</t>
  </si>
  <si>
    <t>862,66</t>
  </si>
  <si>
    <t>379,26</t>
  </si>
  <si>
    <t>736,7</t>
  </si>
  <si>
    <t>715,94</t>
  </si>
  <si>
    <t>444,73</t>
  </si>
  <si>
    <t>714,74</t>
  </si>
  <si>
    <t>59,7</t>
  </si>
  <si>
    <t>725,54</t>
  </si>
  <si>
    <t>48,14</t>
  </si>
  <si>
    <t>727,27</t>
  </si>
  <si>
    <t>94,04</t>
  </si>
  <si>
    <t>728,96</t>
  </si>
  <si>
    <t>188,97</t>
  </si>
  <si>
    <t>744,22</t>
  </si>
  <si>
    <t>401,96</t>
  </si>
  <si>
    <t>819,31</t>
  </si>
  <si>
    <t>231,97</t>
  </si>
  <si>
    <t>108,27</t>
  </si>
  <si>
    <t>771,37</t>
  </si>
  <si>
    <t>113,13</t>
  </si>
  <si>
    <t>859,49</t>
  </si>
  <si>
    <t>123,14</t>
  </si>
  <si>
    <t>859,99</t>
  </si>
  <si>
    <t>287,96</t>
  </si>
  <si>
    <t>920,66</t>
  </si>
  <si>
    <t>189,49</t>
  </si>
  <si>
    <t>919,86</t>
  </si>
  <si>
    <t>247,38</t>
  </si>
  <si>
    <t>919,99</t>
  </si>
  <si>
    <t>209,24</t>
  </si>
  <si>
    <t>919,97</t>
  </si>
  <si>
    <t>373,51</t>
  </si>
  <si>
    <t>918,64</t>
  </si>
  <si>
    <t>327,49</t>
  </si>
  <si>
    <t>927,83</t>
  </si>
  <si>
    <t>38</t>
  </si>
  <si>
    <t>970,7</t>
  </si>
  <si>
    <t>214,06</t>
  </si>
  <si>
    <t>962,71</t>
  </si>
  <si>
    <t>239</t>
  </si>
  <si>
    <t>929,13</t>
  </si>
  <si>
    <t>57,95</t>
  </si>
  <si>
    <t>901,9</t>
  </si>
  <si>
    <t>331,25</t>
  </si>
  <si>
    <t>1024,94</t>
  </si>
  <si>
    <t>434,68</t>
  </si>
  <si>
    <t>866,83</t>
  </si>
  <si>
    <t>735,2</t>
  </si>
  <si>
    <t>716,01</t>
  </si>
  <si>
    <t>248,48</t>
  </si>
  <si>
    <t>715,41</t>
  </si>
  <si>
    <t>145,14</t>
  </si>
  <si>
    <t>726,37</t>
  </si>
  <si>
    <t>53,38</t>
  </si>
  <si>
    <t>727,39</t>
  </si>
  <si>
    <t>95,04</t>
  </si>
  <si>
    <t>719,25</t>
  </si>
  <si>
    <t>106,3</t>
  </si>
  <si>
    <t>731,55</t>
  </si>
  <si>
    <t>214,85</t>
  </si>
  <si>
    <t>826,54</t>
  </si>
  <si>
    <t>306</t>
  </si>
  <si>
    <t>1540,97</t>
  </si>
  <si>
    <t>845,79</t>
  </si>
  <si>
    <t>27,26</t>
  </si>
  <si>
    <t>904,31</t>
  </si>
  <si>
    <t>1917,77</t>
  </si>
  <si>
    <t>869,78</t>
  </si>
  <si>
    <t>0,85</t>
  </si>
  <si>
    <t>1973,45</t>
  </si>
  <si>
    <t>866,7</t>
  </si>
  <si>
    <t>1638,49</t>
  </si>
  <si>
    <t>772,72</t>
  </si>
  <si>
    <t>200,21</t>
  </si>
  <si>
    <t>312,48</t>
  </si>
  <si>
    <t>777,6</t>
  </si>
  <si>
    <t>340,47</t>
  </si>
  <si>
    <t>804,45</t>
  </si>
  <si>
    <t>307,13</t>
  </si>
  <si>
    <t>827,03</t>
  </si>
  <si>
    <t>10,13</t>
  </si>
  <si>
    <t>952,86</t>
  </si>
  <si>
    <t>16,59</t>
  </si>
  <si>
    <t>980,35</t>
  </si>
  <si>
    <t>200,29</t>
  </si>
  <si>
    <t>937,68</t>
  </si>
  <si>
    <t>367,56</t>
  </si>
  <si>
    <t>895</t>
  </si>
  <si>
    <t>545,12</t>
  </si>
  <si>
    <t>1027,6</t>
  </si>
  <si>
    <t>642,59</t>
  </si>
  <si>
    <t>906,86</t>
  </si>
  <si>
    <t>594,66</t>
  </si>
  <si>
    <t>826,74</t>
  </si>
  <si>
    <t>218,6</t>
  </si>
  <si>
    <t>753,6</t>
  </si>
  <si>
    <t>107,07</t>
  </si>
  <si>
    <t>719,9</t>
  </si>
  <si>
    <t>27,74</t>
  </si>
  <si>
    <t>719,06</t>
  </si>
  <si>
    <t>69,12</t>
  </si>
  <si>
    <t>721,16</t>
  </si>
  <si>
    <t>66,1</t>
  </si>
  <si>
    <t>735,27</t>
  </si>
  <si>
    <t>92,36</t>
  </si>
  <si>
    <t>768,01</t>
  </si>
  <si>
    <t>116,87</t>
  </si>
  <si>
    <t>871</t>
  </si>
  <si>
    <t>180,3</t>
  </si>
  <si>
    <t>741,7</t>
  </si>
  <si>
    <t>124,33</t>
  </si>
  <si>
    <t>743,99</t>
  </si>
  <si>
    <t>54,63</t>
  </si>
  <si>
    <t>744,98</t>
  </si>
  <si>
    <t>8,19</t>
  </si>
  <si>
    <t>743,28</t>
  </si>
  <si>
    <t>61,45</t>
  </si>
  <si>
    <t>743,84</t>
  </si>
  <si>
    <t>103,04</t>
  </si>
  <si>
    <t>743,51</t>
  </si>
  <si>
    <t>103,02</t>
  </si>
  <si>
    <t>121,02</t>
  </si>
  <si>
    <t>161,53</t>
  </si>
  <si>
    <t>740,84</t>
  </si>
  <si>
    <t>47,91</t>
  </si>
  <si>
    <t>765,66</t>
  </si>
  <si>
    <t>13,42</t>
  </si>
  <si>
    <t>958,86</t>
  </si>
  <si>
    <t>7,27</t>
  </si>
  <si>
    <t>1005,49</t>
  </si>
  <si>
    <t>64,95</t>
  </si>
  <si>
    <t>955,68</t>
  </si>
  <si>
    <t>185,19</t>
  </si>
  <si>
    <t>910,9</t>
  </si>
  <si>
    <t>823,92</t>
  </si>
  <si>
    <t>783,68</t>
  </si>
  <si>
    <t>754,07</t>
  </si>
  <si>
    <t>908,98</t>
  </si>
  <si>
    <t>684,68</t>
  </si>
  <si>
    <t>279,25</t>
  </si>
  <si>
    <t>750,1</t>
  </si>
  <si>
    <t>190</t>
  </si>
  <si>
    <t>719,03</t>
  </si>
  <si>
    <t>163,19</t>
  </si>
  <si>
    <t>717,88</t>
  </si>
  <si>
    <t>1033,5</t>
  </si>
  <si>
    <t>718,07</t>
  </si>
  <si>
    <t>1044,84</t>
  </si>
  <si>
    <t>728,44</t>
  </si>
  <si>
    <t>264,3</t>
  </si>
  <si>
    <t>740,53</t>
  </si>
  <si>
    <t>214,72</t>
  </si>
  <si>
    <t>828,8</t>
  </si>
  <si>
    <t>202,96</t>
  </si>
  <si>
    <t>733,04</t>
  </si>
  <si>
    <t>240,98</t>
  </si>
  <si>
    <t>741,98</t>
  </si>
  <si>
    <t>144,75</t>
  </si>
  <si>
    <t>742,07</t>
  </si>
  <si>
    <t>278,09</t>
  </si>
  <si>
    <t>756,77</t>
  </si>
  <si>
    <t>418,8</t>
  </si>
  <si>
    <t>756,47</t>
  </si>
  <si>
    <t>508,45</t>
  </si>
  <si>
    <t>791,1</t>
  </si>
  <si>
    <t>255,98</t>
  </si>
  <si>
    <t>788,11</t>
  </si>
  <si>
    <t>553,34</t>
  </si>
  <si>
    <t>786,59</t>
  </si>
  <si>
    <t>416,2</t>
  </si>
  <si>
    <t>786,04</t>
  </si>
  <si>
    <t>338,47</t>
  </si>
  <si>
    <t>754,77</t>
  </si>
  <si>
    <t>96,2</t>
  </si>
  <si>
    <t>930,38</t>
  </si>
  <si>
    <t>175,48</t>
  </si>
  <si>
    <t>976,74</t>
  </si>
  <si>
    <t>366,08</t>
  </si>
  <si>
    <t>938,56</t>
  </si>
  <si>
    <t>316,7</t>
  </si>
  <si>
    <t>885,51</t>
  </si>
  <si>
    <t>392,3</t>
  </si>
  <si>
    <t>749,87</t>
  </si>
  <si>
    <t>652,67</t>
  </si>
  <si>
    <t>887</t>
  </si>
  <si>
    <t>955,55</t>
  </si>
  <si>
    <t>747,7</t>
  </si>
  <si>
    <t>281,1</t>
  </si>
  <si>
    <t>718,56</t>
  </si>
  <si>
    <t>222,11</t>
  </si>
  <si>
    <t>714,92</t>
  </si>
  <si>
    <t>89,08</t>
  </si>
  <si>
    <t>714,53</t>
  </si>
  <si>
    <t>66,11</t>
  </si>
  <si>
    <t>715,17</t>
  </si>
  <si>
    <t>1,19</t>
  </si>
  <si>
    <t>0,1</t>
  </si>
  <si>
    <t>716,26</t>
  </si>
  <si>
    <t>127,95</t>
  </si>
  <si>
    <t>723,78</t>
  </si>
  <si>
    <t>812,37</t>
  </si>
  <si>
    <t>84,31</t>
  </si>
  <si>
    <t>795,67</t>
  </si>
  <si>
    <t>61,4</t>
  </si>
  <si>
    <t>746,35</t>
  </si>
  <si>
    <t>48,66</t>
  </si>
  <si>
    <t>747,17</t>
  </si>
  <si>
    <t>63,3</t>
  </si>
  <si>
    <t>745,39</t>
  </si>
  <si>
    <t>116,15</t>
  </si>
  <si>
    <t>734,19</t>
  </si>
  <si>
    <t>111,14</t>
  </si>
  <si>
    <t>734,63</t>
  </si>
  <si>
    <t>227,63</t>
  </si>
  <si>
    <t>735,07</t>
  </si>
  <si>
    <t>338,61</t>
  </si>
  <si>
    <t>734,91</t>
  </si>
  <si>
    <t>389,11</t>
  </si>
  <si>
    <t>732,69</t>
  </si>
  <si>
    <t>525,7</t>
  </si>
  <si>
    <t>731,41</t>
  </si>
  <si>
    <t>36,68</t>
  </si>
  <si>
    <t>844,29</t>
  </si>
  <si>
    <t>92,75</t>
  </si>
  <si>
    <t>886,48</t>
  </si>
  <si>
    <t>162,84</t>
  </si>
  <si>
    <t>821,82</t>
  </si>
  <si>
    <t>209,44</t>
  </si>
  <si>
    <t>379,41</t>
  </si>
  <si>
    <t>984,26</t>
  </si>
  <si>
    <t>655,79</t>
  </si>
  <si>
    <t>852,73</t>
  </si>
  <si>
    <t>1008,87</t>
  </si>
  <si>
    <t>1049,32</t>
  </si>
  <si>
    <t>811,66</t>
  </si>
  <si>
    <t>827,79</t>
  </si>
  <si>
    <t>491,73</t>
  </si>
  <si>
    <t>807,04</t>
  </si>
  <si>
    <t>178,72</t>
  </si>
  <si>
    <t>793,7</t>
  </si>
  <si>
    <t>131,83</t>
  </si>
  <si>
    <t>811,54</t>
  </si>
  <si>
    <t>36,66</t>
  </si>
  <si>
    <t>864,47</t>
  </si>
  <si>
    <t>83,96</t>
  </si>
  <si>
    <t>995,06</t>
  </si>
  <si>
    <t>71,66</t>
  </si>
  <si>
    <t>850,03</t>
  </si>
  <si>
    <t>177,11</t>
  </si>
  <si>
    <t>874,91</t>
  </si>
  <si>
    <t>20,85</t>
  </si>
  <si>
    <t>10,46</t>
  </si>
  <si>
    <t>772,28</t>
  </si>
  <si>
    <t>23,32</t>
  </si>
  <si>
    <t>771,55</t>
  </si>
  <si>
    <t>90,56</t>
  </si>
  <si>
    <t>731,79</t>
  </si>
  <si>
    <t>45,24</t>
  </si>
  <si>
    <t>732,54</t>
  </si>
  <si>
    <t>5,63</t>
  </si>
  <si>
    <t>0,16</t>
  </si>
  <si>
    <t>731,68</t>
  </si>
  <si>
    <t>28,71</t>
  </si>
  <si>
    <t>731,57</t>
  </si>
  <si>
    <t>39,51</t>
  </si>
  <si>
    <t>730,94</t>
  </si>
  <si>
    <t>103,89</t>
  </si>
  <si>
    <t>914,72</t>
  </si>
  <si>
    <t>31,15</t>
  </si>
  <si>
    <t>1108,97</t>
  </si>
  <si>
    <t>25,43</t>
  </si>
  <si>
    <t>1139,75</t>
  </si>
  <si>
    <t>169,5</t>
  </si>
  <si>
    <t>1078,84</t>
  </si>
  <si>
    <t>126,67</t>
  </si>
  <si>
    <t>1073,62</t>
  </si>
  <si>
    <t>684,74</t>
  </si>
  <si>
    <t>1169,41</t>
  </si>
  <si>
    <t>205,72</t>
  </si>
  <si>
    <t>1073,07</t>
  </si>
  <si>
    <t>97,97</t>
  </si>
  <si>
    <t>998,49</t>
  </si>
  <si>
    <t>1009,54</t>
  </si>
  <si>
    <t>802,81</t>
  </si>
  <si>
    <t>589,17</t>
  </si>
  <si>
    <t>771,34</t>
  </si>
  <si>
    <t>263,44</t>
  </si>
  <si>
    <t>760,04</t>
  </si>
  <si>
    <t>167,81</t>
  </si>
  <si>
    <t>773,32</t>
  </si>
  <si>
    <t>57,59</t>
  </si>
  <si>
    <t>61,94</t>
  </si>
  <si>
    <t>907,71</t>
  </si>
  <si>
    <t>59,75</t>
  </si>
  <si>
    <t>750,8</t>
  </si>
  <si>
    <t>180,88</t>
  </si>
  <si>
    <t>742,48</t>
  </si>
  <si>
    <t>1,4</t>
  </si>
  <si>
    <t>0,12</t>
  </si>
  <si>
    <t>772,98</t>
  </si>
  <si>
    <t>17,64</t>
  </si>
  <si>
    <t>807,5</t>
  </si>
  <si>
    <t>27,14</t>
  </si>
  <si>
    <t>807,37</t>
  </si>
  <si>
    <t>4,12</t>
  </si>
  <si>
    <t>39,79</t>
  </si>
  <si>
    <t>785,1</t>
  </si>
  <si>
    <t>50,67</t>
  </si>
  <si>
    <t>57,6</t>
  </si>
  <si>
    <t>783,71</t>
  </si>
  <si>
    <t>104,82</t>
  </si>
  <si>
    <t>729,37</t>
  </si>
  <si>
    <t>41,94</t>
  </si>
  <si>
    <t>858,59</t>
  </si>
  <si>
    <t>125,89</t>
  </si>
  <si>
    <t>1036,64</t>
  </si>
  <si>
    <t>15,26</t>
  </si>
  <si>
    <t>1048,48</t>
  </si>
  <si>
    <t>33,65</t>
  </si>
  <si>
    <t>1044,2</t>
  </si>
  <si>
    <t>115,79</t>
  </si>
  <si>
    <t>1017,46</t>
  </si>
  <si>
    <t>101,44</t>
  </si>
  <si>
    <t>1119,13</t>
  </si>
  <si>
    <t>602,17</t>
  </si>
  <si>
    <t>1019,89</t>
  </si>
  <si>
    <t>590,56</t>
  </si>
  <si>
    <t>718,96</t>
  </si>
  <si>
    <t>446,6</t>
  </si>
  <si>
    <t>770,46</t>
  </si>
  <si>
    <t>548,9</t>
  </si>
  <si>
    <t>824,81</t>
  </si>
  <si>
    <t>3,42</t>
  </si>
  <si>
    <t>824,52</t>
  </si>
  <si>
    <t>26,52</t>
  </si>
  <si>
    <t>824,89</t>
  </si>
  <si>
    <t>145,98</t>
  </si>
  <si>
    <t>791,42</t>
  </si>
  <si>
    <t>531,28</t>
  </si>
  <si>
    <t>752,02</t>
  </si>
  <si>
    <t>367,49</t>
  </si>
  <si>
    <t>917,44</t>
  </si>
  <si>
    <t>156,05</t>
  </si>
  <si>
    <t>990,87</t>
  </si>
  <si>
    <t>174,83</t>
  </si>
  <si>
    <t>836,34</t>
  </si>
  <si>
    <t>741,96</t>
  </si>
  <si>
    <t>89,46</t>
  </si>
  <si>
    <t>741,11</t>
  </si>
  <si>
    <t>67,54</t>
  </si>
  <si>
    <t>738,49</t>
  </si>
  <si>
    <t>40,79</t>
  </si>
  <si>
    <t>738,71</t>
  </si>
  <si>
    <t>51,23</t>
  </si>
  <si>
    <t>738,65</t>
  </si>
  <si>
    <t>15,53</t>
  </si>
  <si>
    <t>744,37</t>
  </si>
  <si>
    <t>136,67</t>
  </si>
  <si>
    <t>741,2</t>
  </si>
  <si>
    <t>86,57</t>
  </si>
  <si>
    <t>44,09</t>
  </si>
  <si>
    <t>818,22</t>
  </si>
  <si>
    <t>77,68</t>
  </si>
  <si>
    <t>833,98</t>
  </si>
  <si>
    <t>150,68</t>
  </si>
  <si>
    <t>759,14</t>
  </si>
  <si>
    <t>174,91</t>
  </si>
  <si>
    <t>746,71</t>
  </si>
  <si>
    <t>423,85</t>
  </si>
  <si>
    <t>892,64</t>
  </si>
  <si>
    <t>321,76</t>
  </si>
  <si>
    <t>810,46</t>
  </si>
  <si>
    <t>904,4</t>
  </si>
  <si>
    <t>654,19</t>
  </si>
  <si>
    <t>745,27</t>
  </si>
  <si>
    <t>163,76</t>
  </si>
  <si>
    <t>756,67</t>
  </si>
  <si>
    <t>122,97</t>
  </si>
  <si>
    <t>789,05</t>
  </si>
  <si>
    <t>99,45</t>
  </si>
  <si>
    <t>789,16</t>
  </si>
  <si>
    <t>38,1</t>
  </si>
  <si>
    <t>758,48</t>
  </si>
  <si>
    <t>119,1</t>
  </si>
  <si>
    <t>725,7</t>
  </si>
  <si>
    <t>844,71</t>
  </si>
  <si>
    <t>150,04</t>
  </si>
  <si>
    <t>790,98</t>
  </si>
  <si>
    <t>20,41</t>
  </si>
  <si>
    <t>760,03</t>
  </si>
  <si>
    <t>10,54</t>
  </si>
  <si>
    <t>743,42</t>
  </si>
  <si>
    <t>42,91</t>
  </si>
  <si>
    <t>742,5</t>
  </si>
  <si>
    <t>84,98</t>
  </si>
  <si>
    <t>152,33</t>
  </si>
  <si>
    <t>765,6</t>
  </si>
  <si>
    <t>180,92</t>
  </si>
  <si>
    <t>765,56</t>
  </si>
  <si>
    <t>211,19</t>
  </si>
  <si>
    <t>745,35</t>
  </si>
  <si>
    <t>225,88</t>
  </si>
  <si>
    <t>741,88</t>
  </si>
  <si>
    <t>126,89</t>
  </si>
  <si>
    <t>814,71</t>
  </si>
  <si>
    <t>5,92</t>
  </si>
  <si>
    <t>120,19</t>
  </si>
  <si>
    <t>818,07</t>
  </si>
  <si>
    <t>22,17</t>
  </si>
  <si>
    <t>763,4</t>
  </si>
  <si>
    <t>589,04</t>
  </si>
  <si>
    <t>760,95</t>
  </si>
  <si>
    <t>277,53</t>
  </si>
  <si>
    <t>913,93</t>
  </si>
  <si>
    <t>657,49</t>
  </si>
  <si>
    <t>822,15</t>
  </si>
  <si>
    <t>707,93</t>
  </si>
  <si>
    <t>772,51</t>
  </si>
  <si>
    <t>704,64</t>
  </si>
  <si>
    <t>734,39</t>
  </si>
  <si>
    <t>1168,5</t>
  </si>
  <si>
    <t>720,12</t>
  </si>
  <si>
    <t>200,7</t>
  </si>
  <si>
    <t>719,55</t>
  </si>
  <si>
    <t>228,62</t>
  </si>
  <si>
    <t>719,56</t>
  </si>
  <si>
    <t>115,93</t>
  </si>
  <si>
    <t>720,72</t>
  </si>
  <si>
    <t>57,15</t>
  </si>
  <si>
    <t>730,86</t>
  </si>
  <si>
    <t>87,66</t>
  </si>
  <si>
    <t>820,09</t>
  </si>
  <si>
    <t>223,63</t>
  </si>
  <si>
    <t>841,93</t>
  </si>
  <si>
    <t>94,9</t>
  </si>
  <si>
    <t>753,22</t>
  </si>
  <si>
    <t>43,87</t>
  </si>
  <si>
    <t>753,68</t>
  </si>
  <si>
    <t>63,9</t>
  </si>
  <si>
    <t>826,73</t>
  </si>
  <si>
    <t>73,92</t>
  </si>
  <si>
    <t>826,97</t>
  </si>
  <si>
    <t>826,06</t>
  </si>
  <si>
    <t>248,79</t>
  </si>
  <si>
    <t>824,98</t>
  </si>
  <si>
    <t>254,2</t>
  </si>
  <si>
    <t>823,95</t>
  </si>
  <si>
    <t>245,2</t>
  </si>
  <si>
    <t>54,91</t>
  </si>
  <si>
    <t>738,42</t>
  </si>
  <si>
    <t>96,48</t>
  </si>
  <si>
    <t>887,33</t>
  </si>
  <si>
    <t>7,36</t>
  </si>
  <si>
    <t>0,32</t>
  </si>
  <si>
    <t>906,39</t>
  </si>
  <si>
    <t>57,54</t>
  </si>
  <si>
    <t>868,13</t>
  </si>
  <si>
    <t>227,19</t>
  </si>
  <si>
    <t>804,13</t>
  </si>
  <si>
    <t>575,52</t>
  </si>
  <si>
    <t>732,96</t>
  </si>
  <si>
    <t>607,05</t>
  </si>
  <si>
    <t>876,55</t>
  </si>
  <si>
    <t>750,42</t>
  </si>
  <si>
    <t>744,79</t>
  </si>
  <si>
    <t>356,29</t>
  </si>
  <si>
    <t>718,98</t>
  </si>
  <si>
    <t>589,16</t>
  </si>
  <si>
    <t>716,15</t>
  </si>
  <si>
    <t>99,07</t>
  </si>
  <si>
    <t>715,56</t>
  </si>
  <si>
    <t>85,49</t>
  </si>
  <si>
    <t>715,65</t>
  </si>
  <si>
    <t>146,27</t>
  </si>
  <si>
    <t>715,39</t>
  </si>
  <si>
    <t>107,06</t>
  </si>
  <si>
    <t>725,17</t>
  </si>
  <si>
    <t>18,62</t>
  </si>
  <si>
    <t>735,69</t>
  </si>
  <si>
    <t>18,94</t>
  </si>
  <si>
    <t>910,95</t>
  </si>
  <si>
    <t>26,43</t>
  </si>
  <si>
    <t>790,19</t>
  </si>
  <si>
    <t>248,51</t>
  </si>
  <si>
    <t>754,83</t>
  </si>
  <si>
    <t>206,06</t>
  </si>
  <si>
    <t>828,77</t>
  </si>
  <si>
    <t>156,33</t>
  </si>
  <si>
    <t>828,74</t>
  </si>
  <si>
    <t>181,38</t>
  </si>
  <si>
    <t>826,17</t>
  </si>
  <si>
    <t>187,18</t>
  </si>
  <si>
    <t>826,26</t>
  </si>
  <si>
    <t>269,44</t>
  </si>
  <si>
    <t>825,26</t>
  </si>
  <si>
    <t>121,99</t>
  </si>
  <si>
    <t>191,9</t>
  </si>
  <si>
    <t>738,94</t>
  </si>
  <si>
    <t>124,36</t>
  </si>
  <si>
    <t>853,06</t>
  </si>
  <si>
    <t>0,42</t>
  </si>
  <si>
    <t>0,41</t>
  </si>
  <si>
    <t>873,86</t>
  </si>
  <si>
    <t>114,52</t>
  </si>
  <si>
    <t>868</t>
  </si>
  <si>
    <t>798,88</t>
  </si>
  <si>
    <t>665,59</t>
  </si>
  <si>
    <t>732,49</t>
  </si>
  <si>
    <t>16,75</t>
  </si>
  <si>
    <t>885,07</t>
  </si>
  <si>
    <t>1137,58</t>
  </si>
  <si>
    <t>717,67</t>
  </si>
  <si>
    <t>171,25</t>
  </si>
  <si>
    <t>726,41</t>
  </si>
  <si>
    <t>112,14</t>
  </si>
  <si>
    <t>755,55</t>
  </si>
  <si>
    <t>103,07</t>
  </si>
  <si>
    <t>788,02</t>
  </si>
  <si>
    <t>5,88</t>
  </si>
  <si>
    <t>792,66</t>
  </si>
  <si>
    <t>40,13</t>
  </si>
  <si>
    <t>763,05</t>
  </si>
  <si>
    <t>61,25</t>
  </si>
  <si>
    <t>726,36</t>
  </si>
  <si>
    <t>448,76</t>
  </si>
  <si>
    <t>889,74</t>
  </si>
  <si>
    <t>168,7</t>
  </si>
  <si>
    <t>908,73</t>
  </si>
  <si>
    <t>34,18</t>
  </si>
  <si>
    <t>814,8</t>
  </si>
  <si>
    <t>62,62</t>
  </si>
  <si>
    <t>817,41</t>
  </si>
  <si>
    <t>57,42</t>
  </si>
  <si>
    <t>815,92</t>
  </si>
  <si>
    <t>22,83</t>
  </si>
  <si>
    <t>732,99</t>
  </si>
  <si>
    <t>67,08</t>
  </si>
  <si>
    <t>732,63</t>
  </si>
  <si>
    <t>85,59</t>
  </si>
  <si>
    <t>731,37</t>
  </si>
  <si>
    <t>123,54</t>
  </si>
  <si>
    <t>731,86</t>
  </si>
  <si>
    <t>83,33</t>
  </si>
  <si>
    <t>730,7</t>
  </si>
  <si>
    <t>8,67</t>
  </si>
  <si>
    <t>755,33</t>
  </si>
  <si>
    <t>138,66</t>
  </si>
  <si>
    <t>55,75</t>
  </si>
  <si>
    <t>780,28</t>
  </si>
  <si>
    <t>16,43</t>
  </si>
  <si>
    <t>755,88</t>
  </si>
  <si>
    <t>122,45</t>
  </si>
  <si>
    <t>756,86</t>
  </si>
  <si>
    <t>125,37</t>
  </si>
  <si>
    <t>908,94</t>
  </si>
  <si>
    <t>813,96</t>
  </si>
  <si>
    <t>820,5</t>
  </si>
  <si>
    <t>744,66</t>
  </si>
  <si>
    <t>718,79</t>
  </si>
  <si>
    <t>183,18</t>
  </si>
  <si>
    <t>744,91</t>
  </si>
  <si>
    <t>235,34</t>
  </si>
  <si>
    <t>756,08</t>
  </si>
  <si>
    <t>83,46</t>
  </si>
  <si>
    <t>106,97</t>
  </si>
  <si>
    <t>796,19</t>
  </si>
  <si>
    <t>35,04</t>
  </si>
  <si>
    <t>776,75</t>
  </si>
  <si>
    <t>96,68</t>
  </si>
  <si>
    <t>734,32</t>
  </si>
  <si>
    <t>432,37</t>
  </si>
  <si>
    <t>48,83</t>
  </si>
  <si>
    <t>1002,11</t>
  </si>
  <si>
    <t>70,91</t>
  </si>
  <si>
    <t>889,61</t>
  </si>
  <si>
    <t>813,69</t>
  </si>
  <si>
    <t>15,16</t>
  </si>
  <si>
    <t>815,33</t>
  </si>
  <si>
    <t>49,12</t>
  </si>
  <si>
    <t>733,03</t>
  </si>
  <si>
    <t>97,6</t>
  </si>
  <si>
    <t>732,01</t>
  </si>
  <si>
    <t>145,37</t>
  </si>
  <si>
    <t>731,23</t>
  </si>
  <si>
    <t>201,15</t>
  </si>
  <si>
    <t>730,17</t>
  </si>
  <si>
    <t>14,63</t>
  </si>
  <si>
    <t>730,25</t>
  </si>
  <si>
    <t>54,42</t>
  </si>
  <si>
    <t>754,03</t>
  </si>
  <si>
    <t>161,38</t>
  </si>
  <si>
    <t>774,58</t>
  </si>
  <si>
    <t>188,76</t>
  </si>
  <si>
    <t>778,72</t>
  </si>
  <si>
    <t>51,5</t>
  </si>
  <si>
    <t>754,95</t>
  </si>
  <si>
    <t>755,67</t>
  </si>
  <si>
    <t>97,89</t>
  </si>
  <si>
    <t>286,84</t>
  </si>
  <si>
    <t>817,44</t>
  </si>
  <si>
    <t>485,86</t>
  </si>
  <si>
    <t>718,7</t>
  </si>
  <si>
    <t>86,13</t>
  </si>
  <si>
    <t>28,09</t>
  </si>
  <si>
    <t>756,36</t>
  </si>
  <si>
    <t>42,76</t>
  </si>
  <si>
    <t>91,74</t>
  </si>
  <si>
    <t>796,33</t>
  </si>
  <si>
    <t>7,9</t>
  </si>
  <si>
    <t>777,63</t>
  </si>
  <si>
    <t>97,83</t>
  </si>
  <si>
    <t>726,74</t>
  </si>
  <si>
    <t>480,33</t>
  </si>
  <si>
    <t>929,96</t>
  </si>
  <si>
    <t>84,15</t>
  </si>
  <si>
    <t>853,35</t>
  </si>
  <si>
    <t>101,04</t>
  </si>
  <si>
    <t>742,42</t>
  </si>
  <si>
    <t>101,36</t>
  </si>
  <si>
    <t>741,6</t>
  </si>
  <si>
    <t>50,5</t>
  </si>
  <si>
    <t>18,75</t>
  </si>
  <si>
    <t>764,38</t>
  </si>
  <si>
    <t>14,37</t>
  </si>
  <si>
    <t>770,85</t>
  </si>
  <si>
    <t>19,79</t>
  </si>
  <si>
    <t>770,29</t>
  </si>
  <si>
    <t>27,41</t>
  </si>
  <si>
    <t>774,3</t>
  </si>
  <si>
    <t>43,25</t>
  </si>
  <si>
    <t>812,43</t>
  </si>
  <si>
    <t>29,37</t>
  </si>
  <si>
    <t>891,43</t>
  </si>
  <si>
    <t>127,83</t>
  </si>
  <si>
    <t>887,8</t>
  </si>
  <si>
    <t>44,85</t>
  </si>
  <si>
    <t>2,28</t>
  </si>
  <si>
    <t>0,98</t>
  </si>
  <si>
    <t>823,54</t>
  </si>
  <si>
    <t>108,68</t>
  </si>
  <si>
    <t>812,59</t>
  </si>
  <si>
    <t>216,56</t>
  </si>
  <si>
    <t>931,11</t>
  </si>
  <si>
    <t>17,39</t>
  </si>
  <si>
    <t>833,14</t>
  </si>
  <si>
    <t>25,84</t>
  </si>
  <si>
    <t>728,28</t>
  </si>
  <si>
    <t>130,98</t>
  </si>
  <si>
    <t>715,69</t>
  </si>
  <si>
    <t>57,24</t>
  </si>
  <si>
    <t>725,94</t>
  </si>
  <si>
    <t>20,86</t>
  </si>
  <si>
    <t>725,68</t>
  </si>
  <si>
    <t>13,55</t>
  </si>
  <si>
    <t>719,83</t>
  </si>
  <si>
    <t>31,41</t>
  </si>
  <si>
    <t>721,73</t>
  </si>
  <si>
    <t>180,16</t>
  </si>
  <si>
    <t>722,72</t>
  </si>
  <si>
    <t>282,31</t>
  </si>
  <si>
    <t>851,53</t>
  </si>
  <si>
    <t>82,97</t>
  </si>
  <si>
    <t>850,59</t>
  </si>
  <si>
    <t>10,56</t>
  </si>
  <si>
    <t>750,03</t>
  </si>
  <si>
    <t>25,68</t>
  </si>
  <si>
    <t>750,96</t>
  </si>
  <si>
    <t>75,97</t>
  </si>
  <si>
    <t>750,82</t>
  </si>
  <si>
    <t>29,69</t>
  </si>
  <si>
    <t>267,5</t>
  </si>
  <si>
    <t>738,56</t>
  </si>
  <si>
    <t>205,46</t>
  </si>
  <si>
    <t>738,31</t>
  </si>
  <si>
    <t>279,92</t>
  </si>
  <si>
    <t>736,9</t>
  </si>
  <si>
    <t>213,44</t>
  </si>
  <si>
    <t>734,75</t>
  </si>
  <si>
    <t>200,38</t>
  </si>
  <si>
    <t>841,01</t>
  </si>
  <si>
    <t>5,45</t>
  </si>
  <si>
    <t>0,51</t>
  </si>
  <si>
    <t>864,03</t>
  </si>
  <si>
    <t>8,17</t>
  </si>
  <si>
    <t>0,57</t>
  </si>
  <si>
    <t>865,7</t>
  </si>
  <si>
    <t>77,74</t>
  </si>
  <si>
    <t>822,63</t>
  </si>
  <si>
    <t>215,33</t>
  </si>
  <si>
    <t>810,26</t>
  </si>
  <si>
    <t>548,76</t>
  </si>
  <si>
    <t>930,26</t>
  </si>
  <si>
    <t>654,17</t>
  </si>
  <si>
    <t>843,58</t>
  </si>
  <si>
    <t>568,2</t>
  </si>
  <si>
    <t>230,1</t>
  </si>
  <si>
    <t>716,59</t>
  </si>
  <si>
    <t>372,81</t>
  </si>
  <si>
    <t>726,79</t>
  </si>
  <si>
    <t>130,57</t>
  </si>
  <si>
    <t>726,54</t>
  </si>
  <si>
    <t>137,05</t>
  </si>
  <si>
    <t>721,41</t>
  </si>
  <si>
    <t>215,79</t>
  </si>
  <si>
    <t>726,77</t>
  </si>
  <si>
    <t>137,16</t>
  </si>
  <si>
    <t>852,63</t>
  </si>
  <si>
    <t>158,31</t>
  </si>
  <si>
    <t>851,14</t>
  </si>
  <si>
    <t>46,23</t>
  </si>
  <si>
    <t>749,7</t>
  </si>
  <si>
    <t>79,37</t>
  </si>
  <si>
    <t>744,33</t>
  </si>
  <si>
    <t>113,7</t>
  </si>
  <si>
    <t>752,28</t>
  </si>
  <si>
    <t>214,52</t>
  </si>
  <si>
    <t>741,24</t>
  </si>
  <si>
    <t>182,5</t>
  </si>
  <si>
    <t>738,07</t>
  </si>
  <si>
    <t>239,11</t>
  </si>
  <si>
    <t>267,34</t>
  </si>
  <si>
    <t>733,89</t>
  </si>
  <si>
    <t>276,61</t>
  </si>
  <si>
    <t>737,73</t>
  </si>
  <si>
    <t>319,68</t>
  </si>
  <si>
    <t>844,43</t>
  </si>
  <si>
    <t>103,96</t>
  </si>
  <si>
    <t>859,6</t>
  </si>
  <si>
    <t>216,88</t>
  </si>
  <si>
    <t>837,29</t>
  </si>
  <si>
    <t>332,41</t>
  </si>
  <si>
    <t>809,1</t>
  </si>
  <si>
    <t>359,82</t>
  </si>
  <si>
    <t>795,5</t>
  </si>
  <si>
    <t>580,99</t>
  </si>
  <si>
    <t>932,07</t>
  </si>
  <si>
    <t>645,1</t>
  </si>
  <si>
    <t>845,5</t>
  </si>
  <si>
    <t>599,59</t>
  </si>
  <si>
    <t>772,95</t>
  </si>
  <si>
    <t>422,61</t>
  </si>
  <si>
    <t>724,85</t>
  </si>
  <si>
    <t>48,9</t>
  </si>
  <si>
    <t>724,24</t>
  </si>
  <si>
    <t>67,48</t>
  </si>
  <si>
    <t>723,63</t>
  </si>
  <si>
    <t>105</t>
  </si>
  <si>
    <t>730,97</t>
  </si>
  <si>
    <t>13,21</t>
  </si>
  <si>
    <t>718,67</t>
  </si>
  <si>
    <t>67,1</t>
  </si>
  <si>
    <t>725,49</t>
  </si>
  <si>
    <t>151,52</t>
  </si>
  <si>
    <t>744,38</t>
  </si>
  <si>
    <t>365,62</t>
  </si>
  <si>
    <t>949,84</t>
  </si>
  <si>
    <t>103,23</t>
  </si>
  <si>
    <t>838,73</t>
  </si>
  <si>
    <t>81,98</t>
  </si>
  <si>
    <t>838,93</t>
  </si>
  <si>
    <t>18</t>
  </si>
  <si>
    <t>840,2</t>
  </si>
  <si>
    <t>48,54</t>
  </si>
  <si>
    <t>927,26</t>
  </si>
  <si>
    <t>45,39</t>
  </si>
  <si>
    <t>64,28</t>
  </si>
  <si>
    <t>910,2</t>
  </si>
  <si>
    <t>153,63</t>
  </si>
  <si>
    <t>916,5</t>
  </si>
  <si>
    <t>155,45</t>
  </si>
  <si>
    <t>918,83</t>
  </si>
  <si>
    <t>46,25</t>
  </si>
  <si>
    <t>739,18</t>
  </si>
  <si>
    <t>102,19</t>
  </si>
  <si>
    <t>933,93</t>
  </si>
  <si>
    <t>1016,3</t>
  </si>
  <si>
    <t>917,94</t>
  </si>
  <si>
    <t>26,54</t>
  </si>
  <si>
    <t>880,78</t>
  </si>
  <si>
    <t>25,05</t>
  </si>
  <si>
    <t>815,7</t>
  </si>
  <si>
    <t>116,26</t>
  </si>
  <si>
    <t>731,22</t>
  </si>
  <si>
    <t>369,43</t>
  </si>
  <si>
    <t>875,7</t>
  </si>
  <si>
    <t>311,54</t>
  </si>
  <si>
    <t>748,1</t>
  </si>
  <si>
    <t>111,02</t>
  </si>
  <si>
    <t>724,41</t>
  </si>
  <si>
    <t>721,9</t>
  </si>
  <si>
    <t>90,48</t>
  </si>
  <si>
    <t>742,1</t>
  </si>
  <si>
    <t>159,33</t>
  </si>
  <si>
    <t>746,16</t>
  </si>
  <si>
    <t>63,72</t>
  </si>
  <si>
    <t>747,45</t>
  </si>
  <si>
    <t>7,58</t>
  </si>
  <si>
    <t>719,08</t>
  </si>
  <si>
    <t>103,98</t>
  </si>
  <si>
    <t>736,94</t>
  </si>
  <si>
    <t>130,24</t>
  </si>
  <si>
    <t>940,34</t>
  </si>
  <si>
    <t>136,99</t>
  </si>
  <si>
    <t>835,17</t>
  </si>
  <si>
    <t>81,24</t>
  </si>
  <si>
    <t>834,24</t>
  </si>
  <si>
    <t>18,46</t>
  </si>
  <si>
    <t>877,92</t>
  </si>
  <si>
    <t>50,04</t>
  </si>
  <si>
    <t>977,88</t>
  </si>
  <si>
    <t>156,09</t>
  </si>
  <si>
    <t>977,44</t>
  </si>
  <si>
    <t>158,81</t>
  </si>
  <si>
    <t>977,03</t>
  </si>
  <si>
    <t>162,23</t>
  </si>
  <si>
    <t>969,14</t>
  </si>
  <si>
    <t>971,71</t>
  </si>
  <si>
    <t>58,01</t>
  </si>
  <si>
    <t>737,45</t>
  </si>
  <si>
    <t>187,25</t>
  </si>
  <si>
    <t>882,9</t>
  </si>
  <si>
    <t>446,27</t>
  </si>
  <si>
    <t>886,18</t>
  </si>
  <si>
    <t>41,52</t>
  </si>
  <si>
    <t>852,96</t>
  </si>
  <si>
    <t>44,84</t>
  </si>
  <si>
    <t>779,75</t>
  </si>
  <si>
    <t>71,02</t>
  </si>
  <si>
    <t>732,41</t>
  </si>
  <si>
    <t>252,27</t>
  </si>
  <si>
    <t>876,04</t>
  </si>
  <si>
    <t>13,11</t>
  </si>
  <si>
    <t>92,51</t>
  </si>
  <si>
    <t>715,96</t>
  </si>
  <si>
    <t>55,08</t>
  </si>
  <si>
    <t>725,89</t>
  </si>
  <si>
    <t>111,85</t>
  </si>
  <si>
    <t>725,22</t>
  </si>
  <si>
    <t>49,41</t>
  </si>
  <si>
    <t>731,16</t>
  </si>
  <si>
    <t>1,16</t>
  </si>
  <si>
    <t>3,59</t>
  </si>
  <si>
    <t>717,47</t>
  </si>
  <si>
    <t>246,91</t>
  </si>
  <si>
    <t>724,58</t>
  </si>
  <si>
    <t>198,87</t>
  </si>
  <si>
    <t>844,59</t>
  </si>
  <si>
    <t>82,07</t>
  </si>
  <si>
    <t>7,7</t>
  </si>
  <si>
    <t>26,42</t>
  </si>
  <si>
    <t>739,79</t>
  </si>
  <si>
    <t>20,62</t>
  </si>
  <si>
    <t>742,88</t>
  </si>
  <si>
    <t>27,27</t>
  </si>
  <si>
    <t>33,67</t>
  </si>
  <si>
    <t>729,49</t>
  </si>
  <si>
    <t>29,76</t>
  </si>
  <si>
    <t>729,65</t>
  </si>
  <si>
    <t>46,11</t>
  </si>
  <si>
    <t>728,99</t>
  </si>
  <si>
    <t>49,32</t>
  </si>
  <si>
    <t>738</t>
  </si>
  <si>
    <t>818,94</t>
  </si>
  <si>
    <t>98,47</t>
  </si>
  <si>
    <t>857,02</t>
  </si>
  <si>
    <t>91,84</t>
  </si>
  <si>
    <t>832,46</t>
  </si>
  <si>
    <t>13,79</t>
  </si>
  <si>
    <t>805,8</t>
  </si>
  <si>
    <t>1,88</t>
  </si>
  <si>
    <t>1,27</t>
  </si>
  <si>
    <t>1021,45</t>
  </si>
  <si>
    <t>928,84</t>
  </si>
  <si>
    <t>19,3</t>
  </si>
  <si>
    <t>843,03</t>
  </si>
  <si>
    <t>14,85</t>
  </si>
  <si>
    <t>727,4</t>
  </si>
  <si>
    <t>127,85</t>
  </si>
  <si>
    <t>714,69</t>
  </si>
  <si>
    <t>384,04</t>
  </si>
  <si>
    <t>755,97</t>
  </si>
  <si>
    <t>1,08</t>
  </si>
  <si>
    <t>3,17</t>
  </si>
  <si>
    <t>755,93</t>
  </si>
  <si>
    <t>26,8</t>
  </si>
  <si>
    <t>756,31</t>
  </si>
  <si>
    <t>90,14</t>
  </si>
  <si>
    <t>726,52</t>
  </si>
  <si>
    <t>195,51</t>
  </si>
  <si>
    <t>720,7</t>
  </si>
  <si>
    <t>323,45</t>
  </si>
  <si>
    <t>876,47</t>
  </si>
  <si>
    <t>67,61</t>
  </si>
  <si>
    <t>876,65</t>
  </si>
  <si>
    <t>167,08</t>
  </si>
  <si>
    <t>787,83</t>
  </si>
  <si>
    <t>128,19</t>
  </si>
  <si>
    <t>787,85</t>
  </si>
  <si>
    <t>124,34</t>
  </si>
  <si>
    <t>801,35</t>
  </si>
  <si>
    <t>61,11</t>
  </si>
  <si>
    <t>752,29</t>
  </si>
  <si>
    <t>23,15</t>
  </si>
  <si>
    <t>780,19</t>
  </si>
  <si>
    <t>4,56</t>
  </si>
  <si>
    <t>780,31</t>
  </si>
  <si>
    <t>9,73</t>
  </si>
  <si>
    <t>780,49</t>
  </si>
  <si>
    <t>5,49</t>
  </si>
  <si>
    <t>183,96</t>
  </si>
  <si>
    <t>804,23</t>
  </si>
  <si>
    <t>206,34</t>
  </si>
  <si>
    <t>785,83</t>
  </si>
  <si>
    <t>107,63</t>
  </si>
  <si>
    <t>751,36</t>
  </si>
  <si>
    <t>427,01</t>
  </si>
  <si>
    <t>81,65</t>
  </si>
  <si>
    <t>806,22</t>
  </si>
  <si>
    <t>500,21</t>
  </si>
  <si>
    <t>959,33</t>
  </si>
  <si>
    <t>653,25</t>
  </si>
  <si>
    <t>804</t>
  </si>
  <si>
    <t>492,15</t>
  </si>
  <si>
    <t>714,52</t>
  </si>
  <si>
    <t>110,53</t>
  </si>
  <si>
    <t>787,38</t>
  </si>
  <si>
    <t>86,45</t>
  </si>
  <si>
    <t>807,61</t>
  </si>
  <si>
    <t>50,91</t>
  </si>
  <si>
    <t>787,58</t>
  </si>
  <si>
    <t>55,53</t>
  </si>
  <si>
    <t>789,44</t>
  </si>
  <si>
    <t>217,83</t>
  </si>
  <si>
    <t>721,07</t>
  </si>
  <si>
    <t>249,63</t>
  </si>
  <si>
    <t>876,35</t>
  </si>
  <si>
    <t>8,16</t>
  </si>
  <si>
    <t>877,23</t>
  </si>
  <si>
    <t>166,35</t>
  </si>
  <si>
    <t>791,71</t>
  </si>
  <si>
    <t>2,43</t>
  </si>
  <si>
    <t>805,36</t>
  </si>
  <si>
    <t>21,88</t>
  </si>
  <si>
    <t>805,18</t>
  </si>
  <si>
    <t>18,14</t>
  </si>
  <si>
    <t>751,96</t>
  </si>
  <si>
    <t>68,16</t>
  </si>
  <si>
    <t>751,48</t>
  </si>
  <si>
    <t>89,34</t>
  </si>
  <si>
    <t>751,53</t>
  </si>
  <si>
    <t>85,48</t>
  </si>
  <si>
    <t>752,43</t>
  </si>
  <si>
    <t>37,29</t>
  </si>
  <si>
    <t>752,22</t>
  </si>
  <si>
    <t>814,14</t>
  </si>
  <si>
    <t>200,48</t>
  </si>
  <si>
    <t>791,26</t>
  </si>
  <si>
    <t>738,19</t>
  </si>
  <si>
    <t>10,34</t>
  </si>
  <si>
    <t>755,74</t>
  </si>
  <si>
    <t>53,2</t>
  </si>
  <si>
    <t>764,67</t>
  </si>
  <si>
    <t>251,94</t>
  </si>
  <si>
    <t>69,36</t>
  </si>
  <si>
    <t>806,83</t>
  </si>
  <si>
    <t>627,04</t>
  </si>
  <si>
    <t>716,44</t>
  </si>
  <si>
    <t>57,44</t>
  </si>
  <si>
    <t>756,35</t>
  </si>
  <si>
    <t>228,02</t>
  </si>
  <si>
    <t>767,96</t>
  </si>
  <si>
    <t>104,12</t>
  </si>
  <si>
    <t>767,58</t>
  </si>
  <si>
    <t>92,79</t>
  </si>
  <si>
    <t>768,75</t>
  </si>
  <si>
    <t>123,96</t>
  </si>
  <si>
    <t>762,79</t>
  </si>
  <si>
    <t>86,83</t>
  </si>
  <si>
    <t>720,77</t>
  </si>
  <si>
    <t>430,5</t>
  </si>
  <si>
    <t>873,29</t>
  </si>
  <si>
    <t>128,81</t>
  </si>
  <si>
    <t>838,5</t>
  </si>
  <si>
    <t>76,56</t>
  </si>
  <si>
    <t>763,47</t>
  </si>
  <si>
    <t>91,48</t>
  </si>
  <si>
    <t>8,54</t>
  </si>
  <si>
    <t>739,81</t>
  </si>
  <si>
    <t>28,41</t>
  </si>
  <si>
    <t>76,17</t>
  </si>
  <si>
    <t>734,57</t>
  </si>
  <si>
    <t>103,82</t>
  </si>
  <si>
    <t>734,49</t>
  </si>
  <si>
    <t>133,03</t>
  </si>
  <si>
    <t>734,45</t>
  </si>
  <si>
    <t>68,29</t>
  </si>
  <si>
    <t>733,98</t>
  </si>
  <si>
    <t>34,06</t>
  </si>
  <si>
    <t>768,09</t>
  </si>
  <si>
    <t>157,72</t>
  </si>
  <si>
    <t>785,54</t>
  </si>
  <si>
    <t>45,32</t>
  </si>
  <si>
    <t>789,35</t>
  </si>
  <si>
    <t>157,46</t>
  </si>
  <si>
    <t>754,3</t>
  </si>
  <si>
    <t>318</t>
  </si>
  <si>
    <t>758,67</t>
  </si>
  <si>
    <t>916,84</t>
  </si>
  <si>
    <t>686,06</t>
  </si>
  <si>
    <t>818,36</t>
  </si>
  <si>
    <t>791,86</t>
  </si>
  <si>
    <t>717,56</t>
  </si>
  <si>
    <t>202,46</t>
  </si>
  <si>
    <t>732,39</t>
  </si>
  <si>
    <t>380,37</t>
  </si>
  <si>
    <t>743,55</t>
  </si>
  <si>
    <t>40,14</t>
  </si>
  <si>
    <t>743,68</t>
  </si>
  <si>
    <t>48</t>
  </si>
  <si>
    <t>743,67</t>
  </si>
  <si>
    <t>20,6</t>
  </si>
  <si>
    <t>745,52</t>
  </si>
  <si>
    <t>75,65</t>
  </si>
  <si>
    <t>726,62</t>
  </si>
  <si>
    <t>167,2</t>
  </si>
  <si>
    <t>878,55</t>
  </si>
  <si>
    <t>25,45</t>
  </si>
  <si>
    <t>102</t>
  </si>
  <si>
    <t>55,58</t>
  </si>
  <si>
    <t>759,38</t>
  </si>
  <si>
    <t>92,15</t>
  </si>
  <si>
    <t>759,8</t>
  </si>
  <si>
    <t>92,17</t>
  </si>
  <si>
    <t>739,65</t>
  </si>
  <si>
    <t>83,8</t>
  </si>
  <si>
    <t>739,51</t>
  </si>
  <si>
    <t>84,36</t>
  </si>
  <si>
    <t>739,37</t>
  </si>
  <si>
    <t>102,48</t>
  </si>
  <si>
    <t>739,06</t>
  </si>
  <si>
    <t>84,79</t>
  </si>
  <si>
    <t>739,24</t>
  </si>
  <si>
    <t>87,13</t>
  </si>
  <si>
    <t>847,42</t>
  </si>
  <si>
    <t>48,65</t>
  </si>
  <si>
    <t>835,89</t>
  </si>
  <si>
    <t>50,12</t>
  </si>
  <si>
    <t>176,52</t>
  </si>
  <si>
    <t>177,93</t>
  </si>
  <si>
    <t>780,57</t>
  </si>
  <si>
    <t>632,28</t>
  </si>
  <si>
    <t>954,94</t>
  </si>
  <si>
    <t>827,17</t>
  </si>
  <si>
    <t>821,13</t>
  </si>
  <si>
    <t>1097,65</t>
  </si>
  <si>
    <t>753,52</t>
  </si>
  <si>
    <t>207,85</t>
  </si>
  <si>
    <t>722,53</t>
  </si>
  <si>
    <t>128,13</t>
  </si>
  <si>
    <t>721,46</t>
  </si>
  <si>
    <t>65,51</t>
  </si>
  <si>
    <t>719,17</t>
  </si>
  <si>
    <t>43,32</t>
  </si>
  <si>
    <t>719,57</t>
  </si>
  <si>
    <t>30,27</t>
  </si>
  <si>
    <t>716,07</t>
  </si>
  <si>
    <t>39,32</t>
  </si>
  <si>
    <t>731,13</t>
  </si>
  <si>
    <t>36,85</t>
  </si>
  <si>
    <t>797,19</t>
  </si>
  <si>
    <t>62</t>
  </si>
  <si>
    <t>750,24</t>
  </si>
  <si>
    <t>26,38</t>
  </si>
  <si>
    <t>750,72</t>
  </si>
  <si>
    <t>50,46</t>
  </si>
  <si>
    <t>751,85</t>
  </si>
  <si>
    <t>74,31</t>
  </si>
  <si>
    <t>758,22</t>
  </si>
  <si>
    <t>129,23</t>
  </si>
  <si>
    <t>756,21</t>
  </si>
  <si>
    <t>171,6</t>
  </si>
  <si>
    <t>756,33</t>
  </si>
  <si>
    <t>164,08</t>
  </si>
  <si>
    <t>756,1</t>
  </si>
  <si>
    <t>97,92</t>
  </si>
  <si>
    <t>756,34</t>
  </si>
  <si>
    <t>67,29</t>
  </si>
  <si>
    <t>757,16</t>
  </si>
  <si>
    <t>80,03</t>
  </si>
  <si>
    <t>809,22</t>
  </si>
  <si>
    <t>125,81</t>
  </si>
  <si>
    <t>899,97</t>
  </si>
  <si>
    <t>30,45</t>
  </si>
  <si>
    <t>903,47</t>
  </si>
  <si>
    <t>204,03</t>
  </si>
  <si>
    <t>879,68</t>
  </si>
  <si>
    <t>590,5</t>
  </si>
  <si>
    <t>827,45</t>
  </si>
  <si>
    <t>577,02</t>
  </si>
  <si>
    <t>744,23</t>
  </si>
  <si>
    <t>727,72</t>
  </si>
  <si>
    <t>875,72</t>
  </si>
  <si>
    <t>983,45</t>
  </si>
  <si>
    <t>745,97</t>
  </si>
  <si>
    <t>161,02</t>
  </si>
  <si>
    <t>722,49</t>
  </si>
  <si>
    <t>267,13</t>
  </si>
  <si>
    <t>742,79</t>
  </si>
  <si>
    <t>24,1</t>
  </si>
  <si>
    <t>742,01</t>
  </si>
  <si>
    <t>14,36</t>
  </si>
  <si>
    <t>741,72</t>
  </si>
  <si>
    <t>104,9</t>
  </si>
  <si>
    <t>735,41</t>
  </si>
  <si>
    <t>64,23</t>
  </si>
  <si>
    <t>736,62</t>
  </si>
  <si>
    <t>963,55</t>
  </si>
  <si>
    <t>869,11</t>
  </si>
  <si>
    <t>286,89</t>
  </si>
  <si>
    <t>197,97</t>
  </si>
  <si>
    <t>149,69</t>
  </si>
  <si>
    <t>868,82</t>
  </si>
  <si>
    <t>286,42</t>
  </si>
  <si>
    <t>868,67</t>
  </si>
  <si>
    <t>220,82</t>
  </si>
  <si>
    <t>868,04</t>
  </si>
  <si>
    <t>149,56</t>
  </si>
  <si>
    <t>867,25</t>
  </si>
  <si>
    <t>135,44</t>
  </si>
  <si>
    <t>59,86</t>
  </si>
  <si>
    <t>773,5</t>
  </si>
  <si>
    <t>203,3</t>
  </si>
  <si>
    <t>841,31</t>
  </si>
  <si>
    <t>98,96</t>
  </si>
  <si>
    <t>864,55</t>
  </si>
  <si>
    <t>114,44</t>
  </si>
  <si>
    <t>844,65</t>
  </si>
  <si>
    <t>245,02</t>
  </si>
  <si>
    <t>786,01</t>
  </si>
  <si>
    <t>673,26</t>
  </si>
  <si>
    <t>755,98</t>
  </si>
  <si>
    <t>799,54</t>
  </si>
  <si>
    <t>534,3</t>
  </si>
  <si>
    <t>717,96</t>
  </si>
  <si>
    <t>457,82</t>
  </si>
  <si>
    <t>731,32</t>
  </si>
  <si>
    <t>630,7</t>
  </si>
  <si>
    <t>742,55</t>
  </si>
  <si>
    <t>362,82</t>
  </si>
  <si>
    <t>742,49</t>
  </si>
  <si>
    <t>590,63</t>
  </si>
  <si>
    <t>742,99</t>
  </si>
  <si>
    <t>554,28</t>
  </si>
  <si>
    <t>745,02</t>
  </si>
  <si>
    <t>1,56</t>
  </si>
  <si>
    <t>737,67</t>
  </si>
  <si>
    <t>127,12</t>
  </si>
  <si>
    <t>847,33</t>
  </si>
  <si>
    <t>149,3</t>
  </si>
  <si>
    <t>842,98</t>
  </si>
  <si>
    <t>770</t>
  </si>
  <si>
    <t>191,48</t>
  </si>
  <si>
    <t>769,94</t>
  </si>
  <si>
    <t>256,47</t>
  </si>
  <si>
    <t>770,31</t>
  </si>
  <si>
    <t>279,68</t>
  </si>
  <si>
    <t>754,94</t>
  </si>
  <si>
    <t>245,91</t>
  </si>
  <si>
    <t>754,75</t>
  </si>
  <si>
    <t>246,44</t>
  </si>
  <si>
    <t>754,31</t>
  </si>
  <si>
    <t>298,58</t>
  </si>
  <si>
    <t>751,61</t>
  </si>
  <si>
    <t>125,58</t>
  </si>
  <si>
    <t>136,51</t>
  </si>
  <si>
    <t>159,15</t>
  </si>
  <si>
    <t>797,49</t>
  </si>
  <si>
    <t>143,94</t>
  </si>
  <si>
    <t>797,87</t>
  </si>
  <si>
    <t>246,07</t>
  </si>
  <si>
    <t>760,3</t>
  </si>
  <si>
    <t>164,35</t>
  </si>
  <si>
    <t>787,67</t>
  </si>
  <si>
    <t>964,09</t>
  </si>
  <si>
    <t>1923,76</t>
  </si>
  <si>
    <t>822,45</t>
  </si>
  <si>
    <t>1285,68</t>
  </si>
  <si>
    <t>727,23</t>
  </si>
  <si>
    <t>16,36</t>
  </si>
  <si>
    <t>742,37</t>
  </si>
  <si>
    <t>1027,71</t>
  </si>
  <si>
    <t>754,24</t>
  </si>
  <si>
    <t>242,07</t>
  </si>
  <si>
    <t>754,29</t>
  </si>
  <si>
    <t>702,08</t>
  </si>
  <si>
    <t>753,58</t>
  </si>
  <si>
    <t>439,31</t>
  </si>
  <si>
    <t>729,24</t>
  </si>
  <si>
    <t>410,21</t>
  </si>
  <si>
    <t>879,78</t>
  </si>
  <si>
    <t>323,73</t>
  </si>
  <si>
    <t>839,99</t>
  </si>
  <si>
    <t>137,18</t>
  </si>
  <si>
    <t>766,41</t>
  </si>
  <si>
    <t>107,33</t>
  </si>
  <si>
    <t>753,83</t>
  </si>
  <si>
    <t>5,79</t>
  </si>
  <si>
    <t>754,14</t>
  </si>
  <si>
    <t>12,32</t>
  </si>
  <si>
    <t>740,79</t>
  </si>
  <si>
    <t>151,66</t>
  </si>
  <si>
    <t>150,62</t>
  </si>
  <si>
    <t>760,41</t>
  </si>
  <si>
    <t>177,79</t>
  </si>
  <si>
    <t>486,83</t>
  </si>
  <si>
    <t>757,44</t>
  </si>
  <si>
    <t>740,91</t>
  </si>
  <si>
    <t>860,79</t>
  </si>
  <si>
    <t>327,47</t>
  </si>
  <si>
    <t>835,15</t>
  </si>
  <si>
    <t>128,68</t>
  </si>
  <si>
    <t>809,58</t>
  </si>
  <si>
    <t>41,53</t>
  </si>
  <si>
    <t>755,84</t>
  </si>
  <si>
    <t>383,09</t>
  </si>
  <si>
    <t>783,46</t>
  </si>
  <si>
    <t>84,82</t>
  </si>
  <si>
    <t>942,66</t>
  </si>
  <si>
    <t>38,54</t>
  </si>
  <si>
    <t>849,16</t>
  </si>
  <si>
    <t>609,82</t>
  </si>
  <si>
    <t>Предельные уровни нерегулируемых цен на электрическую энергию (мощность), поставляемую потребителям (покупателям) АО"Севкавказэнерго" в октябре 2017г.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</si>
  <si>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октябре 2017 г.</t>
  </si>
  <si>
    <t>Октябрь 2017 г.</t>
  </si>
  <si>
    <t>Отчетный период: октябрь 2017 г.</t>
  </si>
  <si>
    <t>Мвт*ч</t>
  </si>
  <si>
    <t>руб./МВт*ч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</si>
</sst>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7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33" fillId="0" borderId="0"/>
    <xf numFmtId="0" fontId="22" fillId="0" borderId="0"/>
    <xf numFmtId="0" fontId="21" fillId="0" borderId="0"/>
    <xf numFmtId="0" fontId="2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7" fillId="0" borderId="6" applyNumberFormat="0" applyFill="0" applyAlignment="0" applyProtection="0"/>
    <xf numFmtId="0" fontId="12" fillId="5" borderId="2" applyNumberFormat="0" applyAlignment="0" applyProtection="0"/>
    <xf numFmtId="0" fontId="24" fillId="5" borderId="1" applyNumberFormat="0" applyAlignment="0" applyProtection="0"/>
    <xf numFmtId="0" fontId="5" fillId="7" borderId="8" applyNumberFormat="0" applyFont="0" applyAlignment="0" applyProtection="0"/>
    <xf numFmtId="0" fontId="4" fillId="7" borderId="8" applyNumberFormat="0" applyFont="0" applyAlignment="0" applyProtection="0"/>
    <xf numFmtId="0" fontId="5" fillId="0" borderId="0"/>
    <xf numFmtId="0" fontId="25" fillId="0" borderId="3" applyNumberFormat="0" applyFill="0" applyAlignment="0" applyProtection="0"/>
    <xf numFmtId="0" fontId="26" fillId="0" borderId="5" applyNumberFormat="0" applyFill="0" applyAlignment="0" applyProtection="0"/>
    <xf numFmtId="0" fontId="9" fillId="0" borderId="0"/>
    <xf numFmtId="0" fontId="4" fillId="0" borderId="0"/>
    <xf numFmtId="0" fontId="16" fillId="4" borderId="0" applyNumberFormat="0" applyBorder="0" applyAlignment="0" applyProtection="0"/>
    <xf numFmtId="0" fontId="23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7" borderId="8" applyNumberFormat="0" applyFont="0" applyAlignment="0" applyProtection="0"/>
    <xf numFmtId="0" fontId="4" fillId="7" borderId="8" applyNumberFormat="0" applyFont="0" applyAlignment="0" applyProtection="0"/>
    <xf numFmtId="0" fontId="11" fillId="0" borderId="4" applyNumberFormat="0" applyFill="0" applyAlignment="0" applyProtection="0"/>
    <xf numFmtId="9" fontId="9" fillId="0" borderId="0" applyFont="0" applyFill="0" applyBorder="0" applyAlignment="0" applyProtection="0"/>
    <xf numFmtId="0" fontId="5" fillId="2" borderId="0" applyNumberFormat="0" applyBorder="0" applyAlignment="0" applyProtection="0"/>
    <xf numFmtId="0" fontId="4" fillId="2" borderId="0" applyNumberFormat="0" applyBorder="0" applyAlignment="0" applyProtection="0"/>
    <xf numFmtId="43" fontId="9" fillId="0" borderId="0" applyFont="0" applyFill="0" applyBorder="0" applyAlignment="0" applyProtection="0"/>
    <xf numFmtId="0" fontId="13" fillId="0" borderId="9" applyNumberFormat="0" applyFill="0" applyAlignment="0" applyProtection="0"/>
    <xf numFmtId="0" fontId="14" fillId="6" borderId="7" applyNumberFormat="0" applyAlignment="0" applyProtection="0"/>
    <xf numFmtId="0" fontId="6" fillId="0" borderId="0" applyNumberFormat="0" applyFill="0" applyBorder="0" applyAlignment="0" applyProtection="0"/>
    <xf numFmtId="0" fontId="5" fillId="0" borderId="0"/>
    <xf numFmtId="0" fontId="4" fillId="0" borderId="0"/>
  </cellStyleXfs>
  <cellXfs count="266">
    <xf numFmtId="0" fontId="0" fillId="0" borderId="0" xfId="0"/>
    <xf numFmtId="0" fontId="0" fillId="0" borderId="0" xfId="0" applyAlignment="1">
      <alignment wrapText="1"/>
    </xf>
    <xf numFmtId="0" fontId="34" fillId="0" borderId="0" xfId="0" applyFont="1"/>
    <xf numFmtId="0" fontId="0" fillId="0" borderId="0" xfId="0" applyAlignment="1">
      <alignment vertical="center"/>
    </xf>
    <xf numFmtId="0" fontId="10" fillId="0" borderId="0" xfId="5" applyFont="1" applyBorder="1" applyAlignment="1">
      <alignment horizontal="right" vertical="top"/>
    </xf>
    <xf numFmtId="0" fontId="17" fillId="0" borderId="0" xfId="5" applyFont="1"/>
    <xf numFmtId="2" fontId="19" fillId="0" borderId="10" xfId="33" applyNumberFormat="1" applyFont="1" applyFill="1" applyBorder="1" applyAlignment="1">
      <alignment horizontal="right" vertical="center" wrapText="1"/>
    </xf>
    <xf numFmtId="0" fontId="19" fillId="0" borderId="10" xfId="33" applyNumberFormat="1" applyFont="1" applyFill="1" applyBorder="1" applyAlignment="1">
      <alignment horizontal="center" vertical="center" wrapText="1"/>
    </xf>
    <xf numFmtId="49" fontId="12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2" fillId="0" borderId="10" xfId="15" applyFont="1" applyBorder="1"/>
    <xf numFmtId="0" fontId="0" fillId="0" borderId="10" xfId="0" applyBorder="1" applyAlignment="1">
      <alignment vertical="center"/>
    </xf>
    <xf numFmtId="43" fontId="32" fillId="0" borderId="10" xfId="15" applyNumberFormat="1" applyFont="1" applyBorder="1" applyAlignment="1">
      <alignment vertical="center"/>
    </xf>
    <xf numFmtId="165" fontId="32" fillId="0" borderId="10" xfId="15" applyNumberFormat="1" applyFont="1" applyBorder="1" applyAlignment="1">
      <alignment vertical="center"/>
    </xf>
    <xf numFmtId="43" fontId="32" fillId="0" borderId="10" xfId="15" applyFont="1" applyBorder="1" applyAlignment="1">
      <alignment vertical="center"/>
    </xf>
    <xf numFmtId="43" fontId="35" fillId="0" borderId="10" xfId="15" applyFont="1" applyBorder="1" applyAlignment="1">
      <alignment vertical="center"/>
    </xf>
    <xf numFmtId="0" fontId="35" fillId="0" borderId="0" xfId="0" applyFont="1" applyAlignment="1">
      <alignment vertical="center"/>
    </xf>
    <xf numFmtId="164" fontId="27" fillId="0" borderId="10" xfId="4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top"/>
    </xf>
    <xf numFmtId="0" fontId="17" fillId="0" borderId="0" xfId="0" applyFont="1"/>
    <xf numFmtId="166" fontId="18" fillId="0" borderId="0" xfId="0" applyNumberFormat="1" applyFont="1" applyBorder="1" applyAlignment="1">
      <alignment horizontal="left" vertical="top"/>
    </xf>
    <xf numFmtId="0" fontId="18" fillId="0" borderId="0" xfId="0" applyFont="1" applyBorder="1" applyAlignment="1">
      <alignment vertical="top"/>
    </xf>
    <xf numFmtId="0" fontId="10" fillId="0" borderId="0" xfId="0" applyFont="1" applyBorder="1" applyAlignment="1">
      <alignment vertical="top"/>
    </xf>
    <xf numFmtId="0" fontId="19" fillId="8" borderId="10" xfId="0" applyFont="1" applyFill="1" applyBorder="1" applyAlignment="1">
      <alignment horizontal="left" vertical="center" wrapText="1"/>
    </xf>
    <xf numFmtId="0" fontId="19" fillId="8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right" vertical="top" wrapText="1"/>
    </xf>
    <xf numFmtId="0" fontId="19" fillId="0" borderId="10" xfId="0" applyFont="1" applyFill="1" applyBorder="1" applyAlignment="1">
      <alignment horizontal="right" vertical="top" wrapText="1"/>
    </xf>
    <xf numFmtId="0" fontId="19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0" fillId="0" borderId="0" xfId="0" applyFont="1" applyAlignment="1">
      <alignment horizontal="left"/>
    </xf>
    <xf numFmtId="0" fontId="19" fillId="0" borderId="10" xfId="0" applyFont="1" applyBorder="1" applyAlignment="1">
      <alignment horizontal="center" wrapText="1"/>
    </xf>
    <xf numFmtId="43" fontId="32" fillId="0" borderId="10" xfId="15" applyFont="1" applyBorder="1"/>
    <xf numFmtId="0" fontId="33" fillId="0" borderId="0" xfId="0" applyFont="1" applyAlignment="1">
      <alignment horizontal="justify" vertical="center"/>
    </xf>
    <xf numFmtId="0" fontId="33" fillId="0" borderId="0" xfId="0" applyFont="1" applyAlignment="1">
      <alignment horizontal="center" vertical="center"/>
    </xf>
    <xf numFmtId="43" fontId="32" fillId="0" borderId="0" xfId="15" applyNumberFormat="1" applyFont="1"/>
    <xf numFmtId="43" fontId="0" fillId="0" borderId="0" xfId="0" applyNumberFormat="1"/>
    <xf numFmtId="0" fontId="19" fillId="0" borderId="10" xfId="0" applyNumberFormat="1" applyFont="1" applyBorder="1" applyAlignment="1">
      <alignment horizontal="center" wrapText="1"/>
    </xf>
    <xf numFmtId="0" fontId="8" fillId="0" borderId="0" xfId="4" applyFont="1" applyAlignment="1">
      <alignment horizontal="center" vertical="center" wrapText="1"/>
    </xf>
    <xf numFmtId="0" fontId="22" fillId="0" borderId="0" xfId="8"/>
    <xf numFmtId="0" fontId="30" fillId="0" borderId="0" xfId="8" applyFont="1"/>
    <xf numFmtId="169" fontId="37" fillId="0" borderId="10" xfId="22" applyNumberFormat="1" applyFont="1" applyBorder="1" applyAlignment="1">
      <alignment horizontal="center" vertical="center"/>
    </xf>
    <xf numFmtId="169" fontId="37" fillId="0" borderId="10" xfId="22" applyNumberFormat="1" applyFont="1" applyBorder="1" applyAlignment="1">
      <alignment horizontal="center" vertical="center" wrapText="1"/>
    </xf>
    <xf numFmtId="169" fontId="38" fillId="0" borderId="10" xfId="22" applyNumberFormat="1" applyFont="1" applyBorder="1" applyAlignment="1">
      <alignment horizontal="left" vertical="center" wrapText="1"/>
    </xf>
    <xf numFmtId="169" fontId="38" fillId="0" borderId="10" xfId="22" applyNumberFormat="1" applyFont="1" applyBorder="1" applyAlignment="1">
      <alignment horizontal="center" vertical="center"/>
    </xf>
    <xf numFmtId="2" fontId="38" fillId="0" borderId="10" xfId="22" applyNumberFormat="1" applyFont="1" applyBorder="1" applyAlignment="1">
      <alignment horizontal="left" vertical="center" wrapText="1"/>
    </xf>
    <xf numFmtId="0" fontId="22" fillId="0" borderId="0" xfId="6"/>
    <xf numFmtId="43" fontId="39" fillId="0" borderId="10" xfId="25" applyFont="1" applyBorder="1" applyAlignment="1">
      <alignment horizontal="center" vertical="center" wrapText="1"/>
    </xf>
    <xf numFmtId="167" fontId="39" fillId="9" borderId="10" xfId="25" applyNumberFormat="1" applyFont="1" applyFill="1" applyBorder="1" applyAlignment="1">
      <alignment horizontal="left" vertical="center" wrapText="1"/>
    </xf>
    <xf numFmtId="43" fontId="39" fillId="0" borderId="10" xfId="25" applyFont="1" applyBorder="1" applyAlignment="1">
      <alignment horizontal="center" vertical="center"/>
    </xf>
    <xf numFmtId="43" fontId="39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7" fillId="0" borderId="10" xfId="21" applyNumberFormat="1" applyFont="1" applyFill="1" applyBorder="1"/>
    <xf numFmtId="167" fontId="32" fillId="0" borderId="10" xfId="25" applyNumberFormat="1" applyFont="1" applyFill="1" applyBorder="1" applyAlignment="1">
      <alignment horizontal="center" vertical="center"/>
    </xf>
    <xf numFmtId="167" fontId="32" fillId="0" borderId="10" xfId="25" applyNumberFormat="1" applyFont="1" applyFill="1" applyBorder="1" applyAlignment="1">
      <alignment horizontal="center" vertical="center" wrapText="1"/>
    </xf>
    <xf numFmtId="170" fontId="32" fillId="0" borderId="10" xfId="25" applyNumberFormat="1" applyFont="1" applyFill="1" applyBorder="1" applyAlignment="1">
      <alignment horizontal="center" vertical="center" wrapText="1"/>
    </xf>
    <xf numFmtId="167" fontId="33" fillId="0" borderId="10" xfId="25" applyNumberFormat="1" applyFont="1" applyFill="1" applyBorder="1" applyAlignment="1">
      <alignment horizontal="center" vertical="center" wrapText="1"/>
    </xf>
    <xf numFmtId="167" fontId="32" fillId="10" borderId="10" xfId="25" applyNumberFormat="1" applyFont="1" applyFill="1" applyBorder="1" applyAlignment="1">
      <alignment horizontal="center" vertical="center"/>
    </xf>
    <xf numFmtId="167" fontId="32" fillId="0" borderId="10" xfId="25" applyNumberFormat="1" applyFont="1" applyFill="1" applyBorder="1" applyAlignment="1">
      <alignment horizontal="center" vertical="center"/>
    </xf>
    <xf numFmtId="171" fontId="32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2" fillId="0" borderId="10" xfId="25" applyFont="1" applyFill="1" applyBorder="1" applyAlignment="1">
      <alignment horizontal="center"/>
    </xf>
    <xf numFmtId="0" fontId="27" fillId="0" borderId="13" xfId="4" applyFont="1" applyFill="1" applyBorder="1" applyAlignment="1"/>
    <xf numFmtId="43" fontId="27" fillId="0" borderId="10" xfId="4" applyNumberFormat="1" applyFont="1" applyFill="1" applyBorder="1" applyAlignment="1"/>
    <xf numFmtId="0" fontId="35" fillId="0" borderId="13" xfId="0" applyFont="1" applyFill="1" applyBorder="1" applyAlignment="1">
      <alignment horizontal="left" indent="1"/>
    </xf>
    <xf numFmtId="43" fontId="27" fillId="0" borderId="10" xfId="15" applyFont="1" applyFill="1" applyBorder="1" applyAlignment="1"/>
    <xf numFmtId="43" fontId="32" fillId="0" borderId="10" xfId="15" applyFont="1" applyFill="1" applyBorder="1" applyAlignment="1">
      <alignment horizontal="center"/>
    </xf>
    <xf numFmtId="14" fontId="39" fillId="9" borderId="10" xfId="25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2" fillId="0" borderId="10" xfId="25" applyNumberFormat="1" applyFont="1" applyFill="1" applyBorder="1" applyAlignment="1">
      <alignment horizontal="center" vertical="center" wrapText="1"/>
    </xf>
    <xf numFmtId="0" fontId="39" fillId="0" borderId="0" xfId="8" applyFont="1"/>
    <xf numFmtId="43" fontId="39" fillId="0" borderId="0" xfId="8" applyNumberFormat="1" applyFont="1"/>
    <xf numFmtId="14" fontId="39" fillId="0" borderId="14" xfId="8" applyNumberFormat="1" applyFont="1" applyBorder="1" applyAlignment="1">
      <alignment horizontal="center" vertical="center"/>
    </xf>
    <xf numFmtId="172" fontId="22" fillId="0" borderId="0" xfId="8" applyNumberFormat="1"/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22" fontId="19" fillId="0" borderId="10" xfId="0" applyNumberFormat="1" applyFont="1" applyBorder="1" applyAlignment="1">
      <alignment horizontal="center" wrapText="1"/>
    </xf>
    <xf numFmtId="14" fontId="39" fillId="0" borderId="0" xfId="8" applyNumberFormat="1" applyFont="1" applyBorder="1" applyAlignment="1">
      <alignment horizontal="center" vertical="center"/>
    </xf>
    <xf numFmtId="43" fontId="39" fillId="0" borderId="0" xfId="25" applyFont="1" applyBorder="1" applyAlignment="1">
      <alignment horizontal="right" vertical="center" wrapText="1"/>
    </xf>
    <xf numFmtId="0" fontId="40" fillId="0" borderId="0" xfId="8" applyFont="1"/>
    <xf numFmtId="0" fontId="39" fillId="0" borderId="0" xfId="8" applyFont="1" applyAlignment="1">
      <alignment vertical="top"/>
    </xf>
    <xf numFmtId="43" fontId="39" fillId="0" borderId="0" xfId="8" applyNumberFormat="1" applyFont="1" applyAlignment="1">
      <alignment vertical="top"/>
    </xf>
    <xf numFmtId="0" fontId="22" fillId="0" borderId="0" xfId="8" applyAlignment="1">
      <alignment vertical="top"/>
    </xf>
    <xf numFmtId="14" fontId="39" fillId="0" borderId="16" xfId="8" applyNumberFormat="1" applyFont="1" applyBorder="1" applyAlignment="1">
      <alignment horizontal="center" vertical="center"/>
    </xf>
    <xf numFmtId="43" fontId="39" fillId="0" borderId="17" xfId="25" applyFont="1" applyBorder="1" applyAlignment="1">
      <alignment horizontal="right" vertical="center" wrapText="1"/>
    </xf>
    <xf numFmtId="0" fontId="39" fillId="0" borderId="18" xfId="8" applyFont="1" applyBorder="1" applyAlignment="1">
      <alignment vertical="center"/>
    </xf>
    <xf numFmtId="0" fontId="39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2" fillId="0" borderId="10" xfId="0" applyNumberFormat="1" applyFont="1" applyBorder="1" applyAlignment="1">
      <alignment horizontal="center" wrapText="1"/>
    </xf>
    <xf numFmtId="43" fontId="39" fillId="0" borderId="14" xfId="25" applyFont="1" applyBorder="1" applyAlignment="1">
      <alignment horizontal="right" vertical="center" wrapText="1"/>
    </xf>
    <xf numFmtId="0" fontId="39" fillId="0" borderId="14" xfId="25" applyNumberFormat="1" applyFont="1" applyBorder="1" applyAlignment="1">
      <alignment horizontal="center" vertical="center" wrapText="1"/>
    </xf>
    <xf numFmtId="0" fontId="39" fillId="0" borderId="0" xfId="25" applyNumberFormat="1" applyFont="1" applyBorder="1" applyAlignment="1">
      <alignment horizontal="center" vertical="center" wrapText="1"/>
    </xf>
    <xf numFmtId="0" fontId="22" fillId="0" borderId="0" xfId="8" applyAlignment="1">
      <alignment vertical="center"/>
    </xf>
    <xf numFmtId="0" fontId="39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0" fontId="35" fillId="0" borderId="0" xfId="0" applyFont="1" applyBorder="1" applyAlignment="1">
      <alignment horizontal="center" vertical="top" wrapText="1"/>
    </xf>
    <xf numFmtId="43" fontId="32" fillId="0" borderId="0" xfId="15" applyFont="1" applyBorder="1"/>
    <xf numFmtId="0" fontId="39" fillId="0" borderId="0" xfId="8" applyFont="1" applyAlignment="1">
      <alignment horizontal="left" vertical="center"/>
    </xf>
    <xf numFmtId="0" fontId="22" fillId="0" borderId="0" xfId="8" applyAlignment="1">
      <alignment horizontal="left" vertical="center"/>
    </xf>
    <xf numFmtId="0" fontId="22" fillId="0" borderId="0" xfId="8" applyAlignment="1">
      <alignment horizontal="center"/>
    </xf>
    <xf numFmtId="0" fontId="22" fillId="0" borderId="0" xfId="8" applyAlignment="1">
      <alignment horizontal="right"/>
    </xf>
    <xf numFmtId="169" fontId="37" fillId="0" borderId="10" xfId="22" applyNumberFormat="1" applyFont="1" applyBorder="1" applyAlignment="1">
      <alignment horizontal="left" vertical="center" wrapText="1"/>
    </xf>
    <xf numFmtId="43" fontId="39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2" fillId="0" borderId="10" xfId="25" applyNumberFormat="1" applyFont="1" applyFill="1" applyBorder="1" applyAlignment="1">
      <alignment horizontal="center" vertical="center" wrapText="1"/>
    </xf>
    <xf numFmtId="2" fontId="2" fillId="0" borderId="10" xfId="33" applyNumberFormat="1" applyFont="1" applyFill="1" applyBorder="1" applyAlignment="1">
      <alignment horizontal="right" vertical="center" wrapText="1"/>
    </xf>
    <xf numFmtId="43" fontId="37" fillId="0" borderId="10" xfId="15" applyFont="1" applyBorder="1" applyAlignment="1">
      <alignment horizontal="center" vertical="center"/>
    </xf>
    <xf numFmtId="43" fontId="38" fillId="0" borderId="10" xfId="15" applyFont="1" applyBorder="1" applyAlignment="1">
      <alignment horizontal="center" vertical="center"/>
    </xf>
    <xf numFmtId="43" fontId="38" fillId="0" borderId="10" xfId="15" applyFont="1" applyBorder="1" applyAlignment="1">
      <alignment vertical="center"/>
    </xf>
    <xf numFmtId="43" fontId="35" fillId="0" borderId="10" xfId="0" applyNumberFormat="1" applyFont="1" applyBorder="1" applyAlignment="1">
      <alignment vertical="center"/>
    </xf>
    <xf numFmtId="14" fontId="38" fillId="0" borderId="10" xfId="0" applyNumberFormat="1" applyFont="1" applyBorder="1" applyAlignment="1">
      <alignment horizontal="center" wrapText="1"/>
    </xf>
    <xf numFmtId="1" fontId="38" fillId="0" borderId="10" xfId="0" applyNumberFormat="1" applyFont="1" applyBorder="1" applyAlignment="1">
      <alignment horizontal="center" wrapText="1"/>
    </xf>
    <xf numFmtId="14" fontId="46" fillId="0" borderId="10" xfId="0" applyNumberFormat="1" applyFont="1" applyBorder="1" applyAlignment="1">
      <alignment horizontal="center" wrapText="1"/>
    </xf>
    <xf numFmtId="1" fontId="46" fillId="0" borderId="10" xfId="0" applyNumberFormat="1" applyFont="1" applyBorder="1" applyAlignment="1">
      <alignment horizontal="center" wrapText="1"/>
    </xf>
    <xf numFmtId="14" fontId="46" fillId="0" borderId="0" xfId="0" applyNumberFormat="1" applyFont="1" applyBorder="1" applyAlignment="1">
      <alignment horizontal="center" wrapText="1"/>
    </xf>
    <xf numFmtId="1" fontId="46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9" fillId="8" borderId="10" xfId="0" applyNumberFormat="1" applyFont="1" applyFill="1" applyBorder="1" applyAlignment="1">
      <alignment horizontal="center" vertical="center" wrapText="1"/>
    </xf>
    <xf numFmtId="174" fontId="32" fillId="0" borderId="10" xfId="25" applyNumberFormat="1" applyFont="1" applyFill="1" applyBorder="1" applyAlignment="1">
      <alignment horizontal="center" vertical="center" wrapText="1"/>
    </xf>
    <xf numFmtId="175" fontId="39" fillId="0" borderId="10" xfId="25" applyNumberFormat="1" applyFont="1" applyFill="1" applyBorder="1" applyAlignment="1">
      <alignment horizontal="center" vertical="center" wrapText="1"/>
    </xf>
    <xf numFmtId="43" fontId="39" fillId="0" borderId="14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4" fontId="19" fillId="0" borderId="10" xfId="33" applyNumberFormat="1" applyFont="1" applyFill="1" applyBorder="1" applyAlignment="1">
      <alignment horizontal="center" vertical="center" wrapText="1"/>
    </xf>
    <xf numFmtId="4" fontId="12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8" fillId="0" borderId="0" xfId="0" applyNumberFormat="1" applyFont="1" applyBorder="1" applyAlignment="1">
      <alignment vertical="top"/>
    </xf>
    <xf numFmtId="43" fontId="39" fillId="0" borderId="14" xfId="25" applyFont="1" applyBorder="1" applyAlignment="1">
      <alignment horizontal="right" vertical="center" wrapText="1"/>
    </xf>
    <xf numFmtId="43" fontId="34" fillId="0" borderId="0" xfId="0" applyNumberFormat="1" applyFont="1"/>
    <xf numFmtId="43" fontId="39" fillId="0" borderId="14" xfId="25" applyFont="1" applyBorder="1" applyAlignment="1">
      <alignment horizontal="right" vertical="center" wrapText="1"/>
    </xf>
    <xf numFmtId="0" fontId="32" fillId="0" borderId="10" xfId="25" applyNumberFormat="1" applyFont="1" applyFill="1" applyBorder="1" applyAlignment="1">
      <alignment horizontal="center" vertical="center"/>
    </xf>
    <xf numFmtId="43" fontId="39" fillId="0" borderId="10" xfId="25" applyFont="1" applyFill="1" applyBorder="1" applyAlignment="1">
      <alignment horizontal="center" vertical="center"/>
    </xf>
    <xf numFmtId="165" fontId="39" fillId="0" borderId="10" xfId="25" applyNumberFormat="1" applyFont="1" applyFill="1" applyBorder="1" applyAlignment="1">
      <alignment horizontal="center" vertical="center"/>
    </xf>
    <xf numFmtId="43" fontId="39" fillId="12" borderId="10" xfId="25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5" fillId="0" borderId="0" xfId="0" applyFont="1" applyFill="1" applyAlignment="1">
      <alignment horizontal="center" wrapText="1"/>
    </xf>
    <xf numFmtId="0" fontId="27" fillId="0" borderId="10" xfId="4" applyFont="1" applyFill="1" applyBorder="1" applyAlignment="1">
      <alignment horizontal="center" vertical="center" wrapText="1"/>
    </xf>
    <xf numFmtId="164" fontId="27" fillId="0" borderId="13" xfId="4" applyNumberFormat="1" applyFont="1" applyFill="1" applyBorder="1" applyAlignment="1">
      <alignment horizontal="center" vertical="center"/>
    </xf>
    <xf numFmtId="164" fontId="27" fillId="0" borderId="20" xfId="4" applyNumberFormat="1" applyFont="1" applyFill="1" applyBorder="1" applyAlignment="1">
      <alignment horizontal="center" vertical="center"/>
    </xf>
    <xf numFmtId="164" fontId="27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1" fillId="0" borderId="0" xfId="0" applyFont="1" applyAlignment="1">
      <alignment horizontal="center" vertical="top" wrapText="1"/>
    </xf>
    <xf numFmtId="0" fontId="42" fillId="0" borderId="0" xfId="0" applyFont="1" applyAlignment="1">
      <alignment horizontal="center" vertical="center" wrapText="1"/>
    </xf>
    <xf numFmtId="0" fontId="35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7" fillId="0" borderId="13" xfId="4" applyFont="1" applyFill="1" applyBorder="1" applyAlignment="1">
      <alignment horizontal="left" indent="1"/>
    </xf>
    <xf numFmtId="0" fontId="27" fillId="0" borderId="11" xfId="4" applyFont="1" applyFill="1" applyBorder="1" applyAlignment="1">
      <alignment horizontal="left" indent="1"/>
    </xf>
    <xf numFmtId="0" fontId="8" fillId="0" borderId="0" xfId="4" applyFont="1" applyAlignment="1">
      <alignment horizontal="center" vertical="center" wrapText="1"/>
    </xf>
    <xf numFmtId="0" fontId="31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9" fillId="0" borderId="18" xfId="8" applyFont="1" applyBorder="1" applyAlignment="1">
      <alignment horizontal="right" vertical="center" wrapText="1"/>
    </xf>
    <xf numFmtId="0" fontId="39" fillId="0" borderId="14" xfId="8" applyFont="1" applyBorder="1" applyAlignment="1">
      <alignment horizontal="right" vertical="center" wrapText="1"/>
    </xf>
    <xf numFmtId="43" fontId="39" fillId="0" borderId="10" xfId="8" applyNumberFormat="1" applyFont="1" applyBorder="1" applyAlignment="1">
      <alignment horizontal="center"/>
    </xf>
    <xf numFmtId="0" fontId="39" fillId="0" borderId="10" xfId="8" applyFont="1" applyBorder="1" applyAlignment="1">
      <alignment horizontal="center"/>
    </xf>
    <xf numFmtId="0" fontId="39" fillId="0" borderId="10" xfId="8" applyFont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 wrapText="1"/>
    </xf>
    <xf numFmtId="0" fontId="39" fillId="0" borderId="18" xfId="8" applyFont="1" applyBorder="1" applyAlignment="1">
      <alignment horizontal="center" vertical="center"/>
    </xf>
    <xf numFmtId="0" fontId="39" fillId="0" borderId="16" xfId="8" applyFont="1" applyBorder="1" applyAlignment="1">
      <alignment horizontal="center" vertical="center"/>
    </xf>
    <xf numFmtId="0" fontId="39" fillId="0" borderId="14" xfId="8" applyFont="1" applyBorder="1" applyAlignment="1">
      <alignment horizontal="center" vertical="center"/>
    </xf>
    <xf numFmtId="43" fontId="39" fillId="0" borderId="18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20" fontId="39" fillId="0" borderId="18" xfId="8" applyNumberFormat="1" applyFont="1" applyBorder="1" applyAlignment="1">
      <alignment horizontal="right" vertical="center" wrapText="1"/>
    </xf>
    <xf numFmtId="20" fontId="39" fillId="0" borderId="14" xfId="8" applyNumberFormat="1" applyFont="1" applyBorder="1" applyAlignment="1">
      <alignment horizontal="right" vertical="center" wrapText="1"/>
    </xf>
    <xf numFmtId="0" fontId="39" fillId="0" borderId="0" xfId="8" applyFont="1" applyAlignment="1">
      <alignment horizontal="center" vertical="top" wrapText="1"/>
    </xf>
    <xf numFmtId="0" fontId="43" fillId="0" borderId="0" xfId="5" applyFont="1" applyFill="1" applyAlignment="1">
      <alignment horizontal="center" vertical="center" wrapText="1"/>
    </xf>
    <xf numFmtId="0" fontId="37" fillId="0" borderId="0" xfId="8" applyFont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9" fillId="0" borderId="21" xfId="8" applyFont="1" applyBorder="1" applyAlignment="1">
      <alignment horizontal="center" vertical="center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0" fontId="39" fillId="0" borderId="22" xfId="8" applyFont="1" applyBorder="1" applyAlignment="1">
      <alignment horizontal="center" vertical="center"/>
    </xf>
    <xf numFmtId="0" fontId="39" fillId="0" borderId="19" xfId="8" applyFont="1" applyBorder="1" applyAlignment="1">
      <alignment horizontal="center" vertical="center"/>
    </xf>
    <xf numFmtId="0" fontId="39" fillId="0" borderId="23" xfId="8" applyFont="1" applyBorder="1" applyAlignment="1">
      <alignment horizontal="center" vertical="center"/>
    </xf>
    <xf numFmtId="43" fontId="33" fillId="0" borderId="0" xfId="15" applyFont="1" applyFill="1" applyBorder="1" applyAlignment="1">
      <alignment horizontal="center"/>
    </xf>
    <xf numFmtId="43" fontId="33" fillId="0" borderId="0" xfId="0" applyNumberFormat="1" applyFont="1" applyFill="1" applyBorder="1" applyAlignment="1">
      <alignment horizontal="center"/>
    </xf>
    <xf numFmtId="0" fontId="33" fillId="0" borderId="0" xfId="0" applyFont="1" applyBorder="1" applyAlignment="1">
      <alignment horizontal="center"/>
    </xf>
    <xf numFmtId="43" fontId="27" fillId="0" borderId="0" xfId="15" applyFont="1" applyBorder="1" applyAlignment="1">
      <alignment horizontal="left" vertical="center" wrapText="1" indent="1"/>
    </xf>
    <xf numFmtId="0" fontId="33" fillId="0" borderId="10" xfId="0" applyFont="1" applyFill="1" applyBorder="1" applyAlignment="1">
      <alignment horizontal="center" vertical="center"/>
    </xf>
    <xf numFmtId="43" fontId="33" fillId="0" borderId="10" xfId="15" applyFont="1" applyFill="1" applyBorder="1" applyAlignment="1">
      <alignment horizontal="center"/>
    </xf>
    <xf numFmtId="0" fontId="39" fillId="0" borderId="21" xfId="8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 wrapText="1"/>
    </xf>
    <xf numFmtId="0" fontId="39" fillId="0" borderId="15" xfId="8" applyFont="1" applyBorder="1" applyAlignment="1">
      <alignment horizontal="center" vertical="center" wrapText="1"/>
    </xf>
    <xf numFmtId="0" fontId="39" fillId="0" borderId="24" xfId="8" applyFont="1" applyBorder="1" applyAlignment="1">
      <alignment horizontal="center" vertical="center" wrapText="1"/>
    </xf>
    <xf numFmtId="0" fontId="39" fillId="0" borderId="0" xfId="8" applyFont="1" applyBorder="1" applyAlignment="1">
      <alignment horizontal="center" vertical="center" wrapText="1"/>
    </xf>
    <xf numFmtId="0" fontId="39" fillId="0" borderId="17" xfId="8" applyFont="1" applyBorder="1" applyAlignment="1">
      <alignment horizontal="center" vertical="center" wrapText="1"/>
    </xf>
    <xf numFmtId="0" fontId="39" fillId="0" borderId="22" xfId="8" applyFont="1" applyBorder="1" applyAlignment="1">
      <alignment horizontal="center" vertical="center" wrapText="1"/>
    </xf>
    <xf numFmtId="0" fontId="39" fillId="0" borderId="19" xfId="8" applyFont="1" applyBorder="1" applyAlignment="1">
      <alignment horizontal="center" vertical="center" wrapText="1"/>
    </xf>
    <xf numFmtId="0" fontId="39" fillId="0" borderId="23" xfId="8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43" fontId="39" fillId="0" borderId="10" xfId="8" applyNumberFormat="1" applyFont="1" applyBorder="1" applyAlignment="1">
      <alignment horizontal="center" vertical="center"/>
    </xf>
    <xf numFmtId="0" fontId="39" fillId="0" borderId="10" xfId="8" applyFont="1" applyBorder="1" applyAlignment="1">
      <alignment horizontal="center" vertical="center"/>
    </xf>
    <xf numFmtId="0" fontId="39" fillId="0" borderId="18" xfId="8" applyFont="1" applyBorder="1" applyAlignment="1">
      <alignment horizontal="center" vertical="center" wrapText="1"/>
    </xf>
    <xf numFmtId="0" fontId="39" fillId="0" borderId="14" xfId="8" applyFont="1" applyBorder="1" applyAlignment="1">
      <alignment horizontal="center" vertical="center" wrapText="1"/>
    </xf>
    <xf numFmtId="43" fontId="39" fillId="0" borderId="0" xfId="8" applyNumberFormat="1" applyFont="1" applyBorder="1" applyAlignment="1">
      <alignment horizontal="center" vertical="center"/>
    </xf>
    <xf numFmtId="0" fontId="39" fillId="0" borderId="0" xfId="8" applyFont="1" applyBorder="1" applyAlignment="1">
      <alignment horizontal="center" vertical="center"/>
    </xf>
    <xf numFmtId="4" fontId="39" fillId="0" borderId="10" xfId="15" applyNumberFormat="1" applyFont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4" fontId="39" fillId="0" borderId="13" xfId="25" applyNumberFormat="1" applyFont="1" applyBorder="1" applyAlignment="1">
      <alignment horizontal="center" vertical="center" wrapText="1"/>
    </xf>
    <xf numFmtId="4" fontId="39" fillId="0" borderId="11" xfId="25" applyNumberFormat="1" applyFont="1" applyBorder="1" applyAlignment="1">
      <alignment horizontal="center" vertical="center" wrapText="1"/>
    </xf>
    <xf numFmtId="167" fontId="39" fillId="0" borderId="10" xfId="25" applyNumberFormat="1" applyFont="1" applyBorder="1" applyAlignment="1">
      <alignment horizontal="left" vertical="center" wrapText="1"/>
    </xf>
    <xf numFmtId="167" fontId="38" fillId="0" borderId="10" xfId="25" applyNumberFormat="1" applyFont="1" applyBorder="1" applyAlignment="1">
      <alignment horizontal="center" vertical="center" wrapText="1"/>
    </xf>
    <xf numFmtId="20" fontId="39" fillId="0" borderId="18" xfId="8" applyNumberFormat="1" applyFont="1" applyBorder="1" applyAlignment="1">
      <alignment horizontal="center" vertical="center" wrapText="1"/>
    </xf>
    <xf numFmtId="20" fontId="39" fillId="0" borderId="14" xfId="8" applyNumberFormat="1" applyFont="1" applyBorder="1" applyAlignment="1">
      <alignment horizontal="center" vertical="center" wrapText="1"/>
    </xf>
    <xf numFmtId="43" fontId="39" fillId="0" borderId="18" xfId="25" applyFont="1" applyBorder="1" applyAlignment="1">
      <alignment horizontal="center" vertical="center" wrapText="1"/>
    </xf>
    <xf numFmtId="43" fontId="39" fillId="0" borderId="14" xfId="25" applyFont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43" fontId="39" fillId="0" borderId="13" xfId="15" applyFont="1" applyBorder="1" applyAlignment="1">
      <alignment horizontal="center" vertical="center"/>
    </xf>
    <xf numFmtId="43" fontId="39" fillId="0" borderId="11" xfId="15" applyFont="1" applyBorder="1" applyAlignment="1">
      <alignment horizontal="center" vertical="center"/>
    </xf>
    <xf numFmtId="43" fontId="33" fillId="0" borderId="13" xfId="15" applyFont="1" applyFill="1" applyBorder="1" applyAlignment="1">
      <alignment horizontal="center"/>
    </xf>
    <xf numFmtId="43" fontId="33" fillId="0" borderId="11" xfId="15" applyFont="1" applyFill="1" applyBorder="1" applyAlignment="1">
      <alignment horizontal="center"/>
    </xf>
    <xf numFmtId="43" fontId="39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5" fillId="0" borderId="13" xfId="0" applyNumberFormat="1" applyFont="1" applyBorder="1" applyAlignment="1">
      <alignment horizontal="left" wrapText="1" indent="1"/>
    </xf>
    <xf numFmtId="2" fontId="35" fillId="0" borderId="11" xfId="0" applyNumberFormat="1" applyFont="1" applyBorder="1" applyAlignment="1">
      <alignment horizontal="left" wrapText="1" indent="1"/>
    </xf>
    <xf numFmtId="0" fontId="42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6" fillId="0" borderId="13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5" fillId="0" borderId="13" xfId="0" applyFont="1" applyBorder="1" applyAlignment="1">
      <alignment horizontal="left" vertical="center" indent="1"/>
    </xf>
    <xf numFmtId="0" fontId="35" fillId="0" borderId="11" xfId="0" applyFont="1" applyBorder="1" applyAlignment="1">
      <alignment horizontal="left" vertical="center" indent="1"/>
    </xf>
    <xf numFmtId="0" fontId="35" fillId="11" borderId="10" xfId="0" applyFont="1" applyFill="1" applyBorder="1" applyAlignment="1">
      <alignment horizontal="center"/>
    </xf>
    <xf numFmtId="0" fontId="36" fillId="0" borderId="2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top" wrapText="1"/>
    </xf>
    <xf numFmtId="0" fontId="42" fillId="0" borderId="0" xfId="0" applyFont="1" applyAlignment="1">
      <alignment horizontal="center" vertical="top" wrapText="1"/>
    </xf>
    <xf numFmtId="43" fontId="37" fillId="0" borderId="0" xfId="25" applyFont="1" applyAlignment="1">
      <alignment horizontal="center"/>
    </xf>
    <xf numFmtId="43" fontId="39" fillId="0" borderId="10" xfId="25" applyFont="1" applyBorder="1" applyAlignment="1">
      <alignment horizontal="center" vertical="center"/>
    </xf>
    <xf numFmtId="43" fontId="39" fillId="0" borderId="10" xfId="25" applyFont="1" applyBorder="1" applyAlignment="1">
      <alignment horizontal="center" vertical="center" wrapText="1"/>
    </xf>
    <xf numFmtId="0" fontId="45" fillId="0" borderId="0" xfId="8" applyFont="1" applyAlignment="1">
      <alignment horizontal="center" vertical="center" wrapText="1"/>
    </xf>
    <xf numFmtId="0" fontId="37" fillId="0" borderId="19" xfId="8" applyFont="1" applyBorder="1" applyAlignment="1">
      <alignment horizontal="center" vertical="center"/>
    </xf>
    <xf numFmtId="167" fontId="1" fillId="0" borderId="10" xfId="25" applyNumberFormat="1" applyFont="1" applyFill="1" applyBorder="1" applyAlignment="1">
      <alignment horizontal="center" vertical="center" wrapText="1"/>
    </xf>
    <xf numFmtId="168" fontId="0" fillId="0" borderId="10" xfId="25" applyNumberFormat="1" applyFont="1" applyFill="1" applyBorder="1" applyAlignment="1">
      <alignment horizontal="center" vertical="center" wrapText="1"/>
    </xf>
    <xf numFmtId="167" fontId="0" fillId="0" borderId="10" xfId="25" applyNumberFormat="1" applyFont="1" applyFill="1" applyBorder="1" applyAlignment="1">
      <alignment horizontal="center" vertical="center" wrapText="1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I1" sqref="I1:I1048576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  <col min="7" max="7" width="11.375" hidden="1" customWidth="1"/>
  </cols>
  <sheetData>
    <row r="1" spans="1:7" s="3" customFormat="1" ht="83.25" customHeight="1" x14ac:dyDescent="0.25">
      <c r="A1" s="156" t="s">
        <v>186</v>
      </c>
      <c r="B1" s="156"/>
      <c r="C1" s="156"/>
      <c r="D1" s="156"/>
      <c r="E1" s="156"/>
      <c r="F1" s="156"/>
    </row>
    <row r="2" spans="1:7" s="3" customFormat="1" ht="43.5" customHeight="1" x14ac:dyDescent="0.25">
      <c r="A2" s="157" t="s">
        <v>1679</v>
      </c>
      <c r="B2" s="157"/>
      <c r="C2" s="157"/>
      <c r="D2" s="157"/>
      <c r="E2" s="157"/>
      <c r="F2" s="157"/>
    </row>
    <row r="3" spans="1:7" s="3" customFormat="1" ht="21.75" customHeight="1" x14ac:dyDescent="0.25">
      <c r="A3" s="158" t="s">
        <v>93</v>
      </c>
      <c r="B3" s="158"/>
      <c r="C3" s="158"/>
      <c r="D3" s="158"/>
      <c r="E3" s="158"/>
      <c r="F3" s="158"/>
    </row>
    <row r="4" spans="1:7" ht="18" customHeight="1" x14ac:dyDescent="0.25">
      <c r="A4" s="149" t="s">
        <v>94</v>
      </c>
      <c r="B4" s="149"/>
      <c r="C4" s="149"/>
      <c r="D4" s="149"/>
      <c r="E4" s="149"/>
      <c r="F4" s="149"/>
    </row>
    <row r="5" spans="1:7" ht="34.5" customHeight="1" x14ac:dyDescent="0.25">
      <c r="A5" s="159" t="s">
        <v>91</v>
      </c>
      <c r="B5" s="159"/>
      <c r="C5" s="159"/>
      <c r="D5" s="159"/>
      <c r="E5" s="159"/>
      <c r="F5" s="159"/>
    </row>
    <row r="6" spans="1:7" x14ac:dyDescent="0.25">
      <c r="A6" s="150" t="s">
        <v>111</v>
      </c>
      <c r="B6" s="150"/>
      <c r="C6" s="151" t="s">
        <v>92</v>
      </c>
      <c r="D6" s="152"/>
      <c r="E6" s="152"/>
      <c r="F6" s="153"/>
    </row>
    <row r="7" spans="1:7" x14ac:dyDescent="0.25">
      <c r="A7" s="150"/>
      <c r="B7" s="150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60" t="s">
        <v>95</v>
      </c>
      <c r="B8" s="161"/>
      <c r="C8" s="56">
        <f>$F$16+'РСТ РСО-А'!K6+'Расчет сбытовых надбавок'!$D$8+'Иные услуги '!$C$5</f>
        <v>3603.7200000000003</v>
      </c>
      <c r="D8" s="56">
        <f>$F$16+'РСТ РСО-А'!L6+'Расчет сбытовых надбавок'!$D$8+'Иные услуги '!$C$5</f>
        <v>4225.5200000000004</v>
      </c>
      <c r="E8" s="56">
        <f>$F$16+'РСТ РСО-А'!M6+'Расчет сбытовых надбавок'!$D$8+'Иные услуги '!$C$5</f>
        <v>4506.59</v>
      </c>
      <c r="F8" s="56">
        <f>$F$16+'РСТ РСО-А'!N6+'Расчет сбытовых надбавок'!$D$8+'Иные услуги '!$C$5</f>
        <v>4968.1000000000004</v>
      </c>
      <c r="G8" s="141">
        <f>C8</f>
        <v>3603.7200000000003</v>
      </c>
    </row>
    <row r="9" spans="1:7" s="2" customFormat="1" ht="14.25" customHeight="1" x14ac:dyDescent="0.25">
      <c r="A9" s="160" t="s">
        <v>96</v>
      </c>
      <c r="B9" s="161"/>
      <c r="C9" s="56">
        <f>$F$16+'РСТ РСО-А'!K6+'Расчет сбытовых надбавок'!$E$8+'Иные услуги '!$C$5</f>
        <v>3575.11</v>
      </c>
      <c r="D9" s="56">
        <f>$F$16+'РСТ РСО-А'!L6+'Расчет сбытовых надбавок'!$E$8+'Иные услуги '!$C$5</f>
        <v>4196.91</v>
      </c>
      <c r="E9" s="56">
        <f>$F$16+'РСТ РСО-А'!M6+'Расчет сбытовых надбавок'!$E$8+'Иные услуги '!$C$5</f>
        <v>4477.9799999999996</v>
      </c>
      <c r="F9" s="56">
        <f>$F$16+'РСТ РСО-А'!N6+'Расчет сбытовых надбавок'!$E$8+'Иные услуги '!$C$5</f>
        <v>4939.49</v>
      </c>
      <c r="G9" s="141">
        <f>D8</f>
        <v>4225.5200000000004</v>
      </c>
    </row>
    <row r="10" spans="1:7" s="2" customFormat="1" x14ac:dyDescent="0.25">
      <c r="A10" s="160" t="s">
        <v>97</v>
      </c>
      <c r="B10" s="161"/>
      <c r="C10" s="56">
        <f>$F$16+'РСТ РСО-А'!K6+'Расчет сбытовых надбавок'!$F$8+'Иные услуги '!$C$5</f>
        <v>3471.36</v>
      </c>
      <c r="D10" s="56">
        <f>$F$16+'РСТ РСО-А'!L6+'Расчет сбытовых надбавок'!$F$8+'Иные услуги '!$C$5</f>
        <v>4093.1600000000003</v>
      </c>
      <c r="E10" s="56">
        <f>$F$16+'РСТ РСО-А'!M6+'Расчет сбытовых надбавок'!$F$8+'Иные услуги '!$C$5</f>
        <v>4374.2299999999996</v>
      </c>
      <c r="F10" s="56">
        <f>$F$16+'РСТ РСО-А'!N6+'Расчет сбытовых надбавок'!$F$8+'Иные услуги '!$C$5</f>
        <v>4835.74</v>
      </c>
      <c r="G10" s="141">
        <f>E8</f>
        <v>4506.59</v>
      </c>
    </row>
    <row r="11" spans="1:7" s="2" customFormat="1" x14ac:dyDescent="0.25">
      <c r="A11" s="160" t="s">
        <v>98</v>
      </c>
      <c r="B11" s="161"/>
      <c r="C11" s="56">
        <f>$F$16+'РСТ РСО-А'!K6+'Расчет сбытовых надбавок'!$G$8+'Иные услуги '!$C$5</f>
        <v>3379.64</v>
      </c>
      <c r="D11" s="56">
        <f>$F$16+'РСТ РСО-А'!L6+'Расчет сбытовых надбавок'!$G$8+'Иные услуги '!$C$5</f>
        <v>4001.44</v>
      </c>
      <c r="E11" s="56">
        <f>$F$16+'РСТ РСО-А'!M6+'Расчет сбытовых надбавок'!$G$8+'Иные услуги '!$C$5</f>
        <v>4282.51</v>
      </c>
      <c r="F11" s="56">
        <f>$F$16+'РСТ РСО-А'!N6+'Расчет сбытовых надбавок'!$G$8+'Иные услуги '!$C$5</f>
        <v>4744.0200000000004</v>
      </c>
      <c r="G11" s="141">
        <f>F8</f>
        <v>4968.1000000000004</v>
      </c>
    </row>
    <row r="12" spans="1:7" x14ac:dyDescent="0.25">
      <c r="F12" s="113"/>
      <c r="G12" s="39">
        <f>C9</f>
        <v>3575.11</v>
      </c>
    </row>
    <row r="13" spans="1:7" ht="45.75" customHeight="1" x14ac:dyDescent="0.25">
      <c r="A13" s="154" t="s">
        <v>117</v>
      </c>
      <c r="B13" s="154"/>
      <c r="C13" s="154"/>
      <c r="D13" s="154"/>
      <c r="E13" s="154"/>
      <c r="F13" s="154"/>
      <c r="G13" s="39">
        <f>D9</f>
        <v>4196.91</v>
      </c>
    </row>
    <row r="14" spans="1:7" x14ac:dyDescent="0.25">
      <c r="B14" s="54"/>
      <c r="C14" s="54"/>
      <c r="D14" s="54"/>
      <c r="E14" s="54"/>
      <c r="F14" s="54"/>
      <c r="G14" s="39">
        <f>E9</f>
        <v>4477.9799999999996</v>
      </c>
    </row>
    <row r="15" spans="1:7" ht="31.5" x14ac:dyDescent="0.25">
      <c r="A15" s="12"/>
      <c r="B15" s="155" t="s">
        <v>12</v>
      </c>
      <c r="C15" s="155"/>
      <c r="D15" s="155"/>
      <c r="E15" s="10" t="s">
        <v>4</v>
      </c>
      <c r="F15" s="57" t="s">
        <v>56</v>
      </c>
      <c r="G15" s="39">
        <f>F9</f>
        <v>4939.49</v>
      </c>
    </row>
    <row r="16" spans="1:7" ht="31.5" x14ac:dyDescent="0.25">
      <c r="A16" s="55">
        <v>1</v>
      </c>
      <c r="B16" s="147" t="s">
        <v>72</v>
      </c>
      <c r="C16" s="147"/>
      <c r="D16" s="147"/>
      <c r="E16" s="265" t="s">
        <v>1684</v>
      </c>
      <c r="F16" s="61">
        <f>ROUND(F17+F18*F19,2)+F28</f>
        <v>1439.23</v>
      </c>
      <c r="G16" s="39">
        <f>C10</f>
        <v>3471.36</v>
      </c>
    </row>
    <row r="17" spans="1:7" ht="31.5" x14ac:dyDescent="0.25">
      <c r="A17" s="55">
        <v>2</v>
      </c>
      <c r="B17" s="147" t="s">
        <v>74</v>
      </c>
      <c r="C17" s="147"/>
      <c r="D17" s="147"/>
      <c r="E17" s="265" t="s">
        <v>1684</v>
      </c>
      <c r="F17" s="62">
        <f>АТС!B25</f>
        <v>847.6</v>
      </c>
      <c r="G17" s="39">
        <f>D10</f>
        <v>4093.1600000000003</v>
      </c>
    </row>
    <row r="18" spans="1:7" ht="36" customHeight="1" x14ac:dyDescent="0.25">
      <c r="A18" s="55">
        <v>3</v>
      </c>
      <c r="B18" s="147" t="s">
        <v>75</v>
      </c>
      <c r="C18" s="147"/>
      <c r="D18" s="147"/>
      <c r="E18" s="58" t="s">
        <v>76</v>
      </c>
      <c r="F18" s="62">
        <f>АТС!B24</f>
        <v>405097.57</v>
      </c>
      <c r="G18" s="39">
        <f>E10</f>
        <v>4374.2299999999996</v>
      </c>
    </row>
    <row r="19" spans="1:7" ht="30.75" customHeight="1" x14ac:dyDescent="0.25">
      <c r="A19" s="55">
        <v>4</v>
      </c>
      <c r="B19" s="147" t="s">
        <v>78</v>
      </c>
      <c r="C19" s="147" t="s">
        <v>77</v>
      </c>
      <c r="D19" s="147" t="s">
        <v>77</v>
      </c>
      <c r="E19" s="59" t="s">
        <v>77</v>
      </c>
      <c r="F19" s="63">
        <f>IF((F24+F25)-(F26+F27)&lt;=0,0,MAX(0,(F20+F21)-(F22+F23))/((F24+F25)-(F26+F27)))</f>
        <v>1.5971552897414898E-3</v>
      </c>
      <c r="G19" s="39">
        <f>F10</f>
        <v>4835.74</v>
      </c>
    </row>
    <row r="20" spans="1:7" ht="36" customHeight="1" x14ac:dyDescent="0.25">
      <c r="A20" s="55">
        <v>5</v>
      </c>
      <c r="B20" s="147" t="s">
        <v>79</v>
      </c>
      <c r="C20" s="147" t="s">
        <v>80</v>
      </c>
      <c r="D20" s="147" t="s">
        <v>46</v>
      </c>
      <c r="E20" s="60" t="s">
        <v>46</v>
      </c>
      <c r="F20" s="131">
        <v>225.16800000000001</v>
      </c>
      <c r="G20" s="39">
        <f>C11</f>
        <v>3379.64</v>
      </c>
    </row>
    <row r="21" spans="1:7" ht="33.75" customHeight="1" x14ac:dyDescent="0.25">
      <c r="A21" s="55">
        <v>6</v>
      </c>
      <c r="B21" s="147" t="s">
        <v>81</v>
      </c>
      <c r="C21" s="147" t="s">
        <v>80</v>
      </c>
      <c r="D21" s="147" t="s">
        <v>46</v>
      </c>
      <c r="E21" s="60" t="s">
        <v>46</v>
      </c>
      <c r="F21" s="74">
        <v>3.05</v>
      </c>
      <c r="G21" s="39">
        <f>D11</f>
        <v>4001.44</v>
      </c>
    </row>
    <row r="22" spans="1:7" ht="33" customHeight="1" x14ac:dyDescent="0.25">
      <c r="A22" s="55">
        <v>7</v>
      </c>
      <c r="B22" s="147" t="s">
        <v>82</v>
      </c>
      <c r="C22" s="147" t="s">
        <v>80</v>
      </c>
      <c r="D22" s="147" t="s">
        <v>46</v>
      </c>
      <c r="E22" s="60" t="s">
        <v>46</v>
      </c>
      <c r="F22" s="74">
        <v>21.978000000000002</v>
      </c>
      <c r="G22" s="39">
        <f>E11</f>
        <v>4282.51</v>
      </c>
    </row>
    <row r="23" spans="1:7" ht="23.25" customHeight="1" x14ac:dyDescent="0.25">
      <c r="A23" s="55">
        <v>8</v>
      </c>
      <c r="B23" s="147" t="s">
        <v>83</v>
      </c>
      <c r="C23" s="147" t="s">
        <v>80</v>
      </c>
      <c r="D23" s="147" t="s">
        <v>46</v>
      </c>
      <c r="E23" s="60" t="s">
        <v>46</v>
      </c>
      <c r="F23" s="74">
        <v>77.88</v>
      </c>
      <c r="G23" s="39">
        <f>F11</f>
        <v>4744.0200000000004</v>
      </c>
    </row>
    <row r="24" spans="1:7" ht="30" customHeight="1" x14ac:dyDescent="0.25">
      <c r="A24" s="55">
        <v>9</v>
      </c>
      <c r="B24" s="147" t="s">
        <v>84</v>
      </c>
      <c r="C24" s="147" t="s">
        <v>85</v>
      </c>
      <c r="D24" s="147" t="s">
        <v>86</v>
      </c>
      <c r="E24" s="263" t="s">
        <v>1683</v>
      </c>
      <c r="F24" s="114">
        <v>132703.34959999999</v>
      </c>
    </row>
    <row r="25" spans="1:7" ht="35.25" customHeight="1" x14ac:dyDescent="0.25">
      <c r="A25" s="55">
        <v>10</v>
      </c>
      <c r="B25" s="147" t="s">
        <v>87</v>
      </c>
      <c r="C25" s="147" t="s">
        <v>85</v>
      </c>
      <c r="D25" s="147" t="s">
        <v>86</v>
      </c>
      <c r="E25" s="263" t="s">
        <v>1683</v>
      </c>
      <c r="F25" s="114">
        <v>2248.83</v>
      </c>
    </row>
    <row r="26" spans="1:7" ht="34.5" customHeight="1" x14ac:dyDescent="0.25">
      <c r="A26" s="55">
        <v>11</v>
      </c>
      <c r="B26" s="147" t="s">
        <v>88</v>
      </c>
      <c r="C26" s="147" t="s">
        <v>85</v>
      </c>
      <c r="D26" s="147" t="s">
        <v>86</v>
      </c>
      <c r="E26" s="263" t="s">
        <v>1683</v>
      </c>
      <c r="F26" s="114">
        <v>15644.29</v>
      </c>
    </row>
    <row r="27" spans="1:7" ht="34.5" customHeight="1" x14ac:dyDescent="0.25">
      <c r="A27" s="55">
        <v>12</v>
      </c>
      <c r="B27" s="147" t="s">
        <v>89</v>
      </c>
      <c r="C27" s="147" t="s">
        <v>85</v>
      </c>
      <c r="D27" s="147" t="s">
        <v>86</v>
      </c>
      <c r="E27" s="263" t="s">
        <v>1683</v>
      </c>
      <c r="F27" s="114">
        <v>38940</v>
      </c>
    </row>
    <row r="28" spans="1:7" ht="42" customHeight="1" x14ac:dyDescent="0.25">
      <c r="A28" s="55">
        <v>13</v>
      </c>
      <c r="B28" s="147" t="s">
        <v>90</v>
      </c>
      <c r="C28" s="147"/>
      <c r="D28" s="147" t="s">
        <v>73</v>
      </c>
      <c r="E28" s="264" t="s">
        <v>1684</v>
      </c>
      <c r="F28" s="143">
        <v>-55.37</v>
      </c>
    </row>
    <row r="30" spans="1:7" ht="31.5" customHeight="1" x14ac:dyDescent="0.25">
      <c r="A30" s="148" t="s">
        <v>118</v>
      </c>
      <c r="B30" s="148"/>
      <c r="C30" s="148"/>
      <c r="D30" s="148"/>
      <c r="E30" s="148"/>
      <c r="F30" s="148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61" t="s">
        <v>185</v>
      </c>
      <c r="B1" s="261"/>
      <c r="C1" s="261"/>
    </row>
    <row r="2" spans="1:3" ht="18" x14ac:dyDescent="0.25">
      <c r="A2" s="43"/>
      <c r="B2" s="43"/>
      <c r="C2" s="43"/>
    </row>
    <row r="3" spans="1:3" ht="22.5" customHeight="1" x14ac:dyDescent="0.2">
      <c r="A3" s="262" t="s">
        <v>1681</v>
      </c>
      <c r="B3" s="262"/>
      <c r="C3" s="262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1" t="s">
        <v>184</v>
      </c>
      <c r="B5" s="45" t="s">
        <v>181</v>
      </c>
      <c r="C5" s="116">
        <f>ROUND((C7+C6+C8)/C9,2)</f>
        <v>2.42</v>
      </c>
    </row>
    <row r="6" spans="1:3" ht="68.25" customHeight="1" x14ac:dyDescent="0.2">
      <c r="A6" s="48" t="s">
        <v>192</v>
      </c>
      <c r="B6" s="47" t="s">
        <v>182</v>
      </c>
      <c r="C6" s="117">
        <v>113406.63</v>
      </c>
    </row>
    <row r="7" spans="1:3" ht="48.75" customHeight="1" x14ac:dyDescent="0.2">
      <c r="A7" s="46" t="s">
        <v>193</v>
      </c>
      <c r="B7" s="47" t="s">
        <v>182</v>
      </c>
      <c r="C7" s="117">
        <v>177931.81</v>
      </c>
    </row>
    <row r="8" spans="1:3" ht="68.25" customHeight="1" x14ac:dyDescent="0.2">
      <c r="A8" s="48" t="s">
        <v>194</v>
      </c>
      <c r="B8" s="47" t="s">
        <v>182</v>
      </c>
      <c r="C8" s="117">
        <v>35064.449999999997</v>
      </c>
    </row>
    <row r="9" spans="1:3" ht="38.25" customHeight="1" x14ac:dyDescent="0.2">
      <c r="A9" s="46" t="s">
        <v>195</v>
      </c>
      <c r="B9" s="47" t="s">
        <v>183</v>
      </c>
      <c r="C9" s="118">
        <v>134952.17959999997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zoomScaleNormal="100" zoomScaleSheetLayoutView="100" workbookViewId="0">
      <selection activeCell="B37" sqref="B37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8" width="10.625" hidden="1" customWidth="1"/>
  </cols>
  <sheetData>
    <row r="1" spans="1:8" s="3" customFormat="1" ht="72" customHeight="1" x14ac:dyDescent="0.25">
      <c r="A1" s="163" t="s">
        <v>165</v>
      </c>
      <c r="B1" s="163"/>
      <c r="C1" s="163"/>
      <c r="D1" s="163"/>
      <c r="E1" s="163"/>
    </row>
    <row r="2" spans="1:8" ht="39.75" customHeight="1" x14ac:dyDescent="0.25">
      <c r="A2" s="162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октябре 2017г.</v>
      </c>
      <c r="B2" s="162"/>
      <c r="C2" s="162"/>
      <c r="D2" s="162"/>
      <c r="E2" s="162"/>
    </row>
    <row r="3" spans="1:8" x14ac:dyDescent="0.25">
      <c r="A3" s="41"/>
      <c r="B3" s="41"/>
      <c r="C3" s="41"/>
      <c r="D3" s="41"/>
      <c r="E3" s="41"/>
    </row>
    <row r="4" spans="1:8" x14ac:dyDescent="0.25">
      <c r="A4" s="158" t="s">
        <v>57</v>
      </c>
      <c r="B4" s="158"/>
      <c r="C4" s="158"/>
      <c r="D4" s="158"/>
      <c r="E4" s="158"/>
    </row>
    <row r="5" spans="1:8" ht="33" customHeight="1" x14ac:dyDescent="0.25">
      <c r="A5" s="149" t="s">
        <v>58</v>
      </c>
      <c r="B5" s="149"/>
      <c r="C5" s="149"/>
      <c r="D5" s="149"/>
      <c r="E5" s="149"/>
    </row>
    <row r="6" spans="1:8" x14ac:dyDescent="0.25">
      <c r="A6" s="41"/>
      <c r="B6" s="41"/>
      <c r="C6" s="41"/>
      <c r="D6" s="41"/>
      <c r="E6" s="41"/>
    </row>
    <row r="7" spans="1:8" x14ac:dyDescent="0.25">
      <c r="A7" s="64" t="s">
        <v>99</v>
      </c>
      <c r="B7" s="54"/>
      <c r="C7" s="54"/>
      <c r="D7" s="54"/>
      <c r="E7" s="54"/>
    </row>
    <row r="8" spans="1:8" x14ac:dyDescent="0.25">
      <c r="A8" s="166" t="s">
        <v>107</v>
      </c>
      <c r="B8" s="164" t="s">
        <v>92</v>
      </c>
      <c r="C8" s="164"/>
      <c r="D8" s="164"/>
      <c r="E8" s="164"/>
    </row>
    <row r="9" spans="1:8" x14ac:dyDescent="0.25">
      <c r="A9" s="167"/>
      <c r="B9" s="65" t="s">
        <v>0</v>
      </c>
      <c r="C9" s="65" t="s">
        <v>100</v>
      </c>
      <c r="D9" s="65" t="s">
        <v>101</v>
      </c>
      <c r="E9" s="65" t="s">
        <v>3</v>
      </c>
    </row>
    <row r="10" spans="1:8" x14ac:dyDescent="0.25">
      <c r="A10" s="69" t="s">
        <v>102</v>
      </c>
      <c r="B10" s="66"/>
      <c r="C10" s="66"/>
      <c r="D10" s="66"/>
      <c r="E10" s="66"/>
      <c r="G10" t="s">
        <v>189</v>
      </c>
    </row>
    <row r="11" spans="1:8" x14ac:dyDescent="0.25">
      <c r="A11" s="67" t="s">
        <v>95</v>
      </c>
      <c r="B11" s="68">
        <f t="shared" ref="B11:E14" si="0">B30</f>
        <v>2828.08</v>
      </c>
      <c r="C11" s="68">
        <f t="shared" si="0"/>
        <v>3449.88</v>
      </c>
      <c r="D11" s="68">
        <f t="shared" si="0"/>
        <v>3730.95</v>
      </c>
      <c r="E11" s="68">
        <f t="shared" si="0"/>
        <v>4192.46</v>
      </c>
      <c r="F11" s="39">
        <f>B11</f>
        <v>2828.08</v>
      </c>
      <c r="G11" s="39">
        <f>B16</f>
        <v>3663.2999999999997</v>
      </c>
      <c r="H11" s="39">
        <f>B21</f>
        <v>7222.5499999999993</v>
      </c>
    </row>
    <row r="12" spans="1:8" x14ac:dyDescent="0.25">
      <c r="A12" s="67" t="s">
        <v>96</v>
      </c>
      <c r="B12" s="68">
        <f t="shared" si="0"/>
        <v>2811.85</v>
      </c>
      <c r="C12" s="68">
        <f t="shared" si="0"/>
        <v>3433.65</v>
      </c>
      <c r="D12" s="68">
        <f t="shared" si="0"/>
        <v>3714.72</v>
      </c>
      <c r="E12" s="68">
        <f t="shared" si="0"/>
        <v>4176.2300000000005</v>
      </c>
      <c r="F12" s="39">
        <f>C11</f>
        <v>3449.88</v>
      </c>
      <c r="G12" s="39">
        <f>C16</f>
        <v>4285.1000000000004</v>
      </c>
      <c r="H12" s="39">
        <f>C21</f>
        <v>7844.35</v>
      </c>
    </row>
    <row r="13" spans="1:8" x14ac:dyDescent="0.25">
      <c r="A13" s="67" t="s">
        <v>97</v>
      </c>
      <c r="B13" s="68">
        <f t="shared" si="0"/>
        <v>2752.99</v>
      </c>
      <c r="C13" s="68">
        <f t="shared" si="0"/>
        <v>3374.79</v>
      </c>
      <c r="D13" s="68">
        <f t="shared" si="0"/>
        <v>3655.8599999999997</v>
      </c>
      <c r="E13" s="68">
        <f t="shared" si="0"/>
        <v>4117.37</v>
      </c>
      <c r="F13" s="39">
        <f>D11</f>
        <v>3730.95</v>
      </c>
      <c r="G13" s="39">
        <f>D16</f>
        <v>4566.17</v>
      </c>
      <c r="H13" s="39">
        <f>D21</f>
        <v>8125.42</v>
      </c>
    </row>
    <row r="14" spans="1:8" x14ac:dyDescent="0.25">
      <c r="A14" s="67" t="s">
        <v>98</v>
      </c>
      <c r="B14" s="68">
        <f t="shared" si="0"/>
        <v>2700.95</v>
      </c>
      <c r="C14" s="68">
        <f t="shared" si="0"/>
        <v>3322.75</v>
      </c>
      <c r="D14" s="68">
        <f t="shared" si="0"/>
        <v>3603.8199999999997</v>
      </c>
      <c r="E14" s="68">
        <f t="shared" si="0"/>
        <v>4065.33</v>
      </c>
      <c r="F14" s="39">
        <f>E11</f>
        <v>4192.46</v>
      </c>
      <c r="G14" s="39">
        <f>E16</f>
        <v>5027.68</v>
      </c>
      <c r="H14" s="39">
        <f>E21</f>
        <v>8586.93</v>
      </c>
    </row>
    <row r="15" spans="1:8" x14ac:dyDescent="0.25">
      <c r="A15" s="69" t="s">
        <v>103</v>
      </c>
      <c r="B15" s="66"/>
      <c r="C15" s="66"/>
      <c r="D15" s="66"/>
      <c r="E15" s="66"/>
      <c r="F15" s="39">
        <f>B12</f>
        <v>2811.85</v>
      </c>
      <c r="G15" s="39">
        <f>B17</f>
        <v>3633.74</v>
      </c>
      <c r="H15" s="39">
        <f>B22</f>
        <v>7136.18</v>
      </c>
    </row>
    <row r="16" spans="1:8" x14ac:dyDescent="0.25">
      <c r="A16" s="67" t="s">
        <v>95</v>
      </c>
      <c r="B16" s="68">
        <f>'Расчет сбытовых надбавок'!$D$21+'Иные услуги '!$C$5+'РСТ РСО-А'!K6+АТС!$B$12</f>
        <v>3663.2999999999997</v>
      </c>
      <c r="C16" s="68">
        <f>'Расчет сбытовых надбавок'!$D$21+'Иные услуги '!$C$5+'РСТ РСО-А'!L6+АТС!$B$12</f>
        <v>4285.1000000000004</v>
      </c>
      <c r="D16" s="68">
        <f>'Расчет сбытовых надбавок'!$D$21+'Иные услуги '!$C$5+'РСТ РСО-А'!M6+АТС!$B$12</f>
        <v>4566.17</v>
      </c>
      <c r="E16" s="68">
        <f>'Расчет сбытовых надбавок'!$D$21+'Иные услуги '!$C$5+'РСТ РСО-А'!N6+АТС!$B$12</f>
        <v>5027.68</v>
      </c>
      <c r="F16" s="39">
        <f>C12</f>
        <v>3433.65</v>
      </c>
      <c r="G16" s="39">
        <f>C17</f>
        <v>4255.54</v>
      </c>
      <c r="H16" s="39">
        <f>C22</f>
        <v>7757.98</v>
      </c>
    </row>
    <row r="17" spans="1:8" x14ac:dyDescent="0.25">
      <c r="A17" s="67" t="s">
        <v>96</v>
      </c>
      <c r="B17" s="68">
        <f>'Расчет сбытовых надбавок'!$E$21+'Иные услуги '!$C$5+'РСТ РСО-А'!K6+АТС!$B$12</f>
        <v>3633.74</v>
      </c>
      <c r="C17" s="68">
        <f>'Расчет сбытовых надбавок'!$E$21+'Иные услуги '!$C$5+'РСТ РСО-А'!L6+АТС!$B$12</f>
        <v>4255.54</v>
      </c>
      <c r="D17" s="68">
        <f>'Расчет сбытовых надбавок'!$E$21+'Иные услуги '!$C$5+'РСТ РСО-А'!M6+АТС!$B$12</f>
        <v>4536.6099999999997</v>
      </c>
      <c r="E17" s="68">
        <f>'Расчет сбытовых надбавок'!$E$21+'Иные услуги '!$C$5+'РСТ РСО-А'!N6+АТС!$B$12</f>
        <v>4998.12</v>
      </c>
      <c r="F17" s="39">
        <f>D12</f>
        <v>3714.72</v>
      </c>
      <c r="G17" s="39">
        <f>D17</f>
        <v>4536.6099999999997</v>
      </c>
      <c r="H17" s="39">
        <f>D22</f>
        <v>8039.0499999999993</v>
      </c>
    </row>
    <row r="18" spans="1:8" x14ac:dyDescent="0.25">
      <c r="A18" s="67" t="s">
        <v>97</v>
      </c>
      <c r="B18" s="68">
        <f>'Расчет сбытовых надбавок'!$F$21+'Иные услуги '!$C$5+'РСТ РСО-А'!K6+АТС!$B$12</f>
        <v>3526.54</v>
      </c>
      <c r="C18" s="68">
        <f>'Расчет сбытовых надбавок'!$F$21+'Иные услуги '!$C$5+'РСТ РСО-А'!L6+АТС!$B$12</f>
        <v>4148.34</v>
      </c>
      <c r="D18" s="68">
        <f>'Расчет сбытовых надбавок'!$F$21+'Иные услуги '!$C$5+'РСТ РСО-А'!M6+АТС!$B$12</f>
        <v>4429.41</v>
      </c>
      <c r="E18" s="68">
        <f>'Расчет сбытовых надбавок'!$F$21+'Иные услуги '!$C$5+'РСТ РСО-А'!N6+АТС!$B$12</f>
        <v>4890.92</v>
      </c>
      <c r="F18" s="39">
        <f>E12</f>
        <v>4176.2300000000005</v>
      </c>
      <c r="G18" s="39">
        <f>E17</f>
        <v>4998.12</v>
      </c>
      <c r="H18" s="39">
        <f>E22</f>
        <v>8500.56</v>
      </c>
    </row>
    <row r="19" spans="1:8" x14ac:dyDescent="0.25">
      <c r="A19" s="67" t="s">
        <v>98</v>
      </c>
      <c r="B19" s="68">
        <f>'Расчет сбытовых надбавок'!$G$21+'Иные услуги '!$C$5+'РСТ РСО-А'!K6+АТС!$B$12</f>
        <v>3431.77</v>
      </c>
      <c r="C19" s="68">
        <f>'Расчет сбытовых надбавок'!$G$21+'Иные услуги '!$C$5+'РСТ РСО-А'!L6+АТС!$B$12</f>
        <v>4053.57</v>
      </c>
      <c r="D19" s="68">
        <f>'Расчет сбытовых надбавок'!$G$21+'Иные услуги '!$C$5+'РСТ РСО-А'!M6+АТС!$B$12</f>
        <v>4334.6399999999994</v>
      </c>
      <c r="E19" s="68">
        <f>'Расчет сбытовых надбавок'!$G$21+'Иные услуги '!$C$5+'РСТ РСО-А'!N6+АТС!$B$12</f>
        <v>4796.1499999999996</v>
      </c>
      <c r="F19" s="39">
        <f>B13</f>
        <v>2752.99</v>
      </c>
      <c r="G19" s="39">
        <f>B18</f>
        <v>3526.54</v>
      </c>
      <c r="H19" s="39">
        <f>B23</f>
        <v>6822.98</v>
      </c>
    </row>
    <row r="20" spans="1:8" x14ac:dyDescent="0.25">
      <c r="A20" s="69" t="s">
        <v>104</v>
      </c>
      <c r="B20" s="66"/>
      <c r="C20" s="66"/>
      <c r="D20" s="66"/>
      <c r="E20" s="66"/>
      <c r="F20" s="39">
        <f>C13</f>
        <v>3374.79</v>
      </c>
      <c r="G20" s="39">
        <f>C18</f>
        <v>4148.34</v>
      </c>
      <c r="H20" s="39">
        <f>C23</f>
        <v>7444.78</v>
      </c>
    </row>
    <row r="21" spans="1:8" x14ac:dyDescent="0.25">
      <c r="A21" s="67" t="s">
        <v>95</v>
      </c>
      <c r="B21" s="68">
        <f>'Расчет сбытовых надбавок'!$D$26+'Иные услуги '!$C$5+'РСТ РСО-А'!K$6+АТС!$B$13</f>
        <v>7222.5499999999993</v>
      </c>
      <c r="C21" s="68">
        <f>'Расчет сбытовых надбавок'!$D$26+'Иные услуги '!$C$5+'РСТ РСО-А'!L$6+АТС!$B$13</f>
        <v>7844.35</v>
      </c>
      <c r="D21" s="68">
        <f>'Расчет сбытовых надбавок'!$D$26+'Иные услуги '!$C$5+'РСТ РСО-А'!M$6+АТС!$B$13</f>
        <v>8125.42</v>
      </c>
      <c r="E21" s="68">
        <f>'Расчет сбытовых надбавок'!$D$26+'Иные услуги '!$C$5+'РСТ РСО-А'!N$6+АТС!$B$13</f>
        <v>8586.93</v>
      </c>
      <c r="F21" s="39">
        <f>D13</f>
        <v>3655.8599999999997</v>
      </c>
      <c r="G21" s="39">
        <f>D18</f>
        <v>4429.41</v>
      </c>
      <c r="H21" s="39">
        <f>D23</f>
        <v>7725.8499999999995</v>
      </c>
    </row>
    <row r="22" spans="1:8" x14ac:dyDescent="0.25">
      <c r="A22" s="67" t="s">
        <v>96</v>
      </c>
      <c r="B22" s="68">
        <f>'Расчет сбытовых надбавок'!$E$26+'Иные услуги '!$C$5+'РСТ РСО-А'!K$6+АТС!$B$13</f>
        <v>7136.18</v>
      </c>
      <c r="C22" s="68">
        <f>'Расчет сбытовых надбавок'!$E$26+'Иные услуги '!$C$5+'РСТ РСО-А'!L$6+АТС!$B$13</f>
        <v>7757.98</v>
      </c>
      <c r="D22" s="68">
        <f>'Расчет сбытовых надбавок'!$E$26+'Иные услуги '!$C$5+'РСТ РСО-А'!M$6+АТС!$B$13</f>
        <v>8039.0499999999993</v>
      </c>
      <c r="E22" s="68">
        <f>'Расчет сбытовых надбавок'!$E$26+'Иные услуги '!$C$5+'РСТ РСО-А'!N$6+АТС!$B$13</f>
        <v>8500.56</v>
      </c>
      <c r="F22" s="39">
        <f>E13</f>
        <v>4117.37</v>
      </c>
      <c r="G22" s="39">
        <f>E18</f>
        <v>4890.92</v>
      </c>
      <c r="H22" s="39">
        <f>E23</f>
        <v>8187.36</v>
      </c>
    </row>
    <row r="23" spans="1:8" x14ac:dyDescent="0.25">
      <c r="A23" s="67" t="s">
        <v>97</v>
      </c>
      <c r="B23" s="68">
        <f>'Расчет сбытовых надбавок'!$F$26+'Иные услуги '!$C$5+'РСТ РСО-А'!K$6+АТС!$B$13</f>
        <v>6822.98</v>
      </c>
      <c r="C23" s="68">
        <f>'Расчет сбытовых надбавок'!$F$26+'Иные услуги '!$C$5+'РСТ РСО-А'!L$6+АТС!$B$13</f>
        <v>7444.78</v>
      </c>
      <c r="D23" s="68">
        <f>'Расчет сбытовых надбавок'!$F$26+'Иные услуги '!$C$5+'РСТ РСО-А'!M$6+АТС!$B$13</f>
        <v>7725.8499999999995</v>
      </c>
      <c r="E23" s="68">
        <f>'Расчет сбытовых надбавок'!$F$26+'Иные услуги '!$C$5+'РСТ РСО-А'!N$6+АТС!$B$13</f>
        <v>8187.36</v>
      </c>
      <c r="F23" s="39">
        <f>B14</f>
        <v>2700.95</v>
      </c>
      <c r="G23" s="39">
        <f>B19</f>
        <v>3431.77</v>
      </c>
      <c r="H23" s="39">
        <f>B24</f>
        <v>6546.11</v>
      </c>
    </row>
    <row r="24" spans="1:8" x14ac:dyDescent="0.25">
      <c r="A24" s="67" t="s">
        <v>98</v>
      </c>
      <c r="B24" s="68">
        <f>'Расчет сбытовых надбавок'!$G$26+'Иные услуги '!$C$5+'РСТ РСО-А'!K$6+АТС!$B$13</f>
        <v>6546.11</v>
      </c>
      <c r="C24" s="68">
        <f>'Расчет сбытовых надбавок'!$G$26+'Иные услуги '!$C$5+'РСТ РСО-А'!L$6+АТС!$B$13</f>
        <v>7167.91</v>
      </c>
      <c r="D24" s="68">
        <f>'Расчет сбытовых надбавок'!$G$26+'Иные услуги '!$C$5+'РСТ РСО-А'!M$6+АТС!$B$13</f>
        <v>7448.98</v>
      </c>
      <c r="E24" s="68">
        <f>'Расчет сбытовых надбавок'!$G$26+'Иные услуги '!$C$5+'РСТ РСО-А'!N$6+АТС!$B$13</f>
        <v>7910.49</v>
      </c>
      <c r="F24" s="39">
        <f>C14</f>
        <v>3322.75</v>
      </c>
      <c r="G24" s="39">
        <f>C19</f>
        <v>4053.57</v>
      </c>
      <c r="H24" s="39">
        <f>C24</f>
        <v>7167.91</v>
      </c>
    </row>
    <row r="25" spans="1:8" x14ac:dyDescent="0.25">
      <c r="A25" s="165"/>
      <c r="B25" s="165"/>
      <c r="C25" s="165"/>
      <c r="D25" s="165"/>
      <c r="E25" s="165"/>
      <c r="F25" s="39">
        <f>D14</f>
        <v>3603.8199999999997</v>
      </c>
      <c r="G25" s="39">
        <f>D19</f>
        <v>4334.6399999999994</v>
      </c>
      <c r="H25" s="39">
        <f>D24</f>
        <v>7448.98</v>
      </c>
    </row>
    <row r="26" spans="1:8" x14ac:dyDescent="0.25">
      <c r="A26" s="93" t="s">
        <v>105</v>
      </c>
      <c r="B26" s="54"/>
      <c r="C26" s="54"/>
      <c r="D26" s="54"/>
      <c r="E26" s="54"/>
      <c r="F26" s="39">
        <f>E14</f>
        <v>4065.33</v>
      </c>
      <c r="G26" s="39">
        <f>E19</f>
        <v>4796.1499999999996</v>
      </c>
      <c r="H26" s="39">
        <f>E24</f>
        <v>7910.49</v>
      </c>
    </row>
    <row r="27" spans="1:8" x14ac:dyDescent="0.25">
      <c r="A27" s="166" t="s">
        <v>107</v>
      </c>
      <c r="B27" s="164" t="s">
        <v>92</v>
      </c>
      <c r="C27" s="164"/>
      <c r="D27" s="164"/>
      <c r="E27" s="164"/>
    </row>
    <row r="28" spans="1:8" x14ac:dyDescent="0.25">
      <c r="A28" s="167"/>
      <c r="B28" s="65" t="s">
        <v>0</v>
      </c>
      <c r="C28" s="65" t="s">
        <v>100</v>
      </c>
      <c r="D28" s="65" t="s">
        <v>101</v>
      </c>
      <c r="E28" s="65" t="s">
        <v>3</v>
      </c>
    </row>
    <row r="29" spans="1:8" x14ac:dyDescent="0.25">
      <c r="A29" s="69" t="s">
        <v>102</v>
      </c>
      <c r="B29" s="66"/>
      <c r="C29" s="66"/>
      <c r="D29" s="66"/>
      <c r="E29" s="66"/>
    </row>
    <row r="30" spans="1:8" x14ac:dyDescent="0.25">
      <c r="A30" s="67" t="s">
        <v>95</v>
      </c>
      <c r="B30" s="70">
        <f>АТС!$B$15+'РСТ РСО-А'!K$6+'Иные услуги '!$C$5+'Расчет сбытовых надбавок'!$D31</f>
        <v>2828.08</v>
      </c>
      <c r="C30" s="70">
        <f>АТС!$B$15+'РСТ РСО-А'!L$6+'Иные услуги '!$C$5+'Расчет сбытовых надбавок'!$D31</f>
        <v>3449.88</v>
      </c>
      <c r="D30" s="70">
        <f>АТС!$B$15+'РСТ РСО-А'!M$6+'Иные услуги '!$C$5+'Расчет сбытовых надбавок'!$D31</f>
        <v>3730.95</v>
      </c>
      <c r="E30" s="70">
        <f>АТС!$B$15+'РСТ РСО-А'!N$6+'Иные услуги '!$C$5+'Расчет сбытовых надбавок'!$D31</f>
        <v>4192.46</v>
      </c>
    </row>
    <row r="31" spans="1:8" x14ac:dyDescent="0.25">
      <c r="A31" s="67" t="s">
        <v>96</v>
      </c>
      <c r="B31" s="70">
        <f>АТС!$B$15+'РСТ РСО-А'!K$6+'Иные услуги '!$C$5+'Расчет сбытовых надбавок'!$E$31</f>
        <v>2811.85</v>
      </c>
      <c r="C31" s="70">
        <f>АТС!$B$15+'РСТ РСО-А'!L$6+'Иные услуги '!$C$5+'Расчет сбытовых надбавок'!$E$31</f>
        <v>3433.65</v>
      </c>
      <c r="D31" s="70">
        <f>АТС!$B$15+'РСТ РСО-А'!M$6+'Иные услуги '!$C$5+'Расчет сбытовых надбавок'!$E$31</f>
        <v>3714.72</v>
      </c>
      <c r="E31" s="70">
        <f>АТС!$B$15+'РСТ РСО-А'!N$6+'Иные услуги '!$C$5+'Расчет сбытовых надбавок'!$E$31</f>
        <v>4176.2300000000005</v>
      </c>
    </row>
    <row r="32" spans="1:8" x14ac:dyDescent="0.25">
      <c r="A32" s="67" t="s">
        <v>97</v>
      </c>
      <c r="B32" s="70">
        <f>АТС!$B$15+'РСТ РСО-А'!K$6+'Иные услуги '!$C$5+'Расчет сбытовых надбавок'!$F$31</f>
        <v>2752.99</v>
      </c>
      <c r="C32" s="70">
        <f>АТС!$B$15+'РСТ РСО-А'!L$6+'Иные услуги '!$C$5+'Расчет сбытовых надбавок'!$F$31</f>
        <v>3374.79</v>
      </c>
      <c r="D32" s="70">
        <f>АТС!$B$15+'РСТ РСО-А'!M$6+'Иные услуги '!$C$5+'Расчет сбытовых надбавок'!$F$31</f>
        <v>3655.8599999999997</v>
      </c>
      <c r="E32" s="70">
        <f>АТС!$B$15+'РСТ РСО-А'!N$6+'Иные услуги '!$C$5+'Расчет сбытовых надбавок'!$F$31</f>
        <v>4117.37</v>
      </c>
    </row>
    <row r="33" spans="1:6" x14ac:dyDescent="0.25">
      <c r="A33" s="67" t="s">
        <v>98</v>
      </c>
      <c r="B33" s="70">
        <f>АТС!$B$15+'РСТ РСО-А'!K$6+'Иные услуги '!$C$5+'Расчет сбытовых надбавок'!$G$31</f>
        <v>2700.95</v>
      </c>
      <c r="C33" s="70">
        <f>АТС!$B$15+'РСТ РСО-А'!L$6+'Иные услуги '!$C$5+'Расчет сбытовых надбавок'!$G$31</f>
        <v>3322.75</v>
      </c>
      <c r="D33" s="70">
        <f>АТС!$B$15+'РСТ РСО-А'!M$6+'Иные услуги '!$C$5+'Расчет сбытовых надбавок'!$G$31</f>
        <v>3603.8199999999997</v>
      </c>
      <c r="E33" s="70">
        <f>АТС!$B$15+'РСТ РСО-А'!N$6+'Иные услуги '!$C$5+'Расчет сбытовых надбавок'!$G$31</f>
        <v>4065.33</v>
      </c>
    </row>
    <row r="34" spans="1:6" x14ac:dyDescent="0.25">
      <c r="A34" s="69" t="s">
        <v>106</v>
      </c>
      <c r="B34" s="71"/>
      <c r="C34" s="71"/>
      <c r="D34" s="71"/>
      <c r="E34" s="71"/>
    </row>
    <row r="35" spans="1:6" x14ac:dyDescent="0.25">
      <c r="A35" s="67" t="s">
        <v>95</v>
      </c>
      <c r="B35" s="70">
        <f>АТС!$B$16+'РСТ РСО-А'!K$6+'Иные услуги '!$C$5+'Расчет сбытовых надбавок'!$D$36</f>
        <v>4848.67</v>
      </c>
      <c r="C35" s="70">
        <f>АТС!$B$16+'РСТ РСО-А'!L$6+'Иные услуги '!$C$5+'Расчет сбытовых надбавок'!$D$36</f>
        <v>5470.47</v>
      </c>
      <c r="D35" s="70">
        <f>АТС!$B$16+'РСТ РСО-А'!M$6+'Иные услуги '!$C$5+'Расчет сбытовых надбавок'!$D$36</f>
        <v>5751.54</v>
      </c>
      <c r="E35" s="70">
        <f>АТС!$B$16+'РСТ РСО-А'!N$6+'Иные услуги '!$C$5+'Расчет сбытовых надбавок'!$D$36</f>
        <v>6213.05</v>
      </c>
      <c r="F35" s="39">
        <f>B35</f>
        <v>4848.67</v>
      </c>
    </row>
    <row r="36" spans="1:6" x14ac:dyDescent="0.25">
      <c r="A36" s="67" t="s">
        <v>96</v>
      </c>
      <c r="B36" s="70">
        <f>АТС!$B$16+'РСТ РСО-А'!K$6+'Иные услуги '!$C$5+'Расчет сбытовых надбавок'!$E$36</f>
        <v>4800.18</v>
      </c>
      <c r="C36" s="70">
        <f>АТС!$B$16+'РСТ РСО-А'!L$6+'Иные услуги '!$C$5+'Расчет сбытовых надбавок'!$E$36</f>
        <v>5421.98</v>
      </c>
      <c r="D36" s="70">
        <f>АТС!$B$16+'РСТ РСО-А'!M$6+'Иные услуги '!$C$5+'Расчет сбытовых надбавок'!$E$36</f>
        <v>5703.0499999999993</v>
      </c>
      <c r="E36" s="70">
        <f>АТС!$B$16+'РСТ РСО-А'!N$6+'Иные услуги '!$C$5+'Расчет сбытовых надбавок'!$E$36</f>
        <v>6164.5599999999995</v>
      </c>
      <c r="F36" s="39">
        <f>C35</f>
        <v>5470.47</v>
      </c>
    </row>
    <row r="37" spans="1:6" x14ac:dyDescent="0.25">
      <c r="A37" s="67" t="s">
        <v>97</v>
      </c>
      <c r="B37" s="70">
        <f>АТС!$B$16+'РСТ РСО-А'!K$6+'Иные услуги '!$C$5+'Расчет сбытовых надбавок'!$F$36</f>
        <v>4624.38</v>
      </c>
      <c r="C37" s="70">
        <f>АТС!$B$16+'РСТ РСО-А'!L$6+'Иные услуги '!$C$5+'Расчет сбытовых надбавок'!$F$36</f>
        <v>5246.18</v>
      </c>
      <c r="D37" s="70">
        <f>АТС!$B$16+'РСТ РСО-А'!M$6+'Иные услуги '!$C$5+'Расчет сбытовых надбавок'!$F$36</f>
        <v>5527.25</v>
      </c>
      <c r="E37" s="70">
        <f>АТС!$B$16+'РСТ РСО-А'!N$6+'Иные услуги '!$C$5+'Расчет сбытовых надбавок'!$F$36</f>
        <v>5988.76</v>
      </c>
      <c r="F37" s="39">
        <f>D35</f>
        <v>5751.54</v>
      </c>
    </row>
    <row r="38" spans="1:6" x14ac:dyDescent="0.25">
      <c r="A38" s="67" t="s">
        <v>98</v>
      </c>
      <c r="B38" s="70">
        <f>АТС!$B$16+'РСТ РСО-А'!K$6+'Иные услуги '!$C$5+'Расчет сбытовых надбавок'!$G$36</f>
        <v>4468.96</v>
      </c>
      <c r="C38" s="70">
        <f>АТС!$B$16+'РСТ РСО-А'!L$6+'Иные услуги '!$C$5+'Расчет сбытовых надбавок'!$G$36</f>
        <v>5090.76</v>
      </c>
      <c r="D38" s="70">
        <f>АТС!$B$16+'РСТ РСО-А'!M$6+'Иные услуги '!$C$5+'Расчет сбытовых надбавок'!$G$36</f>
        <v>5371.83</v>
      </c>
      <c r="E38" s="70">
        <f>АТС!$B$16+'РСТ РСО-А'!N$6+'Иные услуги '!$C$5+'Расчет сбытовых надбавок'!$G$36</f>
        <v>5833.34</v>
      </c>
      <c r="F38" s="39">
        <f>E35</f>
        <v>6213.05</v>
      </c>
    </row>
    <row r="39" spans="1:6" x14ac:dyDescent="0.25">
      <c r="F39" s="39">
        <f>B36</f>
        <v>4800.18</v>
      </c>
    </row>
    <row r="40" spans="1:6" x14ac:dyDescent="0.25">
      <c r="F40" s="39">
        <f>C36</f>
        <v>5421.98</v>
      </c>
    </row>
    <row r="41" spans="1:6" x14ac:dyDescent="0.25">
      <c r="F41" s="39">
        <f>D36</f>
        <v>5703.0499999999993</v>
      </c>
    </row>
    <row r="42" spans="1:6" x14ac:dyDescent="0.25">
      <c r="F42" s="39">
        <f>E36</f>
        <v>6164.5599999999995</v>
      </c>
    </row>
    <row r="43" spans="1:6" x14ac:dyDescent="0.25">
      <c r="F43" s="39">
        <f>B37</f>
        <v>4624.38</v>
      </c>
    </row>
    <row r="44" spans="1:6" x14ac:dyDescent="0.25">
      <c r="F44" s="39">
        <f>C37</f>
        <v>5246.18</v>
      </c>
    </row>
    <row r="45" spans="1:6" x14ac:dyDescent="0.25">
      <c r="F45" s="39">
        <f>D37</f>
        <v>5527.25</v>
      </c>
    </row>
    <row r="46" spans="1:6" x14ac:dyDescent="0.25">
      <c r="F46" s="39">
        <f>E37</f>
        <v>5988.76</v>
      </c>
    </row>
    <row r="47" spans="1:6" x14ac:dyDescent="0.25">
      <c r="F47" s="39">
        <f>B38</f>
        <v>4468.96</v>
      </c>
    </row>
    <row r="48" spans="1:6" x14ac:dyDescent="0.25">
      <c r="F48" s="39">
        <f>C38</f>
        <v>5090.76</v>
      </c>
    </row>
    <row r="49" spans="6:6" x14ac:dyDescent="0.25">
      <c r="F49" s="39">
        <f>D38</f>
        <v>5371.83</v>
      </c>
    </row>
    <row r="50" spans="6:6" x14ac:dyDescent="0.25">
      <c r="F50" s="39">
        <f>E38</f>
        <v>5833.34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J590" activePane="bottomRight" state="frozen"/>
      <selection pane="topRight" activeCell="B1" sqref="B1"/>
      <selection pane="bottomLeft" activeCell="A5" sqref="A5"/>
      <selection pane="bottomRight" activeCell="D586" sqref="D586"/>
    </sheetView>
  </sheetViews>
  <sheetFormatPr defaultRowHeight="15" x14ac:dyDescent="0.25"/>
  <cols>
    <col min="1" max="1" width="14.25" style="75" customWidth="1"/>
    <col min="2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s="88" customFormat="1" ht="44.25" customHeight="1" x14ac:dyDescent="0.25">
      <c r="A1" s="181" t="s">
        <v>165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7" ht="18.75" customHeight="1" x14ac:dyDescent="0.2">
      <c r="A2" s="182" t="s">
        <v>1680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</row>
    <row r="3" spans="1:27" ht="39.75" customHeight="1" x14ac:dyDescent="0.2">
      <c r="A3" s="183" t="s">
        <v>108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</row>
    <row r="4" spans="1:27" ht="25.5" customHeight="1" x14ac:dyDescent="0.2">
      <c r="A4" s="184" t="s">
        <v>51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4" t="s">
        <v>48</v>
      </c>
      <c r="B11" s="185" t="s">
        <v>121</v>
      </c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7"/>
    </row>
    <row r="12" spans="1:27" ht="12.75" x14ac:dyDescent="0.2">
      <c r="A12" s="175"/>
      <c r="B12" s="188"/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90"/>
    </row>
    <row r="13" spans="1:27" ht="12.75" customHeight="1" x14ac:dyDescent="0.2">
      <c r="A13" s="175"/>
      <c r="B13" s="177" t="s">
        <v>122</v>
      </c>
      <c r="C13" s="168" t="s">
        <v>123</v>
      </c>
      <c r="D13" s="168" t="s">
        <v>124</v>
      </c>
      <c r="E13" s="168" t="s">
        <v>125</v>
      </c>
      <c r="F13" s="168" t="s">
        <v>126</v>
      </c>
      <c r="G13" s="168" t="s">
        <v>127</v>
      </c>
      <c r="H13" s="168" t="s">
        <v>128</v>
      </c>
      <c r="I13" s="168" t="s">
        <v>129</v>
      </c>
      <c r="J13" s="168" t="s">
        <v>130</v>
      </c>
      <c r="K13" s="168" t="s">
        <v>131</v>
      </c>
      <c r="L13" s="168" t="s">
        <v>132</v>
      </c>
      <c r="M13" s="168" t="s">
        <v>133</v>
      </c>
      <c r="N13" s="179" t="s">
        <v>134</v>
      </c>
      <c r="O13" s="168" t="s">
        <v>135</v>
      </c>
      <c r="P13" s="168" t="s">
        <v>136</v>
      </c>
      <c r="Q13" s="168" t="s">
        <v>137</v>
      </c>
      <c r="R13" s="168" t="s">
        <v>138</v>
      </c>
      <c r="S13" s="168" t="s">
        <v>139</v>
      </c>
      <c r="T13" s="168" t="s">
        <v>140</v>
      </c>
      <c r="U13" s="168" t="s">
        <v>141</v>
      </c>
      <c r="V13" s="168" t="s">
        <v>142</v>
      </c>
      <c r="W13" s="168" t="s">
        <v>143</v>
      </c>
      <c r="X13" s="168" t="s">
        <v>144</v>
      </c>
      <c r="Y13" s="168" t="s">
        <v>145</v>
      </c>
    </row>
    <row r="14" spans="1:27" ht="11.25" customHeight="1" x14ac:dyDescent="0.2">
      <c r="A14" s="176"/>
      <c r="B14" s="178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80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</row>
    <row r="15" spans="1:27" ht="18.75" customHeight="1" x14ac:dyDescent="0.2">
      <c r="A15" s="77">
        <f>АТС!A41</f>
        <v>43009</v>
      </c>
      <c r="B15" s="81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2815.49</v>
      </c>
      <c r="C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2885.61</v>
      </c>
      <c r="D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2966.7200000000003</v>
      </c>
      <c r="E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2966.16</v>
      </c>
      <c r="F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2966.8</v>
      </c>
      <c r="G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2944.58</v>
      </c>
      <c r="H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2818.31</v>
      </c>
      <c r="I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2780.71</v>
      </c>
      <c r="J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2903.11</v>
      </c>
      <c r="K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2885.74</v>
      </c>
      <c r="L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2938.1400000000003</v>
      </c>
      <c r="M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2938.56</v>
      </c>
      <c r="N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2938.15</v>
      </c>
      <c r="O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2938</v>
      </c>
      <c r="P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2884.87</v>
      </c>
      <c r="Q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2885.21</v>
      </c>
      <c r="R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2885.02</v>
      </c>
      <c r="S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2782.81</v>
      </c>
      <c r="T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2873.06</v>
      </c>
      <c r="U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2983.38</v>
      </c>
      <c r="V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2884.09</v>
      </c>
      <c r="W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2855.64</v>
      </c>
      <c r="X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2786.1099999999997</v>
      </c>
      <c r="Y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2891.99</v>
      </c>
      <c r="AA15" s="78"/>
    </row>
    <row r="16" spans="1:27" x14ac:dyDescent="0.2">
      <c r="A16" s="77">
        <f>A15+1</f>
        <v>43010</v>
      </c>
      <c r="B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2850.38</v>
      </c>
      <c r="C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2940.64</v>
      </c>
      <c r="D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2991.74</v>
      </c>
      <c r="E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2991.91</v>
      </c>
      <c r="F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2992.63</v>
      </c>
      <c r="G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2942.98</v>
      </c>
      <c r="H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2881.58</v>
      </c>
      <c r="I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3062.01</v>
      </c>
      <c r="J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3063.9700000000003</v>
      </c>
      <c r="K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2932.88</v>
      </c>
      <c r="L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2859.96</v>
      </c>
      <c r="M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2860.27</v>
      </c>
      <c r="N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2800.0099999999998</v>
      </c>
      <c r="O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2780.71</v>
      </c>
      <c r="P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2777.6</v>
      </c>
      <c r="Q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2777.75</v>
      </c>
      <c r="R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2777.23</v>
      </c>
      <c r="S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2785.17</v>
      </c>
      <c r="T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2837.81</v>
      </c>
      <c r="U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2851.6099999999997</v>
      </c>
      <c r="V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2793.13</v>
      </c>
      <c r="W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2805.0699999999997</v>
      </c>
      <c r="X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3000.1800000000003</v>
      </c>
      <c r="Y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2849.61</v>
      </c>
    </row>
    <row r="17" spans="1:25" x14ac:dyDescent="0.2">
      <c r="A17" s="77">
        <f t="shared" ref="A17:A45" si="0">A16+1</f>
        <v>43011</v>
      </c>
      <c r="B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2771.27</v>
      </c>
      <c r="C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2846.76</v>
      </c>
      <c r="D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2890.37</v>
      </c>
      <c r="E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2890.0299999999997</v>
      </c>
      <c r="F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2891.6</v>
      </c>
      <c r="G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2892.66</v>
      </c>
      <c r="H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2811.87</v>
      </c>
      <c r="I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3068.45</v>
      </c>
      <c r="J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3069.19</v>
      </c>
      <c r="K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2956.2799999999997</v>
      </c>
      <c r="L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2906.76</v>
      </c>
      <c r="M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2906.34</v>
      </c>
      <c r="N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2822.33</v>
      </c>
      <c r="O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2801.44</v>
      </c>
      <c r="P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2801.65</v>
      </c>
      <c r="Q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2800.54</v>
      </c>
      <c r="R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2803.13</v>
      </c>
      <c r="S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2785.1099999999997</v>
      </c>
      <c r="T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2839.08</v>
      </c>
      <c r="U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2853.69</v>
      </c>
      <c r="V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2789.56</v>
      </c>
      <c r="W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2812.94</v>
      </c>
      <c r="X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3038.6800000000003</v>
      </c>
      <c r="Y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2857.84</v>
      </c>
    </row>
    <row r="18" spans="1:25" x14ac:dyDescent="0.2">
      <c r="A18" s="77">
        <f t="shared" si="0"/>
        <v>43012</v>
      </c>
      <c r="B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2758.1099999999997</v>
      </c>
      <c r="C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2803.0099999999998</v>
      </c>
      <c r="D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2843.04</v>
      </c>
      <c r="E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2869.12</v>
      </c>
      <c r="F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2869.99</v>
      </c>
      <c r="G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2848.95</v>
      </c>
      <c r="H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2763.72</v>
      </c>
      <c r="I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2930.45</v>
      </c>
      <c r="J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2910.99</v>
      </c>
      <c r="K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2792.2599999999998</v>
      </c>
      <c r="L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2802.18</v>
      </c>
      <c r="M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2811.72</v>
      </c>
      <c r="N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2882.5699999999997</v>
      </c>
      <c r="O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2882.16</v>
      </c>
      <c r="P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2890.04</v>
      </c>
      <c r="Q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2898.18</v>
      </c>
      <c r="R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2898.31</v>
      </c>
      <c r="S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2940.7799999999997</v>
      </c>
      <c r="T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2996.34</v>
      </c>
      <c r="U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3022.6400000000003</v>
      </c>
      <c r="V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2913.67</v>
      </c>
      <c r="W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2902.66</v>
      </c>
      <c r="X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3081.08</v>
      </c>
      <c r="Y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2938.4700000000003</v>
      </c>
    </row>
    <row r="19" spans="1:25" x14ac:dyDescent="0.2">
      <c r="A19" s="77">
        <f t="shared" si="0"/>
        <v>43013</v>
      </c>
      <c r="B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2781.5699999999997</v>
      </c>
      <c r="C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2755.71</v>
      </c>
      <c r="D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2754.22</v>
      </c>
      <c r="E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2767.67</v>
      </c>
      <c r="F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2769.83</v>
      </c>
      <c r="G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2771.93</v>
      </c>
      <c r="H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2790.94</v>
      </c>
      <c r="I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2884.4700000000003</v>
      </c>
      <c r="J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2839.42</v>
      </c>
      <c r="K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2824.7599999999998</v>
      </c>
      <c r="L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2934.52</v>
      </c>
      <c r="M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2935.15</v>
      </c>
      <c r="N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3010.7200000000003</v>
      </c>
      <c r="O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3009.7200000000003</v>
      </c>
      <c r="P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3009.88</v>
      </c>
      <c r="Q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3009.86</v>
      </c>
      <c r="R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3008.2</v>
      </c>
      <c r="S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3019.65</v>
      </c>
      <c r="T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3073.05</v>
      </c>
      <c r="U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3063.1000000000004</v>
      </c>
      <c r="V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3021.27</v>
      </c>
      <c r="W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2987.35</v>
      </c>
      <c r="X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3140.61</v>
      </c>
      <c r="Y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2943.67</v>
      </c>
    </row>
    <row r="20" spans="1:25" x14ac:dyDescent="0.2">
      <c r="A20" s="77">
        <f t="shared" si="0"/>
        <v>43014</v>
      </c>
      <c r="B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2779.7</v>
      </c>
      <c r="C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2755.7999999999997</v>
      </c>
      <c r="D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2755.0499999999997</v>
      </c>
      <c r="E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2768.71</v>
      </c>
      <c r="F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2769.98</v>
      </c>
      <c r="G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2759.84</v>
      </c>
      <c r="H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2775.16</v>
      </c>
      <c r="I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2893.48</v>
      </c>
      <c r="J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2843.7799999999997</v>
      </c>
      <c r="K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2917.46</v>
      </c>
      <c r="L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2990.35</v>
      </c>
      <c r="M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2947.34</v>
      </c>
      <c r="N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2943.5</v>
      </c>
      <c r="O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2826.44</v>
      </c>
      <c r="P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2831.37</v>
      </c>
      <c r="Q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2832.52</v>
      </c>
      <c r="R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2865.96</v>
      </c>
      <c r="S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2894.09</v>
      </c>
      <c r="T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3050.83</v>
      </c>
      <c r="U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3085.07</v>
      </c>
      <c r="V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3031.92</v>
      </c>
      <c r="W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2978.76</v>
      </c>
      <c r="X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3143.93</v>
      </c>
      <c r="Y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2993.5299999999997</v>
      </c>
    </row>
    <row r="21" spans="1:25" x14ac:dyDescent="0.2">
      <c r="A21" s="77">
        <f t="shared" si="0"/>
        <v>43015</v>
      </c>
      <c r="B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2893.73</v>
      </c>
      <c r="C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2802.62</v>
      </c>
      <c r="D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2760.6499999999996</v>
      </c>
      <c r="E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2759.6</v>
      </c>
      <c r="F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2762.22</v>
      </c>
      <c r="G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2779.79</v>
      </c>
      <c r="H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2820.5699999999997</v>
      </c>
      <c r="I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2948.86</v>
      </c>
      <c r="J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2787.8</v>
      </c>
      <c r="K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2790.65</v>
      </c>
      <c r="L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2791.89</v>
      </c>
      <c r="M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2789.77</v>
      </c>
      <c r="N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2790.47</v>
      </c>
      <c r="O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2790.06</v>
      </c>
      <c r="P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2789.56</v>
      </c>
      <c r="Q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2787.75</v>
      </c>
      <c r="R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2786.73</v>
      </c>
      <c r="S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2817.6499999999996</v>
      </c>
      <c r="T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3058.3</v>
      </c>
      <c r="U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3116.3900000000003</v>
      </c>
      <c r="V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3054.34</v>
      </c>
      <c r="W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2998.56</v>
      </c>
      <c r="X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2840.09</v>
      </c>
      <c r="Y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2996.17</v>
      </c>
    </row>
    <row r="22" spans="1:25" x14ac:dyDescent="0.2">
      <c r="A22" s="77">
        <f t="shared" si="0"/>
        <v>43016</v>
      </c>
      <c r="B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2885.21</v>
      </c>
      <c r="C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2798.2599999999998</v>
      </c>
      <c r="D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2759.56</v>
      </c>
      <c r="E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2758.13</v>
      </c>
      <c r="F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2758.37</v>
      </c>
      <c r="G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2771.2799999999997</v>
      </c>
      <c r="H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2786.34</v>
      </c>
      <c r="I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2896.3</v>
      </c>
      <c r="J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2777.0099999999998</v>
      </c>
      <c r="K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2788.15</v>
      </c>
      <c r="L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2788.26</v>
      </c>
      <c r="M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2806.5699999999997</v>
      </c>
      <c r="N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2806.2</v>
      </c>
      <c r="O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2849.34</v>
      </c>
      <c r="P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2845.61</v>
      </c>
      <c r="Q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2843.7200000000003</v>
      </c>
      <c r="R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2843.0299999999997</v>
      </c>
      <c r="S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2804.08</v>
      </c>
      <c r="T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3022.83</v>
      </c>
      <c r="U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3080.5699999999997</v>
      </c>
      <c r="V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3033.02</v>
      </c>
      <c r="W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2966.9300000000003</v>
      </c>
      <c r="X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2797.98</v>
      </c>
      <c r="Y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2968.79</v>
      </c>
    </row>
    <row r="23" spans="1:25" x14ac:dyDescent="0.2">
      <c r="A23" s="77">
        <f t="shared" si="0"/>
        <v>43017</v>
      </c>
      <c r="B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2795.27</v>
      </c>
      <c r="C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2758.98</v>
      </c>
      <c r="D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2754.4399999999996</v>
      </c>
      <c r="E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2753.96</v>
      </c>
      <c r="F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2754.75</v>
      </c>
      <c r="G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2756.1099999999997</v>
      </c>
      <c r="H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2765.48</v>
      </c>
      <c r="I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2875.83</v>
      </c>
      <c r="J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2855.0299999999997</v>
      </c>
      <c r="K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2793.59</v>
      </c>
      <c r="L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2794.6099999999997</v>
      </c>
      <c r="M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2792.3999999999996</v>
      </c>
      <c r="N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2778.45</v>
      </c>
      <c r="O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2778.99</v>
      </c>
      <c r="P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2779.54</v>
      </c>
      <c r="Q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2779.3399999999997</v>
      </c>
      <c r="R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2776.58</v>
      </c>
      <c r="S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2774.98</v>
      </c>
      <c r="T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2915.59</v>
      </c>
      <c r="U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2968.1400000000003</v>
      </c>
      <c r="V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2887.6000000000004</v>
      </c>
      <c r="W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2898.26</v>
      </c>
      <c r="X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3089.94</v>
      </c>
      <c r="Y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2926.1</v>
      </c>
    </row>
    <row r="24" spans="1:25" x14ac:dyDescent="0.2">
      <c r="A24" s="77">
        <f t="shared" si="0"/>
        <v>43018</v>
      </c>
      <c r="B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3170.98</v>
      </c>
      <c r="C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2895.04</v>
      </c>
      <c r="D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2869.19</v>
      </c>
      <c r="E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2852.57</v>
      </c>
      <c r="F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2874.8</v>
      </c>
      <c r="G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2940.73</v>
      </c>
      <c r="H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3103.39</v>
      </c>
      <c r="I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2922.74</v>
      </c>
      <c r="J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2953.73</v>
      </c>
      <c r="K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2825.97</v>
      </c>
      <c r="L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2825.89</v>
      </c>
      <c r="M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2824.98</v>
      </c>
      <c r="N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2775.46</v>
      </c>
      <c r="O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2776.39</v>
      </c>
      <c r="P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2775.3199999999997</v>
      </c>
      <c r="Q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2775.18</v>
      </c>
      <c r="R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2774.4</v>
      </c>
      <c r="S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3003.32</v>
      </c>
      <c r="T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3245.2799999999997</v>
      </c>
      <c r="U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3283.62</v>
      </c>
      <c r="V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3207.75</v>
      </c>
      <c r="W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3201.25</v>
      </c>
      <c r="X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3320.57</v>
      </c>
      <c r="Y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3200.56</v>
      </c>
    </row>
    <row r="25" spans="1:25" x14ac:dyDescent="0.2">
      <c r="A25" s="77">
        <f t="shared" si="0"/>
        <v>43019</v>
      </c>
      <c r="B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3107.67</v>
      </c>
      <c r="C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2863.92</v>
      </c>
      <c r="D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2824.72</v>
      </c>
      <c r="E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2810.6499999999996</v>
      </c>
      <c r="F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2827.19</v>
      </c>
      <c r="G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2853.83</v>
      </c>
      <c r="H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2994.59</v>
      </c>
      <c r="I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2799.14</v>
      </c>
      <c r="J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2788.77</v>
      </c>
      <c r="K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2826.7599999999998</v>
      </c>
      <c r="L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2869.76</v>
      </c>
      <c r="M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2869.6</v>
      </c>
      <c r="N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2842.28</v>
      </c>
      <c r="O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2841.86</v>
      </c>
      <c r="P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2840.67</v>
      </c>
      <c r="Q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2840.13</v>
      </c>
      <c r="R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2772.44</v>
      </c>
      <c r="S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2933.4</v>
      </c>
      <c r="T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3155.19</v>
      </c>
      <c r="U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3169.9300000000003</v>
      </c>
      <c r="V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3164.6000000000004</v>
      </c>
      <c r="W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3131.3</v>
      </c>
      <c r="X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3257.94</v>
      </c>
      <c r="Y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3134.32</v>
      </c>
    </row>
    <row r="26" spans="1:25" x14ac:dyDescent="0.2">
      <c r="A26" s="77">
        <f t="shared" si="0"/>
        <v>43020</v>
      </c>
      <c r="B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2759.48</v>
      </c>
      <c r="C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2823.63</v>
      </c>
      <c r="D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2891.33</v>
      </c>
      <c r="E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2890.96</v>
      </c>
      <c r="F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2891.42</v>
      </c>
      <c r="G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2849.73</v>
      </c>
      <c r="H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2800.66</v>
      </c>
      <c r="I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3006.71</v>
      </c>
      <c r="J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3098.17</v>
      </c>
      <c r="K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2905.69</v>
      </c>
      <c r="L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2788.13</v>
      </c>
      <c r="M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2787.0699999999997</v>
      </c>
      <c r="N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2783.8</v>
      </c>
      <c r="O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2784.08</v>
      </c>
      <c r="P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2784</v>
      </c>
      <c r="Q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2791.13</v>
      </c>
      <c r="R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2787.18</v>
      </c>
      <c r="S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2877.9</v>
      </c>
      <c r="T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2883.12</v>
      </c>
      <c r="U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2902.75</v>
      </c>
      <c r="V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2809.52</v>
      </c>
      <c r="W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2794.04</v>
      </c>
      <c r="X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2975.8199999999997</v>
      </c>
      <c r="Y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2873.45</v>
      </c>
    </row>
    <row r="27" spans="1:25" x14ac:dyDescent="0.2">
      <c r="A27" s="77">
        <f t="shared" si="0"/>
        <v>43021</v>
      </c>
      <c r="B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2770.96</v>
      </c>
      <c r="C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2792.25</v>
      </c>
      <c r="D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2806.45</v>
      </c>
      <c r="E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2846.7799999999997</v>
      </c>
      <c r="F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2846.92</v>
      </c>
      <c r="G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2808.7</v>
      </c>
      <c r="H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2767.87</v>
      </c>
      <c r="I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2916.11</v>
      </c>
      <c r="J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2849.19</v>
      </c>
      <c r="K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2810.63</v>
      </c>
      <c r="L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2789.9399999999996</v>
      </c>
      <c r="M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2788.7999999999997</v>
      </c>
      <c r="N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2847.73</v>
      </c>
      <c r="O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2817.5699999999997</v>
      </c>
      <c r="P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2817.52</v>
      </c>
      <c r="Q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2792.35</v>
      </c>
      <c r="R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2788.0299999999997</v>
      </c>
      <c r="S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2878.74</v>
      </c>
      <c r="T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2884.19</v>
      </c>
      <c r="U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2882.9300000000003</v>
      </c>
      <c r="V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2814.83</v>
      </c>
      <c r="W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2811.7799999999997</v>
      </c>
      <c r="X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3002.34</v>
      </c>
      <c r="Y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2888.01</v>
      </c>
    </row>
    <row r="28" spans="1:25" x14ac:dyDescent="0.2">
      <c r="A28" s="77">
        <f t="shared" si="0"/>
        <v>43022</v>
      </c>
      <c r="B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2826.18</v>
      </c>
      <c r="C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2778.7</v>
      </c>
      <c r="D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2760.92</v>
      </c>
      <c r="E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2760.21</v>
      </c>
      <c r="F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2760.22</v>
      </c>
      <c r="G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2761.67</v>
      </c>
      <c r="H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2774.3</v>
      </c>
      <c r="I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2885.45</v>
      </c>
      <c r="J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2912.65</v>
      </c>
      <c r="K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2802.15</v>
      </c>
      <c r="L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2802.72</v>
      </c>
      <c r="M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2893.7200000000003</v>
      </c>
      <c r="N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2894.02</v>
      </c>
      <c r="O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2892.88</v>
      </c>
      <c r="P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2891.54</v>
      </c>
      <c r="Q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2890.25</v>
      </c>
      <c r="R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2892.3199999999997</v>
      </c>
      <c r="S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2783.72</v>
      </c>
      <c r="T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2969.2</v>
      </c>
      <c r="U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2992.94</v>
      </c>
      <c r="V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2945.29</v>
      </c>
      <c r="W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2865.5699999999997</v>
      </c>
      <c r="X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2776.91</v>
      </c>
      <c r="Y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2955.77</v>
      </c>
    </row>
    <row r="29" spans="1:25" x14ac:dyDescent="0.2">
      <c r="A29" s="77">
        <f t="shared" si="0"/>
        <v>43023</v>
      </c>
      <c r="B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2791.6499999999996</v>
      </c>
      <c r="C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2759.5</v>
      </c>
      <c r="D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2755.98</v>
      </c>
      <c r="E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2755.24</v>
      </c>
      <c r="F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2755.35</v>
      </c>
      <c r="G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2755.0299999999997</v>
      </c>
      <c r="H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2767.21</v>
      </c>
      <c r="I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2780.31</v>
      </c>
      <c r="J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2998.62</v>
      </c>
      <c r="K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2848.2</v>
      </c>
      <c r="L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2804.16</v>
      </c>
      <c r="M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2896.26</v>
      </c>
      <c r="N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2896.2200000000003</v>
      </c>
      <c r="O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2893.02</v>
      </c>
      <c r="P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2893.13</v>
      </c>
      <c r="Q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2891.8900000000003</v>
      </c>
      <c r="R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2893.01</v>
      </c>
      <c r="S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2784.36</v>
      </c>
      <c r="T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2926.51</v>
      </c>
      <c r="U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2952.42</v>
      </c>
      <c r="V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2945.12</v>
      </c>
      <c r="W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2859.0299999999997</v>
      </c>
      <c r="X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2776.33</v>
      </c>
      <c r="Y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2966.3900000000003</v>
      </c>
    </row>
    <row r="30" spans="1:25" x14ac:dyDescent="0.2">
      <c r="A30" s="77">
        <f t="shared" si="0"/>
        <v>43024</v>
      </c>
      <c r="B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2757.87</v>
      </c>
      <c r="C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2768.7599999999998</v>
      </c>
      <c r="D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2805.0499999999997</v>
      </c>
      <c r="E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2845.5</v>
      </c>
      <c r="F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2851.2799999999997</v>
      </c>
      <c r="G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2814.3999999999996</v>
      </c>
      <c r="H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2768.69</v>
      </c>
      <c r="I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2972.2</v>
      </c>
      <c r="J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2995.86</v>
      </c>
      <c r="K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2878.8599999999997</v>
      </c>
      <c r="L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2882.1099999999997</v>
      </c>
      <c r="M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2880.25</v>
      </c>
      <c r="N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2776.95</v>
      </c>
      <c r="O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2776.5</v>
      </c>
      <c r="P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2774.93</v>
      </c>
      <c r="Q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2775.54</v>
      </c>
      <c r="R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2774.1</v>
      </c>
      <c r="S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2804.7799999999997</v>
      </c>
      <c r="T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2832.8199999999997</v>
      </c>
      <c r="U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2835.8599999999997</v>
      </c>
      <c r="V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2805.46</v>
      </c>
      <c r="W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2806.68</v>
      </c>
      <c r="X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2996.12</v>
      </c>
      <c r="Y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2885.96</v>
      </c>
    </row>
    <row r="31" spans="1:25" x14ac:dyDescent="0.2">
      <c r="A31" s="77">
        <f t="shared" si="0"/>
        <v>43025</v>
      </c>
      <c r="B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2759.2599999999998</v>
      </c>
      <c r="C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2791.7999999999997</v>
      </c>
      <c r="D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2805.71</v>
      </c>
      <c r="E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2846.96</v>
      </c>
      <c r="F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2855.6800000000003</v>
      </c>
      <c r="G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2831.46</v>
      </c>
      <c r="H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2778.61</v>
      </c>
      <c r="I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3019.65</v>
      </c>
      <c r="J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3112.18</v>
      </c>
      <c r="K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2972.04</v>
      </c>
      <c r="L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2877.4700000000003</v>
      </c>
      <c r="M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2879.52</v>
      </c>
      <c r="N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2777</v>
      </c>
      <c r="O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2775.73</v>
      </c>
      <c r="P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2774.7599999999998</v>
      </c>
      <c r="Q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2773.4399999999996</v>
      </c>
      <c r="R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2773.54</v>
      </c>
      <c r="S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2803.16</v>
      </c>
      <c r="T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2828.7599999999998</v>
      </c>
      <c r="U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2833.91</v>
      </c>
      <c r="V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2804.31</v>
      </c>
      <c r="W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2805.2</v>
      </c>
      <c r="X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2993.7799999999997</v>
      </c>
      <c r="Y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2882.1400000000003</v>
      </c>
    </row>
    <row r="32" spans="1:25" x14ac:dyDescent="0.2">
      <c r="A32" s="77">
        <f t="shared" si="0"/>
        <v>43026</v>
      </c>
      <c r="B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2759.15</v>
      </c>
      <c r="C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2791.6499999999996</v>
      </c>
      <c r="D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2806.06</v>
      </c>
      <c r="E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2846.27</v>
      </c>
      <c r="F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2855.8500000000004</v>
      </c>
      <c r="G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2832.56</v>
      </c>
      <c r="H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2769.17</v>
      </c>
      <c r="I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3022.3</v>
      </c>
      <c r="J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2926.88</v>
      </c>
      <c r="K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2788.7</v>
      </c>
      <c r="L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2787.68</v>
      </c>
      <c r="M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2786.66</v>
      </c>
      <c r="N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2816.0499999999997</v>
      </c>
      <c r="O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2824.1099999999997</v>
      </c>
      <c r="P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2823.41</v>
      </c>
      <c r="Q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2828.41</v>
      </c>
      <c r="R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2875.9</v>
      </c>
      <c r="S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2974.31</v>
      </c>
      <c r="T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2969.79</v>
      </c>
      <c r="U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2953.7799999999997</v>
      </c>
      <c r="V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2889.74</v>
      </c>
      <c r="W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2876.1000000000004</v>
      </c>
      <c r="X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3023.74</v>
      </c>
      <c r="Y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2901.7</v>
      </c>
    </row>
    <row r="33" spans="1:25" x14ac:dyDescent="0.2">
      <c r="A33" s="77">
        <f t="shared" si="0"/>
        <v>43027</v>
      </c>
      <c r="B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2771.08</v>
      </c>
      <c r="C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2755.4</v>
      </c>
      <c r="D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2768.17</v>
      </c>
      <c r="E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2767.85</v>
      </c>
      <c r="F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2760.56</v>
      </c>
      <c r="G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2762.93</v>
      </c>
      <c r="H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2764.16</v>
      </c>
      <c r="I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2924.6099999999997</v>
      </c>
      <c r="J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2923.44</v>
      </c>
      <c r="K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2798.18</v>
      </c>
      <c r="L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2799.34</v>
      </c>
      <c r="M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2799.16</v>
      </c>
      <c r="N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2783.8</v>
      </c>
      <c r="O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2783.89</v>
      </c>
      <c r="P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2783.58</v>
      </c>
      <c r="Q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2781.8199999999997</v>
      </c>
      <c r="R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2779.14</v>
      </c>
      <c r="S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2911.5</v>
      </c>
      <c r="T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2940.1800000000003</v>
      </c>
      <c r="U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2942.26</v>
      </c>
      <c r="V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2888.61</v>
      </c>
      <c r="W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2873.2</v>
      </c>
      <c r="X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3022.6800000000003</v>
      </c>
      <c r="Y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2914.71</v>
      </c>
    </row>
    <row r="34" spans="1:25" x14ac:dyDescent="0.2">
      <c r="A34" s="77">
        <f t="shared" si="0"/>
        <v>43028</v>
      </c>
      <c r="B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2775.3199999999997</v>
      </c>
      <c r="C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2756.52</v>
      </c>
      <c r="D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2769.23</v>
      </c>
      <c r="E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2768.92</v>
      </c>
      <c r="F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2773.4399999999996</v>
      </c>
      <c r="G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2762.5299999999997</v>
      </c>
      <c r="H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2769.2</v>
      </c>
      <c r="I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2925.98</v>
      </c>
      <c r="J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2924.12</v>
      </c>
      <c r="K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2797.77</v>
      </c>
      <c r="L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2791.08</v>
      </c>
      <c r="M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2800.98</v>
      </c>
      <c r="N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2787.23</v>
      </c>
      <c r="O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2783.2799999999997</v>
      </c>
      <c r="P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2782.91</v>
      </c>
      <c r="Q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2778.0699999999997</v>
      </c>
      <c r="R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2782.8599999999997</v>
      </c>
      <c r="S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2915.76</v>
      </c>
      <c r="T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2934.66</v>
      </c>
      <c r="U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2906.87</v>
      </c>
      <c r="V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2871.76</v>
      </c>
      <c r="W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2854.8199999999997</v>
      </c>
      <c r="X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3024.9300000000003</v>
      </c>
      <c r="Y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2917.1</v>
      </c>
    </row>
    <row r="35" spans="1:25" x14ac:dyDescent="0.2">
      <c r="A35" s="77">
        <f t="shared" si="0"/>
        <v>43029</v>
      </c>
      <c r="B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2826.73</v>
      </c>
      <c r="C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2766.81</v>
      </c>
      <c r="D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2766.05</v>
      </c>
      <c r="E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2765.29</v>
      </c>
      <c r="F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2774.44</v>
      </c>
      <c r="G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2759.1099999999997</v>
      </c>
      <c r="H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2767.6099999999997</v>
      </c>
      <c r="I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2791.14</v>
      </c>
      <c r="J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3047.07</v>
      </c>
      <c r="K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2908.66</v>
      </c>
      <c r="L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2908.91</v>
      </c>
      <c r="M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2910.5</v>
      </c>
      <c r="N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3018.94</v>
      </c>
      <c r="O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3038.17</v>
      </c>
      <c r="P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2997.69</v>
      </c>
      <c r="Q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3005.54</v>
      </c>
      <c r="R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3008.44</v>
      </c>
      <c r="S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2784.66</v>
      </c>
      <c r="T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3027.25</v>
      </c>
      <c r="U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3007.33</v>
      </c>
      <c r="V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2961.04</v>
      </c>
      <c r="W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2879.98</v>
      </c>
      <c r="X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2774.75</v>
      </c>
      <c r="Y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2954.7200000000003</v>
      </c>
    </row>
    <row r="36" spans="1:25" x14ac:dyDescent="0.2">
      <c r="A36" s="77">
        <f t="shared" si="0"/>
        <v>43030</v>
      </c>
      <c r="B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2795.77</v>
      </c>
      <c r="C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2766.2599999999998</v>
      </c>
      <c r="D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2763.14</v>
      </c>
      <c r="E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2788.3</v>
      </c>
      <c r="F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2793.3599999999997</v>
      </c>
      <c r="G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2794.96</v>
      </c>
      <c r="H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2759.63</v>
      </c>
      <c r="I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2781.87</v>
      </c>
      <c r="J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3035.23</v>
      </c>
      <c r="K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2904.23</v>
      </c>
      <c r="L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2903.0699999999997</v>
      </c>
      <c r="M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2957.48</v>
      </c>
      <c r="N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3081.99</v>
      </c>
      <c r="O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3081.45</v>
      </c>
      <c r="P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3080.9300000000003</v>
      </c>
      <c r="Q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3071.11</v>
      </c>
      <c r="R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3074.31</v>
      </c>
      <c r="S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2782.51</v>
      </c>
      <c r="T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2963.6800000000003</v>
      </c>
      <c r="U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2967.77</v>
      </c>
      <c r="V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2926.3900000000003</v>
      </c>
      <c r="W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2835.2</v>
      </c>
      <c r="X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2776.23</v>
      </c>
      <c r="Y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2955.14</v>
      </c>
    </row>
    <row r="37" spans="1:25" x14ac:dyDescent="0.2">
      <c r="A37" s="77">
        <f t="shared" si="0"/>
        <v>43031</v>
      </c>
      <c r="B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2777.6</v>
      </c>
      <c r="C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2755.74</v>
      </c>
      <c r="D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2768.1099999999997</v>
      </c>
      <c r="E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2767.27</v>
      </c>
      <c r="F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2774.67</v>
      </c>
      <c r="G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2757.62</v>
      </c>
      <c r="H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2766.48</v>
      </c>
      <c r="I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2915.96</v>
      </c>
      <c r="J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2913.67</v>
      </c>
      <c r="K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2786.34</v>
      </c>
      <c r="L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2785.42</v>
      </c>
      <c r="M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2789.27</v>
      </c>
      <c r="N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2781.3599999999997</v>
      </c>
      <c r="O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2772.59</v>
      </c>
      <c r="P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2772.79</v>
      </c>
      <c r="Q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2771.97</v>
      </c>
      <c r="R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2783.19</v>
      </c>
      <c r="S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2884.01</v>
      </c>
      <c r="T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2931.45</v>
      </c>
      <c r="U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2900.8500000000004</v>
      </c>
      <c r="V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2867.65</v>
      </c>
      <c r="W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2862.4300000000003</v>
      </c>
      <c r="X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3020.91</v>
      </c>
      <c r="Y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2914.02</v>
      </c>
    </row>
    <row r="38" spans="1:25" x14ac:dyDescent="0.2">
      <c r="A38" s="77">
        <f t="shared" si="0"/>
        <v>43032</v>
      </c>
      <c r="B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2769.99</v>
      </c>
      <c r="C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2754.16</v>
      </c>
      <c r="D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2805.58</v>
      </c>
      <c r="E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2805.5299999999997</v>
      </c>
      <c r="F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2806</v>
      </c>
      <c r="G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2768.89</v>
      </c>
      <c r="H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2761.64</v>
      </c>
      <c r="I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2955.67</v>
      </c>
      <c r="J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2955.9</v>
      </c>
      <c r="K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2845.26</v>
      </c>
      <c r="L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2845.29</v>
      </c>
      <c r="M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2862.1000000000004</v>
      </c>
      <c r="N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2800.99</v>
      </c>
      <c r="O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2835.75</v>
      </c>
      <c r="P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2835.89</v>
      </c>
      <c r="Q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2836.12</v>
      </c>
      <c r="R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2835.88</v>
      </c>
      <c r="S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2865.69</v>
      </c>
      <c r="T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2842.77</v>
      </c>
      <c r="U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2799.83</v>
      </c>
      <c r="V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2799.83</v>
      </c>
      <c r="W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2868.17</v>
      </c>
      <c r="X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3058.8900000000003</v>
      </c>
      <c r="Y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2865.4</v>
      </c>
    </row>
    <row r="39" spans="1:25" x14ac:dyDescent="0.2">
      <c r="A39" s="77">
        <f t="shared" si="0"/>
        <v>43033</v>
      </c>
      <c r="B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2753.95</v>
      </c>
      <c r="C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2844.7</v>
      </c>
      <c r="D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2869.9</v>
      </c>
      <c r="E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2869.94</v>
      </c>
      <c r="F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2844.95</v>
      </c>
      <c r="G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2847.27</v>
      </c>
      <c r="H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2762.1</v>
      </c>
      <c r="I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2955.52</v>
      </c>
      <c r="J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2956.62</v>
      </c>
      <c r="K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2850.1000000000004</v>
      </c>
      <c r="L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2867.1</v>
      </c>
      <c r="M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2866.87</v>
      </c>
      <c r="N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2800.58</v>
      </c>
      <c r="O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2799.98</v>
      </c>
      <c r="P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2800.0499999999997</v>
      </c>
      <c r="Q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2801.17</v>
      </c>
      <c r="R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2800.91</v>
      </c>
      <c r="S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2878.0299999999997</v>
      </c>
      <c r="T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2849.5299999999997</v>
      </c>
      <c r="U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2783.43</v>
      </c>
      <c r="V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2805.29</v>
      </c>
      <c r="W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2816.41</v>
      </c>
      <c r="X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2989.56</v>
      </c>
      <c r="Y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2868.9300000000003</v>
      </c>
    </row>
    <row r="40" spans="1:25" x14ac:dyDescent="0.2">
      <c r="A40" s="77">
        <f t="shared" si="0"/>
        <v>43034</v>
      </c>
      <c r="B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2756.34</v>
      </c>
      <c r="C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2806.05</v>
      </c>
      <c r="D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2820.5099999999998</v>
      </c>
      <c r="E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2820.04</v>
      </c>
      <c r="F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2821.5</v>
      </c>
      <c r="G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2814.0699999999997</v>
      </c>
      <c r="H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2761.73</v>
      </c>
      <c r="I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2951.71</v>
      </c>
      <c r="J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2908.38</v>
      </c>
      <c r="K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2814.92</v>
      </c>
      <c r="L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2784.97</v>
      </c>
      <c r="M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2785.45</v>
      </c>
      <c r="N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2779.04</v>
      </c>
      <c r="O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2778.92</v>
      </c>
      <c r="P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2778.8199999999997</v>
      </c>
      <c r="Q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2778.77</v>
      </c>
      <c r="R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2778.18</v>
      </c>
      <c r="S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2820.67</v>
      </c>
      <c r="T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2842.41</v>
      </c>
      <c r="U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2847.16</v>
      </c>
      <c r="V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2803.5</v>
      </c>
      <c r="W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2808.9399999999996</v>
      </c>
      <c r="X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3005.96</v>
      </c>
      <c r="Y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2883.29</v>
      </c>
    </row>
    <row r="41" spans="1:25" x14ac:dyDescent="0.2">
      <c r="A41" s="77">
        <f t="shared" si="0"/>
        <v>43035</v>
      </c>
      <c r="B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2757.73</v>
      </c>
      <c r="C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2776.2</v>
      </c>
      <c r="D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2790.1099999999997</v>
      </c>
      <c r="E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2790.27</v>
      </c>
      <c r="F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2790.2599999999998</v>
      </c>
      <c r="G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2792.56</v>
      </c>
      <c r="H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2769.02</v>
      </c>
      <c r="I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2958.27</v>
      </c>
      <c r="J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2910.99</v>
      </c>
      <c r="K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2818.68</v>
      </c>
      <c r="L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2809.8199999999997</v>
      </c>
      <c r="M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2810.35</v>
      </c>
      <c r="N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2785.25</v>
      </c>
      <c r="O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2785.0699999999997</v>
      </c>
      <c r="P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2784.9</v>
      </c>
      <c r="Q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2784.5099999999998</v>
      </c>
      <c r="R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2784.74</v>
      </c>
      <c r="S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2919.49</v>
      </c>
      <c r="T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2905.13</v>
      </c>
      <c r="U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2900.57</v>
      </c>
      <c r="V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2855.8900000000003</v>
      </c>
      <c r="W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2836.2200000000003</v>
      </c>
      <c r="X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3053.42</v>
      </c>
      <c r="Y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2886.74</v>
      </c>
    </row>
    <row r="42" spans="1:25" x14ac:dyDescent="0.2">
      <c r="A42" s="77">
        <f t="shared" si="0"/>
        <v>43036</v>
      </c>
      <c r="B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2802.52</v>
      </c>
      <c r="C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2763.92</v>
      </c>
      <c r="D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2762.59</v>
      </c>
      <c r="E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2759.74</v>
      </c>
      <c r="F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2760.24</v>
      </c>
      <c r="G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2755.88</v>
      </c>
      <c r="H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2774.63</v>
      </c>
      <c r="I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2856.92</v>
      </c>
      <c r="J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2798.44</v>
      </c>
      <c r="K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2799.04</v>
      </c>
      <c r="L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2800.44</v>
      </c>
      <c r="M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2808.38</v>
      </c>
      <c r="N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2805.88</v>
      </c>
      <c r="O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2806.02</v>
      </c>
      <c r="P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2805.74</v>
      </c>
      <c r="Q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2806.04</v>
      </c>
      <c r="R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2807.06</v>
      </c>
      <c r="S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2871.91</v>
      </c>
      <c r="T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2984.95</v>
      </c>
      <c r="U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2989.31</v>
      </c>
      <c r="V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2959.67</v>
      </c>
      <c r="W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2894.61</v>
      </c>
      <c r="X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2790.95</v>
      </c>
      <c r="Y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2954.74</v>
      </c>
    </row>
    <row r="43" spans="1:25" x14ac:dyDescent="0.2">
      <c r="A43" s="77">
        <f t="shared" si="0"/>
        <v>43037</v>
      </c>
      <c r="B43" s="134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2793.12</v>
      </c>
      <c r="C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2763.87</v>
      </c>
      <c r="D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2789.16</v>
      </c>
      <c r="E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2788.19</v>
      </c>
      <c r="F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2787.83</v>
      </c>
      <c r="G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2779.97</v>
      </c>
      <c r="H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2781.47</v>
      </c>
      <c r="I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2774.66</v>
      </c>
      <c r="J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3064.14</v>
      </c>
      <c r="K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2946.51</v>
      </c>
      <c r="L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2894.02</v>
      </c>
      <c r="M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2893.73</v>
      </c>
      <c r="N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2946.15</v>
      </c>
      <c r="O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2945.96</v>
      </c>
      <c r="P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2945.17</v>
      </c>
      <c r="Q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2944.19</v>
      </c>
      <c r="R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2894.02</v>
      </c>
      <c r="S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2827.41</v>
      </c>
      <c r="T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2911.88</v>
      </c>
      <c r="U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2940.83</v>
      </c>
      <c r="V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2916.04</v>
      </c>
      <c r="W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2842.99</v>
      </c>
      <c r="X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2805.59</v>
      </c>
      <c r="Y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2895.04</v>
      </c>
    </row>
    <row r="44" spans="1:25" x14ac:dyDescent="0.2">
      <c r="A44" s="77">
        <f t="shared" si="0"/>
        <v>43038</v>
      </c>
      <c r="B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2758.23</v>
      </c>
      <c r="C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2774.87</v>
      </c>
      <c r="D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2788.8599999999997</v>
      </c>
      <c r="E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2788.79</v>
      </c>
      <c r="F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2789.41</v>
      </c>
      <c r="G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2791.94</v>
      </c>
      <c r="H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2782.7799999999997</v>
      </c>
      <c r="I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2919.38</v>
      </c>
      <c r="J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2913.96</v>
      </c>
      <c r="K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2823.0499999999997</v>
      </c>
      <c r="L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2822.98</v>
      </c>
      <c r="M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2823.4399999999996</v>
      </c>
      <c r="N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2804.29</v>
      </c>
      <c r="O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2804.06</v>
      </c>
      <c r="P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2803.5099999999998</v>
      </c>
      <c r="Q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2800.15</v>
      </c>
      <c r="R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2800.0099999999998</v>
      </c>
      <c r="S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2841.79</v>
      </c>
      <c r="T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2857.29</v>
      </c>
      <c r="U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2857.77</v>
      </c>
      <c r="V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2810.97</v>
      </c>
      <c r="W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2845.06</v>
      </c>
      <c r="X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3064.82</v>
      </c>
      <c r="Y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2888.3900000000003</v>
      </c>
    </row>
    <row r="45" spans="1:25" x14ac:dyDescent="0.2">
      <c r="A45" s="77">
        <f t="shared" si="0"/>
        <v>43039</v>
      </c>
      <c r="B45" s="13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2769.7799999999997</v>
      </c>
      <c r="C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2788.64</v>
      </c>
      <c r="D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2803.42</v>
      </c>
      <c r="E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2793.14</v>
      </c>
      <c r="F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2803.48</v>
      </c>
      <c r="G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2802.6</v>
      </c>
      <c r="H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2772.2799999999997</v>
      </c>
      <c r="I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2959.8</v>
      </c>
      <c r="J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2910.23</v>
      </c>
      <c r="K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2818.58</v>
      </c>
      <c r="L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2802.91</v>
      </c>
      <c r="M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2803.2999999999997</v>
      </c>
      <c r="N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2786.67</v>
      </c>
      <c r="O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2785.09</v>
      </c>
      <c r="P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2811.1099999999997</v>
      </c>
      <c r="Q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2808.1</v>
      </c>
      <c r="R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2807.41</v>
      </c>
      <c r="S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2936.14</v>
      </c>
      <c r="T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2904.21</v>
      </c>
      <c r="U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2872.3500000000004</v>
      </c>
      <c r="V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2805.41</v>
      </c>
      <c r="W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2839.82</v>
      </c>
      <c r="X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3038.12</v>
      </c>
      <c r="Y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2921.66</v>
      </c>
    </row>
    <row r="47" spans="1:25" x14ac:dyDescent="0.25">
      <c r="A47" s="85" t="s">
        <v>150</v>
      </c>
    </row>
    <row r="48" spans="1:25" ht="12.75" x14ac:dyDescent="0.2">
      <c r="A48" s="174" t="s">
        <v>48</v>
      </c>
      <c r="B48" s="185" t="s">
        <v>121</v>
      </c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7"/>
    </row>
    <row r="49" spans="1:27" ht="12.75" x14ac:dyDescent="0.2">
      <c r="A49" s="175"/>
      <c r="B49" s="188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90"/>
    </row>
    <row r="50" spans="1:27" ht="12.75" customHeight="1" x14ac:dyDescent="0.2">
      <c r="A50" s="175"/>
      <c r="B50" s="177" t="s">
        <v>122</v>
      </c>
      <c r="C50" s="168" t="s">
        <v>123</v>
      </c>
      <c r="D50" s="168" t="s">
        <v>124</v>
      </c>
      <c r="E50" s="168" t="s">
        <v>125</v>
      </c>
      <c r="F50" s="168" t="s">
        <v>126</v>
      </c>
      <c r="G50" s="168" t="s">
        <v>127</v>
      </c>
      <c r="H50" s="168" t="s">
        <v>128</v>
      </c>
      <c r="I50" s="168" t="s">
        <v>129</v>
      </c>
      <c r="J50" s="168" t="s">
        <v>130</v>
      </c>
      <c r="K50" s="168" t="s">
        <v>131</v>
      </c>
      <c r="L50" s="168" t="s">
        <v>132</v>
      </c>
      <c r="M50" s="168" t="s">
        <v>133</v>
      </c>
      <c r="N50" s="179" t="s">
        <v>134</v>
      </c>
      <c r="O50" s="168" t="s">
        <v>135</v>
      </c>
      <c r="P50" s="168" t="s">
        <v>136</v>
      </c>
      <c r="Q50" s="168" t="s">
        <v>137</v>
      </c>
      <c r="R50" s="168" t="s">
        <v>138</v>
      </c>
      <c r="S50" s="168" t="s">
        <v>139</v>
      </c>
      <c r="T50" s="168" t="s">
        <v>140</v>
      </c>
      <c r="U50" s="168" t="s">
        <v>141</v>
      </c>
      <c r="V50" s="168" t="s">
        <v>142</v>
      </c>
      <c r="W50" s="168" t="s">
        <v>143</v>
      </c>
      <c r="X50" s="168" t="s">
        <v>144</v>
      </c>
      <c r="Y50" s="168" t="s">
        <v>145</v>
      </c>
    </row>
    <row r="51" spans="1:27" ht="11.25" customHeight="1" x14ac:dyDescent="0.2">
      <c r="A51" s="176"/>
      <c r="B51" s="178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80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</row>
    <row r="52" spans="1:27" ht="18.75" customHeight="1" x14ac:dyDescent="0.2">
      <c r="A52" s="77">
        <f t="shared" ref="A52:A80" si="1">A15</f>
        <v>43009</v>
      </c>
      <c r="B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2799.46</v>
      </c>
      <c r="C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2868.46</v>
      </c>
      <c r="D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2948.2799999999997</v>
      </c>
      <c r="E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2947.73</v>
      </c>
      <c r="F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2948.35</v>
      </c>
      <c r="G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2926.48</v>
      </c>
      <c r="H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2802.23</v>
      </c>
      <c r="I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2765.24</v>
      </c>
      <c r="J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2885.6800000000003</v>
      </c>
      <c r="K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2868.59</v>
      </c>
      <c r="L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2920.15</v>
      </c>
      <c r="M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2920.56</v>
      </c>
      <c r="N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2920.16</v>
      </c>
      <c r="O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2920.01</v>
      </c>
      <c r="P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2867.73</v>
      </c>
      <c r="Q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2868.06</v>
      </c>
      <c r="R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2867.88</v>
      </c>
      <c r="S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2767.3</v>
      </c>
      <c r="T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2856.1099999999997</v>
      </c>
      <c r="U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2964.67</v>
      </c>
      <c r="V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2866.96</v>
      </c>
      <c r="W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2838.96</v>
      </c>
      <c r="X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2770.54</v>
      </c>
      <c r="Y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2874.73</v>
      </c>
      <c r="AA52" s="78"/>
    </row>
    <row r="53" spans="1:27" x14ac:dyDescent="0.2">
      <c r="A53" s="77">
        <f t="shared" si="1"/>
        <v>43010</v>
      </c>
      <c r="B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2833.79</v>
      </c>
      <c r="C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2922.6099999999997</v>
      </c>
      <c r="D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2972.89</v>
      </c>
      <c r="E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2973.06</v>
      </c>
      <c r="F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2973.77</v>
      </c>
      <c r="G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2924.91</v>
      </c>
      <c r="H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2864.5</v>
      </c>
      <c r="I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3042.05</v>
      </c>
      <c r="J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3043.9700000000003</v>
      </c>
      <c r="K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2914.9700000000003</v>
      </c>
      <c r="L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2843.2200000000003</v>
      </c>
      <c r="M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2843.52</v>
      </c>
      <c r="N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2784.22</v>
      </c>
      <c r="O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2765.24</v>
      </c>
      <c r="P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2762.17</v>
      </c>
      <c r="Q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2762.3199999999997</v>
      </c>
      <c r="R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2761.8</v>
      </c>
      <c r="S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2769.62</v>
      </c>
      <c r="T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2821.42</v>
      </c>
      <c r="U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2835.01</v>
      </c>
      <c r="V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2777.46</v>
      </c>
      <c r="W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2789.2</v>
      </c>
      <c r="X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2981.2</v>
      </c>
      <c r="Y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2833.0299999999997</v>
      </c>
    </row>
    <row r="54" spans="1:27" x14ac:dyDescent="0.2">
      <c r="A54" s="77">
        <f t="shared" si="1"/>
        <v>43011</v>
      </c>
      <c r="B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2755.95</v>
      </c>
      <c r="C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2830.23</v>
      </c>
      <c r="D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2873.14</v>
      </c>
      <c r="E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2872.81</v>
      </c>
      <c r="F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2874.35</v>
      </c>
      <c r="G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2875.3900000000003</v>
      </c>
      <c r="H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2795.89</v>
      </c>
      <c r="I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3048.38</v>
      </c>
      <c r="J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3049.11</v>
      </c>
      <c r="K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2938.01</v>
      </c>
      <c r="L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2889.27</v>
      </c>
      <c r="M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2888.85</v>
      </c>
      <c r="N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2806.1899999999996</v>
      </c>
      <c r="O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2785.63</v>
      </c>
      <c r="P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2785.84</v>
      </c>
      <c r="Q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2784.75</v>
      </c>
      <c r="R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2787.2999999999997</v>
      </c>
      <c r="S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2769.56</v>
      </c>
      <c r="T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2822.67</v>
      </c>
      <c r="U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2837.05</v>
      </c>
      <c r="V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2773.94</v>
      </c>
      <c r="W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2796.95</v>
      </c>
      <c r="X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3019.09</v>
      </c>
      <c r="Y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2841.13</v>
      </c>
    </row>
    <row r="55" spans="1:27" x14ac:dyDescent="0.2">
      <c r="A55" s="77">
        <f t="shared" si="1"/>
        <v>43012</v>
      </c>
      <c r="B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2742.99</v>
      </c>
      <c r="C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2787.18</v>
      </c>
      <c r="D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2826.5699999999997</v>
      </c>
      <c r="E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2852.23</v>
      </c>
      <c r="F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2853.09</v>
      </c>
      <c r="G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2832.38</v>
      </c>
      <c r="H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2748.52</v>
      </c>
      <c r="I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2912.58</v>
      </c>
      <c r="J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2893.44</v>
      </c>
      <c r="K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2776.6</v>
      </c>
      <c r="L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2786.3599999999997</v>
      </c>
      <c r="M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2795.75</v>
      </c>
      <c r="N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2865.4700000000003</v>
      </c>
      <c r="O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2865.06</v>
      </c>
      <c r="P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2872.8199999999997</v>
      </c>
      <c r="Q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2880.8199999999997</v>
      </c>
      <c r="R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2880.96</v>
      </c>
      <c r="S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2922.74</v>
      </c>
      <c r="T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2977.4300000000003</v>
      </c>
      <c r="U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3003.3</v>
      </c>
      <c r="V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2896.0699999999997</v>
      </c>
      <c r="W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2885.24</v>
      </c>
      <c r="X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3060.81</v>
      </c>
      <c r="Y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2920.48</v>
      </c>
    </row>
    <row r="56" spans="1:27" x14ac:dyDescent="0.2">
      <c r="A56" s="77">
        <f t="shared" si="1"/>
        <v>43013</v>
      </c>
      <c r="B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2766.08</v>
      </c>
      <c r="C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2740.64</v>
      </c>
      <c r="D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2739.16</v>
      </c>
      <c r="E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2752.3999999999996</v>
      </c>
      <c r="F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2754.52</v>
      </c>
      <c r="G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2756.59</v>
      </c>
      <c r="H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2775.3</v>
      </c>
      <c r="I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2867.34</v>
      </c>
      <c r="J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2823.0099999999998</v>
      </c>
      <c r="K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2808.58</v>
      </c>
      <c r="L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2916.59</v>
      </c>
      <c r="M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2917.2</v>
      </c>
      <c r="N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2991.5699999999997</v>
      </c>
      <c r="O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2990.59</v>
      </c>
      <c r="P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2990.75</v>
      </c>
      <c r="Q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2990.7200000000003</v>
      </c>
      <c r="R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2989.09</v>
      </c>
      <c r="S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3000.36</v>
      </c>
      <c r="T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3052.91</v>
      </c>
      <c r="U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3043.11</v>
      </c>
      <c r="V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3001.95</v>
      </c>
      <c r="W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2968.58</v>
      </c>
      <c r="X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3119.3900000000003</v>
      </c>
      <c r="Y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2925.59</v>
      </c>
    </row>
    <row r="57" spans="1:27" x14ac:dyDescent="0.2">
      <c r="A57" s="77">
        <f t="shared" si="1"/>
        <v>43014</v>
      </c>
      <c r="B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2764.24</v>
      </c>
      <c r="C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2740.72</v>
      </c>
      <c r="D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2739.99</v>
      </c>
      <c r="E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2753.42</v>
      </c>
      <c r="F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2754.67</v>
      </c>
      <c r="G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2744.69</v>
      </c>
      <c r="H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2759.77</v>
      </c>
      <c r="I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2876.2</v>
      </c>
      <c r="J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2827.2999999999997</v>
      </c>
      <c r="K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2899.8</v>
      </c>
      <c r="L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2971.5299999999997</v>
      </c>
      <c r="M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2929.2</v>
      </c>
      <c r="N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2925.4300000000003</v>
      </c>
      <c r="O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2810.23</v>
      </c>
      <c r="P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2815.0899999999997</v>
      </c>
      <c r="Q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2816.22</v>
      </c>
      <c r="R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2849.13</v>
      </c>
      <c r="S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2876.8</v>
      </c>
      <c r="T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3031.04</v>
      </c>
      <c r="U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3064.74</v>
      </c>
      <c r="V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3012.4300000000003</v>
      </c>
      <c r="W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2960.12</v>
      </c>
      <c r="X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3122.6499999999996</v>
      </c>
      <c r="Y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2974.66</v>
      </c>
    </row>
    <row r="58" spans="1:27" x14ac:dyDescent="0.2">
      <c r="A58" s="77">
        <f t="shared" si="1"/>
        <v>43015</v>
      </c>
      <c r="B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2876.45</v>
      </c>
      <c r="C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2786.8</v>
      </c>
      <c r="D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2745.49</v>
      </c>
      <c r="E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2744.46</v>
      </c>
      <c r="F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2747.0299999999997</v>
      </c>
      <c r="G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2764.33</v>
      </c>
      <c r="H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2804.46</v>
      </c>
      <c r="I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2930.7</v>
      </c>
      <c r="J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2772.21</v>
      </c>
      <c r="K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2775.02</v>
      </c>
      <c r="L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2776.23</v>
      </c>
      <c r="M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2774.1499999999996</v>
      </c>
      <c r="N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2774.83</v>
      </c>
      <c r="O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2774.43</v>
      </c>
      <c r="P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2773.94</v>
      </c>
      <c r="Q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2772.16</v>
      </c>
      <c r="R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2771.16</v>
      </c>
      <c r="S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2801.58</v>
      </c>
      <c r="T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3038.3900000000003</v>
      </c>
      <c r="U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3095.55</v>
      </c>
      <c r="V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3034.5</v>
      </c>
      <c r="W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2979.6099999999997</v>
      </c>
      <c r="X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2823.67</v>
      </c>
      <c r="Y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2977.25</v>
      </c>
    </row>
    <row r="59" spans="1:27" x14ac:dyDescent="0.2">
      <c r="A59" s="77">
        <f t="shared" si="1"/>
        <v>43016</v>
      </c>
      <c r="B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2868.06</v>
      </c>
      <c r="C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2782.5099999999998</v>
      </c>
      <c r="D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2744.42</v>
      </c>
      <c r="E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2743.0099999999998</v>
      </c>
      <c r="F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2743.25</v>
      </c>
      <c r="G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2755.96</v>
      </c>
      <c r="H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2770.7799999999997</v>
      </c>
      <c r="I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2878.9700000000003</v>
      </c>
      <c r="J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2761.6</v>
      </c>
      <c r="K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2772.55</v>
      </c>
      <c r="L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2772.66</v>
      </c>
      <c r="M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2790.68</v>
      </c>
      <c r="N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2790.3199999999997</v>
      </c>
      <c r="O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2832.76</v>
      </c>
      <c r="P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2829.1</v>
      </c>
      <c r="Q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2827.23</v>
      </c>
      <c r="R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2826.56</v>
      </c>
      <c r="S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2788.23</v>
      </c>
      <c r="T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3003.48</v>
      </c>
      <c r="U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3060.31</v>
      </c>
      <c r="V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3013.51</v>
      </c>
      <c r="W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2948.49</v>
      </c>
      <c r="X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2782.23</v>
      </c>
      <c r="Y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2950.31</v>
      </c>
    </row>
    <row r="60" spans="1:27" x14ac:dyDescent="0.2">
      <c r="A60" s="77">
        <f t="shared" si="1"/>
        <v>43017</v>
      </c>
      <c r="B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2779.5699999999997</v>
      </c>
      <c r="C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2743.85</v>
      </c>
      <c r="D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2739.39</v>
      </c>
      <c r="E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2738.91</v>
      </c>
      <c r="F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2739.6899999999996</v>
      </c>
      <c r="G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2741.0299999999997</v>
      </c>
      <c r="H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2750.25</v>
      </c>
      <c r="I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2858.83</v>
      </c>
      <c r="J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2838.3599999999997</v>
      </c>
      <c r="K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2777.91</v>
      </c>
      <c r="L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2778.92</v>
      </c>
      <c r="M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2776.73</v>
      </c>
      <c r="N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2763.01</v>
      </c>
      <c r="O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2763.54</v>
      </c>
      <c r="P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2764.08</v>
      </c>
      <c r="Q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2763.89</v>
      </c>
      <c r="R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2761.17</v>
      </c>
      <c r="S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2759.6</v>
      </c>
      <c r="T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2897.96</v>
      </c>
      <c r="U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2949.67</v>
      </c>
      <c r="V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2870.42</v>
      </c>
      <c r="W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2880.91</v>
      </c>
      <c r="X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3069.5299999999997</v>
      </c>
      <c r="Y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2908.31</v>
      </c>
    </row>
    <row r="61" spans="1:27" x14ac:dyDescent="0.2">
      <c r="A61" s="77">
        <f t="shared" si="1"/>
        <v>43018</v>
      </c>
      <c r="B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3149.2799999999997</v>
      </c>
      <c r="C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2877.74</v>
      </c>
      <c r="D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2852.3</v>
      </c>
      <c r="E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2835.95</v>
      </c>
      <c r="F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2857.8199999999997</v>
      </c>
      <c r="G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2922.7</v>
      </c>
      <c r="H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3082.77</v>
      </c>
      <c r="I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2905</v>
      </c>
      <c r="J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2935.49</v>
      </c>
      <c r="K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2809.77</v>
      </c>
      <c r="L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2809.69</v>
      </c>
      <c r="M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2808.7999999999997</v>
      </c>
      <c r="N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2760.06</v>
      </c>
      <c r="O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2760.98</v>
      </c>
      <c r="P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2759.93</v>
      </c>
      <c r="Q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2759.79</v>
      </c>
      <c r="R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2759.02</v>
      </c>
      <c r="S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2984.29</v>
      </c>
      <c r="T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3222.3900000000003</v>
      </c>
      <c r="U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3260.12</v>
      </c>
      <c r="V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3185.46</v>
      </c>
      <c r="W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3179.06</v>
      </c>
      <c r="X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3296.48</v>
      </c>
      <c r="Y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3178.39</v>
      </c>
    </row>
    <row r="62" spans="1:27" x14ac:dyDescent="0.2">
      <c r="A62" s="77">
        <f t="shared" si="1"/>
        <v>43019</v>
      </c>
      <c r="B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3086.9700000000003</v>
      </c>
      <c r="C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2847.12</v>
      </c>
      <c r="D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2808.54</v>
      </c>
      <c r="E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2794.6899999999996</v>
      </c>
      <c r="F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2810.97</v>
      </c>
      <c r="G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2837.19</v>
      </c>
      <c r="H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2975.7</v>
      </c>
      <c r="I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2783.37</v>
      </c>
      <c r="J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2773.17</v>
      </c>
      <c r="K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2810.55</v>
      </c>
      <c r="L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2852.86</v>
      </c>
      <c r="M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2852.71</v>
      </c>
      <c r="N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2825.8199999999997</v>
      </c>
      <c r="O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2825.41</v>
      </c>
      <c r="P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2824.23</v>
      </c>
      <c r="Q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2823.7</v>
      </c>
      <c r="R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2757.1</v>
      </c>
      <c r="S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2915.49</v>
      </c>
      <c r="T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3133.73</v>
      </c>
      <c r="U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3148.25</v>
      </c>
      <c r="V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3143</v>
      </c>
      <c r="W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3110.2200000000003</v>
      </c>
      <c r="X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3234.84</v>
      </c>
      <c r="Y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3113.2</v>
      </c>
    </row>
    <row r="63" spans="1:27" x14ac:dyDescent="0.2">
      <c r="A63" s="77">
        <f t="shared" si="1"/>
        <v>43020</v>
      </c>
      <c r="B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2744.34</v>
      </c>
      <c r="C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2807.46</v>
      </c>
      <c r="D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2874.08</v>
      </c>
      <c r="E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2873.73</v>
      </c>
      <c r="F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2874.1800000000003</v>
      </c>
      <c r="G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2833.1499999999996</v>
      </c>
      <c r="H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2784.8599999999997</v>
      </c>
      <c r="I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2987.62</v>
      </c>
      <c r="J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3077.63</v>
      </c>
      <c r="K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2888.2200000000003</v>
      </c>
      <c r="L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2772.5299999999997</v>
      </c>
      <c r="M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2771.49</v>
      </c>
      <c r="N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2768.2799999999997</v>
      </c>
      <c r="O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2768.55</v>
      </c>
      <c r="P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2768.47</v>
      </c>
      <c r="Q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2775.48</v>
      </c>
      <c r="R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2771.6</v>
      </c>
      <c r="S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2860.87</v>
      </c>
      <c r="T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2866</v>
      </c>
      <c r="U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2885.32</v>
      </c>
      <c r="V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2793.59</v>
      </c>
      <c r="W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2778.35</v>
      </c>
      <c r="X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2957.23</v>
      </c>
      <c r="Y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2856.49</v>
      </c>
    </row>
    <row r="64" spans="1:27" x14ac:dyDescent="0.2">
      <c r="A64" s="77">
        <f t="shared" si="1"/>
        <v>43021</v>
      </c>
      <c r="B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2755.64</v>
      </c>
      <c r="C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2776.59</v>
      </c>
      <c r="D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2790.56</v>
      </c>
      <c r="E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2830.25</v>
      </c>
      <c r="F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2830.38</v>
      </c>
      <c r="G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2792.7799999999997</v>
      </c>
      <c r="H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2752.6</v>
      </c>
      <c r="I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2898.4700000000003</v>
      </c>
      <c r="J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2832.62</v>
      </c>
      <c r="K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2794.68</v>
      </c>
      <c r="L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2774.3199999999997</v>
      </c>
      <c r="M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2773.19</v>
      </c>
      <c r="N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2831.18</v>
      </c>
      <c r="O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2801.5099999999998</v>
      </c>
      <c r="P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2801.46</v>
      </c>
      <c r="Q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2776.68</v>
      </c>
      <c r="R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2772.43</v>
      </c>
      <c r="S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2861.7</v>
      </c>
      <c r="T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2867.06</v>
      </c>
      <c r="U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2865.82</v>
      </c>
      <c r="V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2798.81</v>
      </c>
      <c r="W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2795.81</v>
      </c>
      <c r="X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2983.3199999999997</v>
      </c>
      <c r="Y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2870.8199999999997</v>
      </c>
    </row>
    <row r="65" spans="1:25" x14ac:dyDescent="0.2">
      <c r="A65" s="77">
        <f t="shared" si="1"/>
        <v>43022</v>
      </c>
      <c r="B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2809.98</v>
      </c>
      <c r="C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2763.25</v>
      </c>
      <c r="D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2745.7599999999998</v>
      </c>
      <c r="E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2745.06</v>
      </c>
      <c r="F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2745.0699999999997</v>
      </c>
      <c r="G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2746.49</v>
      </c>
      <c r="H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2758.92</v>
      </c>
      <c r="I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2868.3</v>
      </c>
      <c r="J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2895.0699999999997</v>
      </c>
      <c r="K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2786.33</v>
      </c>
      <c r="L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2786.8999999999996</v>
      </c>
      <c r="M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2876.44</v>
      </c>
      <c r="N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2876.73</v>
      </c>
      <c r="O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2875.6099999999997</v>
      </c>
      <c r="P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2874.29</v>
      </c>
      <c r="Q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2873.0299999999997</v>
      </c>
      <c r="R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2875.06</v>
      </c>
      <c r="S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2768.1899999999996</v>
      </c>
      <c r="T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2950.7200000000003</v>
      </c>
      <c r="U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2974.08</v>
      </c>
      <c r="V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2927.1800000000003</v>
      </c>
      <c r="W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2848.73</v>
      </c>
      <c r="X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2761.5</v>
      </c>
      <c r="Y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2937.5</v>
      </c>
    </row>
    <row r="66" spans="1:25" x14ac:dyDescent="0.2">
      <c r="A66" s="77">
        <f t="shared" si="1"/>
        <v>43023</v>
      </c>
      <c r="B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2776</v>
      </c>
      <c r="C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2744.3599999999997</v>
      </c>
      <c r="D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2740.89</v>
      </c>
      <c r="E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2740.17</v>
      </c>
      <c r="F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2740.2799999999997</v>
      </c>
      <c r="G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2739.96</v>
      </c>
      <c r="H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2751.95</v>
      </c>
      <c r="I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2764.84</v>
      </c>
      <c r="J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2979.67</v>
      </c>
      <c r="K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2831.65</v>
      </c>
      <c r="L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2788.3</v>
      </c>
      <c r="M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2878.94</v>
      </c>
      <c r="N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2878.9</v>
      </c>
      <c r="O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2875.75</v>
      </c>
      <c r="P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2875.86</v>
      </c>
      <c r="Q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2874.63</v>
      </c>
      <c r="R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2875.74</v>
      </c>
      <c r="S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2768.83</v>
      </c>
      <c r="T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2908.71</v>
      </c>
      <c r="U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2934.21</v>
      </c>
      <c r="V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2927.02</v>
      </c>
      <c r="W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2842.3</v>
      </c>
      <c r="X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2760.92</v>
      </c>
      <c r="Y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2947.95</v>
      </c>
    </row>
    <row r="67" spans="1:25" x14ac:dyDescent="0.2">
      <c r="A67" s="77">
        <f t="shared" si="1"/>
        <v>43024</v>
      </c>
      <c r="B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2742.7599999999998</v>
      </c>
      <c r="C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2753.47</v>
      </c>
      <c r="D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2789.1899999999996</v>
      </c>
      <c r="E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2828.99</v>
      </c>
      <c r="F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2834.67</v>
      </c>
      <c r="G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2798.38</v>
      </c>
      <c r="H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2753.41</v>
      </c>
      <c r="I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2953.67</v>
      </c>
      <c r="J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2976.95</v>
      </c>
      <c r="K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2861.81</v>
      </c>
      <c r="L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2865.01</v>
      </c>
      <c r="M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2863.19</v>
      </c>
      <c r="N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2761.5299999999997</v>
      </c>
      <c r="O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2761.09</v>
      </c>
      <c r="P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2759.5499999999997</v>
      </c>
      <c r="Q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2760.15</v>
      </c>
      <c r="R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2758.73</v>
      </c>
      <c r="S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2788.92</v>
      </c>
      <c r="T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2816.5099999999998</v>
      </c>
      <c r="U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2819.5</v>
      </c>
      <c r="V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2789.59</v>
      </c>
      <c r="W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2790.79</v>
      </c>
      <c r="X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2977.2</v>
      </c>
      <c r="Y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2868.8</v>
      </c>
    </row>
    <row r="68" spans="1:25" x14ac:dyDescent="0.2">
      <c r="A68" s="77">
        <f t="shared" si="1"/>
        <v>43025</v>
      </c>
      <c r="B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2744.13</v>
      </c>
      <c r="C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2776.1499999999996</v>
      </c>
      <c r="D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2789.84</v>
      </c>
      <c r="E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2830.42</v>
      </c>
      <c r="F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2839</v>
      </c>
      <c r="G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2815.17</v>
      </c>
      <c r="H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2763.16</v>
      </c>
      <c r="I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3000.36</v>
      </c>
      <c r="J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3091.41</v>
      </c>
      <c r="K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2953.51</v>
      </c>
      <c r="L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2860.45</v>
      </c>
      <c r="M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2862.46</v>
      </c>
      <c r="N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2761.58</v>
      </c>
      <c r="O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2760.33</v>
      </c>
      <c r="P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2759.38</v>
      </c>
      <c r="Q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2758.08</v>
      </c>
      <c r="R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2758.18</v>
      </c>
      <c r="S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2787.3199999999997</v>
      </c>
      <c r="T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2812.5099999999998</v>
      </c>
      <c r="U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2817.59</v>
      </c>
      <c r="V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2788.45</v>
      </c>
      <c r="W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2789.33</v>
      </c>
      <c r="X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2974.9</v>
      </c>
      <c r="Y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2865.05</v>
      </c>
    </row>
    <row r="69" spans="1:25" x14ac:dyDescent="0.2">
      <c r="A69" s="77">
        <f t="shared" si="1"/>
        <v>43026</v>
      </c>
      <c r="B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2744.02</v>
      </c>
      <c r="C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2776</v>
      </c>
      <c r="D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2790.18</v>
      </c>
      <c r="E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2829.75</v>
      </c>
      <c r="F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2839.17</v>
      </c>
      <c r="G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2816.25</v>
      </c>
      <c r="H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2753.87</v>
      </c>
      <c r="I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3002.9700000000003</v>
      </c>
      <c r="J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2909.07</v>
      </c>
      <c r="K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2773.0899999999997</v>
      </c>
      <c r="L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2772.09</v>
      </c>
      <c r="M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2771.08</v>
      </c>
      <c r="N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2800.0099999999998</v>
      </c>
      <c r="O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2807.94</v>
      </c>
      <c r="P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2807.25</v>
      </c>
      <c r="Q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2812.17</v>
      </c>
      <c r="R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2858.91</v>
      </c>
      <c r="S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2955.74</v>
      </c>
      <c r="T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2951.29</v>
      </c>
      <c r="U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2935.54</v>
      </c>
      <c r="V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2872.5299999999997</v>
      </c>
      <c r="W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2859.1000000000004</v>
      </c>
      <c r="X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3004.38</v>
      </c>
      <c r="Y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2884.29</v>
      </c>
    </row>
    <row r="70" spans="1:25" x14ac:dyDescent="0.2">
      <c r="A70" s="77">
        <f t="shared" si="1"/>
        <v>43027</v>
      </c>
      <c r="B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2755.7599999999998</v>
      </c>
      <c r="C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2740.33</v>
      </c>
      <c r="D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2752.89</v>
      </c>
      <c r="E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2752.5699999999997</v>
      </c>
      <c r="F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2745.4</v>
      </c>
      <c r="G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2747.73</v>
      </c>
      <c r="H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2748.95</v>
      </c>
      <c r="I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2906.83</v>
      </c>
      <c r="J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2905.6800000000003</v>
      </c>
      <c r="K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2782.42</v>
      </c>
      <c r="L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2783.56</v>
      </c>
      <c r="M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2783.39</v>
      </c>
      <c r="N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2768.2799999999997</v>
      </c>
      <c r="O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2768.3599999999997</v>
      </c>
      <c r="P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2768.06</v>
      </c>
      <c r="Q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2766.33</v>
      </c>
      <c r="R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2763.69</v>
      </c>
      <c r="S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2893.94</v>
      </c>
      <c r="T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2922.16</v>
      </c>
      <c r="U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2924.2</v>
      </c>
      <c r="V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2871.41</v>
      </c>
      <c r="W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2856.25</v>
      </c>
      <c r="X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3003.34</v>
      </c>
      <c r="Y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2897.09</v>
      </c>
    </row>
    <row r="71" spans="1:25" x14ac:dyDescent="0.2">
      <c r="A71" s="77">
        <f t="shared" si="1"/>
        <v>43028</v>
      </c>
      <c r="B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2759.93</v>
      </c>
      <c r="C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2741.43</v>
      </c>
      <c r="D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2753.93</v>
      </c>
      <c r="E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2753.63</v>
      </c>
      <c r="F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2758.08</v>
      </c>
      <c r="G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2747.3399999999997</v>
      </c>
      <c r="H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2753.91</v>
      </c>
      <c r="I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2908.1800000000003</v>
      </c>
      <c r="J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2906.36</v>
      </c>
      <c r="K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2782.02</v>
      </c>
      <c r="L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2775.43</v>
      </c>
      <c r="M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2785.18</v>
      </c>
      <c r="N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2771.65</v>
      </c>
      <c r="O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2767.76</v>
      </c>
      <c r="P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2767.39</v>
      </c>
      <c r="Q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2762.64</v>
      </c>
      <c r="R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2767.34</v>
      </c>
      <c r="S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2898.13</v>
      </c>
      <c r="T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2916.73</v>
      </c>
      <c r="U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2889.38</v>
      </c>
      <c r="V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2854.83</v>
      </c>
      <c r="W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2838.16</v>
      </c>
      <c r="X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3005.56</v>
      </c>
      <c r="Y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2899.44</v>
      </c>
    </row>
    <row r="72" spans="1:25" x14ac:dyDescent="0.2">
      <c r="A72" s="77">
        <f t="shared" si="1"/>
        <v>43029</v>
      </c>
      <c r="B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2810.52</v>
      </c>
      <c r="C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2751.56</v>
      </c>
      <c r="D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2750.81</v>
      </c>
      <c r="E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2750.06</v>
      </c>
      <c r="F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2759.06</v>
      </c>
      <c r="G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2743.98</v>
      </c>
      <c r="H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2752.34</v>
      </c>
      <c r="I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2775.5</v>
      </c>
      <c r="J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3027.34</v>
      </c>
      <c r="K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2891.15</v>
      </c>
      <c r="L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2891.39</v>
      </c>
      <c r="M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2892.95</v>
      </c>
      <c r="N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2999.66</v>
      </c>
      <c r="O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3018.59</v>
      </c>
      <c r="P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2978.75</v>
      </c>
      <c r="Q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2986.4700000000003</v>
      </c>
      <c r="R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2989.33</v>
      </c>
      <c r="S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2769.12</v>
      </c>
      <c r="T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3007.84</v>
      </c>
      <c r="U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2988.24</v>
      </c>
      <c r="V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2942.69</v>
      </c>
      <c r="W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2862.92</v>
      </c>
      <c r="X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2759.3599999999997</v>
      </c>
      <c r="Y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2936.46</v>
      </c>
    </row>
    <row r="73" spans="1:25" x14ac:dyDescent="0.2">
      <c r="A73" s="77">
        <f t="shared" si="1"/>
        <v>43030</v>
      </c>
      <c r="B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2780.06</v>
      </c>
      <c r="C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2751.02</v>
      </c>
      <c r="D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2747.94</v>
      </c>
      <c r="E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2772.7</v>
      </c>
      <c r="F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2777.68</v>
      </c>
      <c r="G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2779.26</v>
      </c>
      <c r="H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2744.48</v>
      </c>
      <c r="I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2766.38</v>
      </c>
      <c r="J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3015.69</v>
      </c>
      <c r="K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2886.7799999999997</v>
      </c>
      <c r="L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2885.6400000000003</v>
      </c>
      <c r="M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2939.1800000000003</v>
      </c>
      <c r="N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3061.71</v>
      </c>
      <c r="O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3061.17</v>
      </c>
      <c r="P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3060.67</v>
      </c>
      <c r="Q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3050.99</v>
      </c>
      <c r="R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3054.1400000000003</v>
      </c>
      <c r="S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2767</v>
      </c>
      <c r="T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2945.29</v>
      </c>
      <c r="U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2949.31</v>
      </c>
      <c r="V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2908.59</v>
      </c>
      <c r="W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2818.85</v>
      </c>
      <c r="X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2760.8199999999997</v>
      </c>
      <c r="Y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2936.88</v>
      </c>
    </row>
    <row r="74" spans="1:25" x14ac:dyDescent="0.2">
      <c r="A74" s="77">
        <f t="shared" si="1"/>
        <v>43031</v>
      </c>
      <c r="B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2762.17</v>
      </c>
      <c r="C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2740.66</v>
      </c>
      <c r="D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2752.83</v>
      </c>
      <c r="E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2752.0099999999998</v>
      </c>
      <c r="F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2759.29</v>
      </c>
      <c r="G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2742.5099999999998</v>
      </c>
      <c r="H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2751.23</v>
      </c>
      <c r="I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2898.33</v>
      </c>
      <c r="J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2896.0699999999997</v>
      </c>
      <c r="K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2770.7799999999997</v>
      </c>
      <c r="L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2769.87</v>
      </c>
      <c r="M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2773.66</v>
      </c>
      <c r="N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2765.87</v>
      </c>
      <c r="O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2757.24</v>
      </c>
      <c r="P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2757.44</v>
      </c>
      <c r="Q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2756.63</v>
      </c>
      <c r="R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2767.68</v>
      </c>
      <c r="S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2866.8900000000003</v>
      </c>
      <c r="T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2913.56</v>
      </c>
      <c r="U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2883.46</v>
      </c>
      <c r="V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2850.7799999999997</v>
      </c>
      <c r="W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2845.65</v>
      </c>
      <c r="X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3001.6000000000004</v>
      </c>
      <c r="Y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2896.42</v>
      </c>
    </row>
    <row r="75" spans="1:25" x14ac:dyDescent="0.2">
      <c r="A75" s="77">
        <f t="shared" si="1"/>
        <v>43032</v>
      </c>
      <c r="B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2754.68</v>
      </c>
      <c r="C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2739.1</v>
      </c>
      <c r="D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2789.7</v>
      </c>
      <c r="E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2789.6499999999996</v>
      </c>
      <c r="F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2790.12</v>
      </c>
      <c r="G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2753.6</v>
      </c>
      <c r="H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2746.47</v>
      </c>
      <c r="I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2937.4</v>
      </c>
      <c r="J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2937.63</v>
      </c>
      <c r="K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2828.75</v>
      </c>
      <c r="L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2828.7799999999997</v>
      </c>
      <c r="M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2845.33</v>
      </c>
      <c r="N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2785.1899999999996</v>
      </c>
      <c r="O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2819.39</v>
      </c>
      <c r="P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2819.54</v>
      </c>
      <c r="Q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2819.7599999999998</v>
      </c>
      <c r="R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2819.52</v>
      </c>
      <c r="S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2848.86</v>
      </c>
      <c r="T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2826.3</v>
      </c>
      <c r="U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2784.05</v>
      </c>
      <c r="V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2784.05</v>
      </c>
      <c r="W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2851.3</v>
      </c>
      <c r="X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3038.9700000000003</v>
      </c>
      <c r="Y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2848.5699999999997</v>
      </c>
    </row>
    <row r="76" spans="1:25" x14ac:dyDescent="0.2">
      <c r="A76" s="77">
        <f t="shared" si="1"/>
        <v>43033</v>
      </c>
      <c r="B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2738.89</v>
      </c>
      <c r="C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2828.2</v>
      </c>
      <c r="D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2853</v>
      </c>
      <c r="E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2853.04</v>
      </c>
      <c r="F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2828.45</v>
      </c>
      <c r="G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2830.73</v>
      </c>
      <c r="H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2746.92</v>
      </c>
      <c r="I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2937.26</v>
      </c>
      <c r="J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2938.34</v>
      </c>
      <c r="K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2833.51</v>
      </c>
      <c r="L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2850.24</v>
      </c>
      <c r="M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2850.02</v>
      </c>
      <c r="N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2784.79</v>
      </c>
      <c r="O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2784.2</v>
      </c>
      <c r="P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2784.2599999999998</v>
      </c>
      <c r="Q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2785.3599999999997</v>
      </c>
      <c r="R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2785.1099999999997</v>
      </c>
      <c r="S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2861</v>
      </c>
      <c r="T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2832.96</v>
      </c>
      <c r="U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2767.91</v>
      </c>
      <c r="V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2789.42</v>
      </c>
      <c r="W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2800.37</v>
      </c>
      <c r="X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2970.75</v>
      </c>
      <c r="Y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2852.04</v>
      </c>
    </row>
    <row r="77" spans="1:25" x14ac:dyDescent="0.2">
      <c r="A77" s="77">
        <f t="shared" si="1"/>
        <v>43034</v>
      </c>
      <c r="B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2741.25</v>
      </c>
      <c r="C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2790.17</v>
      </c>
      <c r="D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2804.4</v>
      </c>
      <c r="E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2803.93</v>
      </c>
      <c r="F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2805.37</v>
      </c>
      <c r="G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2798.06</v>
      </c>
      <c r="H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2746.56</v>
      </c>
      <c r="I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2933.51</v>
      </c>
      <c r="J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2890.86</v>
      </c>
      <c r="K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2798.9</v>
      </c>
      <c r="L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2769.43</v>
      </c>
      <c r="M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2769.89</v>
      </c>
      <c r="N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2763.5899999999997</v>
      </c>
      <c r="O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2763.47</v>
      </c>
      <c r="P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2763.37</v>
      </c>
      <c r="Q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2763.3199999999997</v>
      </c>
      <c r="R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2762.75</v>
      </c>
      <c r="S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2804.56</v>
      </c>
      <c r="T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2825.95</v>
      </c>
      <c r="U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2830.62</v>
      </c>
      <c r="V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2787.66</v>
      </c>
      <c r="W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2793.0099999999998</v>
      </c>
      <c r="X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2986.8900000000003</v>
      </c>
      <c r="Y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2866.1800000000003</v>
      </c>
    </row>
    <row r="78" spans="1:25" x14ac:dyDescent="0.2">
      <c r="A78" s="77">
        <f t="shared" si="1"/>
        <v>43035</v>
      </c>
      <c r="B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2742.62</v>
      </c>
      <c r="C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2760.7999999999997</v>
      </c>
      <c r="D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2774.48</v>
      </c>
      <c r="E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2774.64</v>
      </c>
      <c r="F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2774.63</v>
      </c>
      <c r="G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2776.89</v>
      </c>
      <c r="H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2753.73</v>
      </c>
      <c r="I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2939.95</v>
      </c>
      <c r="J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2893.44</v>
      </c>
      <c r="K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2802.6</v>
      </c>
      <c r="L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2793.88</v>
      </c>
      <c r="M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2794.3999999999996</v>
      </c>
      <c r="N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2769.7</v>
      </c>
      <c r="O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2769.5299999999997</v>
      </c>
      <c r="P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2769.35</v>
      </c>
      <c r="Q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2768.97</v>
      </c>
      <c r="R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2769.2</v>
      </c>
      <c r="S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2901.8</v>
      </c>
      <c r="T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2887.66</v>
      </c>
      <c r="U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2883.1800000000003</v>
      </c>
      <c r="V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2839.21</v>
      </c>
      <c r="W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2819.86</v>
      </c>
      <c r="X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3033.59</v>
      </c>
      <c r="Y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2869.5699999999997</v>
      </c>
    </row>
    <row r="79" spans="1:25" x14ac:dyDescent="0.2">
      <c r="A79" s="77">
        <f t="shared" si="1"/>
        <v>43036</v>
      </c>
      <c r="B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2786.7</v>
      </c>
      <c r="C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2748.71</v>
      </c>
      <c r="D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2747.4</v>
      </c>
      <c r="E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2744.5899999999997</v>
      </c>
      <c r="F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2745.09</v>
      </c>
      <c r="G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2740.79</v>
      </c>
      <c r="H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2759.25</v>
      </c>
      <c r="I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2840.23</v>
      </c>
      <c r="J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2782.68</v>
      </c>
      <c r="K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2783.27</v>
      </c>
      <c r="L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2784.65</v>
      </c>
      <c r="M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2792.46</v>
      </c>
      <c r="N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2790</v>
      </c>
      <c r="O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2790.14</v>
      </c>
      <c r="P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2789.8599999999997</v>
      </c>
      <c r="Q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2790.16</v>
      </c>
      <c r="R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2791.16</v>
      </c>
      <c r="S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2854.9700000000003</v>
      </c>
      <c r="T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2966.21</v>
      </c>
      <c r="U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2970.5</v>
      </c>
      <c r="V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2941.34</v>
      </c>
      <c r="W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2877.32</v>
      </c>
      <c r="X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2775.31</v>
      </c>
      <c r="Y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2936.49</v>
      </c>
    </row>
    <row r="80" spans="1:25" x14ac:dyDescent="0.2">
      <c r="A80" s="77">
        <f t="shared" si="1"/>
        <v>43037</v>
      </c>
      <c r="B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2777.44</v>
      </c>
      <c r="C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2748.66</v>
      </c>
      <c r="D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2773.5499999999997</v>
      </c>
      <c r="E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2772.59</v>
      </c>
      <c r="F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2772.24</v>
      </c>
      <c r="G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2764.5</v>
      </c>
      <c r="H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2765.98</v>
      </c>
      <c r="I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2759.2799999999997</v>
      </c>
      <c r="J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3044.14</v>
      </c>
      <c r="K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2928.38</v>
      </c>
      <c r="L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2876.73</v>
      </c>
      <c r="M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2876.45</v>
      </c>
      <c r="N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2928.0299999999997</v>
      </c>
      <c r="O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2927.84</v>
      </c>
      <c r="P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2927.0699999999997</v>
      </c>
      <c r="Q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2926.1</v>
      </c>
      <c r="R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2876.73</v>
      </c>
      <c r="S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2811.19</v>
      </c>
      <c r="T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2894.31</v>
      </c>
      <c r="U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2922.79</v>
      </c>
      <c r="V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2898.4</v>
      </c>
      <c r="W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2826.52</v>
      </c>
      <c r="X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2789.71</v>
      </c>
      <c r="Y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2877.74</v>
      </c>
    </row>
    <row r="81" spans="1:27" x14ac:dyDescent="0.2">
      <c r="A81" s="77">
        <f t="shared" ref="A81:A82" si="2">A44</f>
        <v>43038</v>
      </c>
      <c r="B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2743.1099999999997</v>
      </c>
      <c r="C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2759.49</v>
      </c>
      <c r="D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2773.25</v>
      </c>
      <c r="E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2773.18</v>
      </c>
      <c r="F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2773.79</v>
      </c>
      <c r="G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2776.2799999999997</v>
      </c>
      <c r="H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2767.27</v>
      </c>
      <c r="I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2901.69</v>
      </c>
      <c r="J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2896.35</v>
      </c>
      <c r="K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2806.8999999999996</v>
      </c>
      <c r="L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2806.83</v>
      </c>
      <c r="M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2807.2799999999997</v>
      </c>
      <c r="N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2788.44</v>
      </c>
      <c r="O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2788.21</v>
      </c>
      <c r="P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2787.67</v>
      </c>
      <c r="Q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2784.3599999999997</v>
      </c>
      <c r="R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2784.22</v>
      </c>
      <c r="S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2825.33</v>
      </c>
      <c r="T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2840.6</v>
      </c>
      <c r="U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2841.06</v>
      </c>
      <c r="V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2795.0099999999998</v>
      </c>
      <c r="W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2828.56</v>
      </c>
      <c r="X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3044.8</v>
      </c>
      <c r="Y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2871.19</v>
      </c>
    </row>
    <row r="82" spans="1:27" x14ac:dyDescent="0.2">
      <c r="A82" s="77">
        <f t="shared" si="2"/>
        <v>43039</v>
      </c>
      <c r="B82" s="13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2754.47</v>
      </c>
      <c r="C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2773.0299999999997</v>
      </c>
      <c r="D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2787.58</v>
      </c>
      <c r="E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2777.47</v>
      </c>
      <c r="F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2787.64</v>
      </c>
      <c r="G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2786.77</v>
      </c>
      <c r="H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2756.94</v>
      </c>
      <c r="I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2941.46</v>
      </c>
      <c r="J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2892.69</v>
      </c>
      <c r="K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2802.5</v>
      </c>
      <c r="L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2787.08</v>
      </c>
      <c r="M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2787.46</v>
      </c>
      <c r="N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2771.1</v>
      </c>
      <c r="O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2769.54</v>
      </c>
      <c r="P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2795.14</v>
      </c>
      <c r="Q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2792.19</v>
      </c>
      <c r="R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2791.5</v>
      </c>
      <c r="S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2918.19</v>
      </c>
      <c r="T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2886.76</v>
      </c>
      <c r="U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2855.41</v>
      </c>
      <c r="V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2789.54</v>
      </c>
      <c r="W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2823.4</v>
      </c>
      <c r="X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3018.54</v>
      </c>
      <c r="Y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2903.9300000000003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4" t="s">
        <v>48</v>
      </c>
      <c r="B85" s="185" t="s">
        <v>121</v>
      </c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7"/>
    </row>
    <row r="86" spans="1:27" ht="12.75" x14ac:dyDescent="0.2">
      <c r="A86" s="175"/>
      <c r="B86" s="188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90"/>
    </row>
    <row r="87" spans="1:27" ht="12.75" customHeight="1" x14ac:dyDescent="0.2">
      <c r="A87" s="175"/>
      <c r="B87" s="177" t="s">
        <v>122</v>
      </c>
      <c r="C87" s="168" t="s">
        <v>123</v>
      </c>
      <c r="D87" s="168" t="s">
        <v>124</v>
      </c>
      <c r="E87" s="168" t="s">
        <v>125</v>
      </c>
      <c r="F87" s="168" t="s">
        <v>126</v>
      </c>
      <c r="G87" s="168" t="s">
        <v>127</v>
      </c>
      <c r="H87" s="168" t="s">
        <v>128</v>
      </c>
      <c r="I87" s="168" t="s">
        <v>129</v>
      </c>
      <c r="J87" s="168" t="s">
        <v>130</v>
      </c>
      <c r="K87" s="168" t="s">
        <v>131</v>
      </c>
      <c r="L87" s="168" t="s">
        <v>132</v>
      </c>
      <c r="M87" s="168" t="s">
        <v>133</v>
      </c>
      <c r="N87" s="179" t="s">
        <v>134</v>
      </c>
      <c r="O87" s="168" t="s">
        <v>135</v>
      </c>
      <c r="P87" s="168" t="s">
        <v>136</v>
      </c>
      <c r="Q87" s="168" t="s">
        <v>137</v>
      </c>
      <c r="R87" s="168" t="s">
        <v>138</v>
      </c>
      <c r="S87" s="168" t="s">
        <v>139</v>
      </c>
      <c r="T87" s="168" t="s">
        <v>140</v>
      </c>
      <c r="U87" s="168" t="s">
        <v>141</v>
      </c>
      <c r="V87" s="168" t="s">
        <v>142</v>
      </c>
      <c r="W87" s="168" t="s">
        <v>143</v>
      </c>
      <c r="X87" s="168" t="s">
        <v>144</v>
      </c>
      <c r="Y87" s="168" t="s">
        <v>145</v>
      </c>
    </row>
    <row r="88" spans="1:27" ht="11.25" customHeight="1" x14ac:dyDescent="0.2">
      <c r="A88" s="176"/>
      <c r="B88" s="178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80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</row>
    <row r="89" spans="1:27" ht="18.75" customHeight="1" x14ac:dyDescent="0.2">
      <c r="A89" s="77">
        <f t="shared" ref="A89:A117" si="3">A52</f>
        <v>43009</v>
      </c>
      <c r="B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2741.3199999999997</v>
      </c>
      <c r="C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2806.2599999999998</v>
      </c>
      <c r="D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2881.3900000000003</v>
      </c>
      <c r="E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2880.87</v>
      </c>
      <c r="F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2881.46</v>
      </c>
      <c r="G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2860.88</v>
      </c>
      <c r="H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2743.93</v>
      </c>
      <c r="I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2709.1099999999997</v>
      </c>
      <c r="J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2822.47</v>
      </c>
      <c r="K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2806.39</v>
      </c>
      <c r="L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2854.91</v>
      </c>
      <c r="M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2855.3</v>
      </c>
      <c r="N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2854.92</v>
      </c>
      <c r="O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2854.79</v>
      </c>
      <c r="P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2805.58</v>
      </c>
      <c r="Q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2805.89</v>
      </c>
      <c r="R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2805.72</v>
      </c>
      <c r="S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2711.05</v>
      </c>
      <c r="T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2794.6499999999996</v>
      </c>
      <c r="U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2896.81</v>
      </c>
      <c r="V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2804.8599999999997</v>
      </c>
      <c r="W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2778.5099999999998</v>
      </c>
      <c r="X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2714.1099999999997</v>
      </c>
      <c r="Y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2812.17</v>
      </c>
      <c r="AA89" s="78"/>
    </row>
    <row r="90" spans="1:27" x14ac:dyDescent="0.2">
      <c r="A90" s="77">
        <f t="shared" si="3"/>
        <v>43010</v>
      </c>
      <c r="B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2773.64</v>
      </c>
      <c r="C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2857.23</v>
      </c>
      <c r="D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2904.55</v>
      </c>
      <c r="E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2904.7200000000003</v>
      </c>
      <c r="F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2905.38</v>
      </c>
      <c r="G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2859.4</v>
      </c>
      <c r="H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2802.54</v>
      </c>
      <c r="I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2969.6400000000003</v>
      </c>
      <c r="J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2971.45</v>
      </c>
      <c r="K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2850.04</v>
      </c>
      <c r="L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2782.5099999999998</v>
      </c>
      <c r="M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2782.7999999999997</v>
      </c>
      <c r="N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2726.98</v>
      </c>
      <c r="O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2709.1099999999997</v>
      </c>
      <c r="P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2706.23</v>
      </c>
      <c r="Q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2706.37</v>
      </c>
      <c r="R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2705.88</v>
      </c>
      <c r="S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2713.24</v>
      </c>
      <c r="T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2762</v>
      </c>
      <c r="U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2774.7799999999997</v>
      </c>
      <c r="V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2720.62</v>
      </c>
      <c r="W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2731.67</v>
      </c>
      <c r="X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2912.38</v>
      </c>
      <c r="Y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2772.92</v>
      </c>
    </row>
    <row r="91" spans="1:27" x14ac:dyDescent="0.2">
      <c r="A91" s="77">
        <f t="shared" si="3"/>
        <v>43011</v>
      </c>
      <c r="B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2700.37</v>
      </c>
      <c r="C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2770.2799999999997</v>
      </c>
      <c r="D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2810.67</v>
      </c>
      <c r="E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2810.3599999999997</v>
      </c>
      <c r="F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2811.81</v>
      </c>
      <c r="G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2812.79</v>
      </c>
      <c r="H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2737.97</v>
      </c>
      <c r="I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2975.61</v>
      </c>
      <c r="J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2976.29</v>
      </c>
      <c r="K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2871.7200000000003</v>
      </c>
      <c r="L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2825.85</v>
      </c>
      <c r="M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2825.46</v>
      </c>
      <c r="N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2747.66</v>
      </c>
      <c r="O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2728.31</v>
      </c>
      <c r="P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2728.51</v>
      </c>
      <c r="Q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2727.48</v>
      </c>
      <c r="R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2729.88</v>
      </c>
      <c r="S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2713.1899999999996</v>
      </c>
      <c r="T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2763.17</v>
      </c>
      <c r="U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2776.71</v>
      </c>
      <c r="V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2717.3</v>
      </c>
      <c r="W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2738.96</v>
      </c>
      <c r="X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2948.04</v>
      </c>
      <c r="Y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2780.5499999999997</v>
      </c>
    </row>
    <row r="92" spans="1:27" x14ac:dyDescent="0.2">
      <c r="A92" s="77">
        <f t="shared" si="3"/>
        <v>43012</v>
      </c>
      <c r="B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2688.17</v>
      </c>
      <c r="C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2729.7599999999998</v>
      </c>
      <c r="D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2766.8399999999997</v>
      </c>
      <c r="E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2790.99</v>
      </c>
      <c r="F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2791.7999999999997</v>
      </c>
      <c r="G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2772.31</v>
      </c>
      <c r="H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2693.38</v>
      </c>
      <c r="I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2847.79</v>
      </c>
      <c r="J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2829.77</v>
      </c>
      <c r="K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2719.81</v>
      </c>
      <c r="L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2728.99</v>
      </c>
      <c r="M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2737.83</v>
      </c>
      <c r="N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2803.45</v>
      </c>
      <c r="O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2803.0699999999997</v>
      </c>
      <c r="P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2810.37</v>
      </c>
      <c r="Q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2817.8999999999996</v>
      </c>
      <c r="R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2818.0299999999997</v>
      </c>
      <c r="S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2857.36</v>
      </c>
      <c r="T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2908.8199999999997</v>
      </c>
      <c r="U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2933.1800000000003</v>
      </c>
      <c r="V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2832.25</v>
      </c>
      <c r="W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2822.06</v>
      </c>
      <c r="X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2987.31</v>
      </c>
      <c r="Y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2855.2200000000003</v>
      </c>
    </row>
    <row r="93" spans="1:27" x14ac:dyDescent="0.2">
      <c r="A93" s="77">
        <f t="shared" si="3"/>
        <v>43013</v>
      </c>
      <c r="B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2709.91</v>
      </c>
      <c r="C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2685.96</v>
      </c>
      <c r="D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2684.5699999999997</v>
      </c>
      <c r="E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2697.0299999999997</v>
      </c>
      <c r="F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2699.0299999999997</v>
      </c>
      <c r="G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2700.98</v>
      </c>
      <c r="H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2718.58</v>
      </c>
      <c r="I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2805.21</v>
      </c>
      <c r="J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2763.49</v>
      </c>
      <c r="K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2749.91</v>
      </c>
      <c r="L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2851.5699999999997</v>
      </c>
      <c r="M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2852.1400000000003</v>
      </c>
      <c r="N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2922.14</v>
      </c>
      <c r="O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2921.21</v>
      </c>
      <c r="P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2921.36</v>
      </c>
      <c r="Q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2921.34</v>
      </c>
      <c r="R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2919.81</v>
      </c>
      <c r="S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2930.41</v>
      </c>
      <c r="T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2979.86</v>
      </c>
      <c r="U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2970.65</v>
      </c>
      <c r="V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2931.91</v>
      </c>
      <c r="W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2900.49</v>
      </c>
      <c r="X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3042.44</v>
      </c>
      <c r="Y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2860.0299999999997</v>
      </c>
    </row>
    <row r="94" spans="1:27" x14ac:dyDescent="0.2">
      <c r="A94" s="77">
        <f t="shared" si="3"/>
        <v>43014</v>
      </c>
      <c r="B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2708.18</v>
      </c>
      <c r="C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2686.04</v>
      </c>
      <c r="D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2685.35</v>
      </c>
      <c r="E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2697.99</v>
      </c>
      <c r="F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2699.17</v>
      </c>
      <c r="G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2689.7799999999997</v>
      </c>
      <c r="H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2703.97</v>
      </c>
      <c r="I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2813.5499999999997</v>
      </c>
      <c r="J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2767.52</v>
      </c>
      <c r="K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2835.76</v>
      </c>
      <c r="L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2903.27</v>
      </c>
      <c r="M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2863.44</v>
      </c>
      <c r="N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2859.88</v>
      </c>
      <c r="O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2751.46</v>
      </c>
      <c r="P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2756.0299999999997</v>
      </c>
      <c r="Q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2757.09</v>
      </c>
      <c r="R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2788.0699999999997</v>
      </c>
      <c r="S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2814.12</v>
      </c>
      <c r="T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2959.2799999999997</v>
      </c>
      <c r="U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2991</v>
      </c>
      <c r="V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2941.77</v>
      </c>
      <c r="W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2892.5299999999997</v>
      </c>
      <c r="X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3045.51</v>
      </c>
      <c r="Y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2906.2200000000003</v>
      </c>
    </row>
    <row r="95" spans="1:27" x14ac:dyDescent="0.2">
      <c r="A95" s="77">
        <f t="shared" si="3"/>
        <v>43015</v>
      </c>
      <c r="B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2813.7799999999997</v>
      </c>
      <c r="C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2729.41</v>
      </c>
      <c r="D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2690.5299999999997</v>
      </c>
      <c r="E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2689.56</v>
      </c>
      <c r="F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2691.98</v>
      </c>
      <c r="G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2708.2599999999998</v>
      </c>
      <c r="H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2746.0299999999997</v>
      </c>
      <c r="I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2864.85</v>
      </c>
      <c r="J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2715.68</v>
      </c>
      <c r="K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2718.3199999999997</v>
      </c>
      <c r="L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2719.46</v>
      </c>
      <c r="M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2717.5</v>
      </c>
      <c r="N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2718.15</v>
      </c>
      <c r="O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2717.77</v>
      </c>
      <c r="P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2717.3</v>
      </c>
      <c r="Q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2715.63</v>
      </c>
      <c r="R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2714.69</v>
      </c>
      <c r="S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2743.3199999999997</v>
      </c>
      <c r="T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2966.21</v>
      </c>
      <c r="U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3020</v>
      </c>
      <c r="V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2962.54</v>
      </c>
      <c r="W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2910.88</v>
      </c>
      <c r="X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2764.1099999999997</v>
      </c>
      <c r="Y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2908.66</v>
      </c>
    </row>
    <row r="96" spans="1:27" x14ac:dyDescent="0.2">
      <c r="A96" s="77">
        <f t="shared" si="3"/>
        <v>43016</v>
      </c>
      <c r="B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2805.89</v>
      </c>
      <c r="C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2725.37</v>
      </c>
      <c r="D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2689.52</v>
      </c>
      <c r="E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2688.2</v>
      </c>
      <c r="F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2688.42</v>
      </c>
      <c r="G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2700.38</v>
      </c>
      <c r="H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2714.33</v>
      </c>
      <c r="I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2816.16</v>
      </c>
      <c r="J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2705.6899999999996</v>
      </c>
      <c r="K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2716</v>
      </c>
      <c r="L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2716.1</v>
      </c>
      <c r="M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2733.06</v>
      </c>
      <c r="N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2732.72</v>
      </c>
      <c r="O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2772.67</v>
      </c>
      <c r="P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2769.22</v>
      </c>
      <c r="Q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2767.47</v>
      </c>
      <c r="R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2766.83</v>
      </c>
      <c r="S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2730.7599999999998</v>
      </c>
      <c r="T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2933.35</v>
      </c>
      <c r="U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2986.83</v>
      </c>
      <c r="V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2942.79</v>
      </c>
      <c r="W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2881.58</v>
      </c>
      <c r="X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2725.1</v>
      </c>
      <c r="Y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2883.3</v>
      </c>
    </row>
    <row r="97" spans="1:25" x14ac:dyDescent="0.2">
      <c r="A97" s="77">
        <f t="shared" si="3"/>
        <v>43017</v>
      </c>
      <c r="B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2722.6</v>
      </c>
      <c r="C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2688.98</v>
      </c>
      <c r="D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2684.7799999999997</v>
      </c>
      <c r="E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2684.33</v>
      </c>
      <c r="F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2685.0699999999997</v>
      </c>
      <c r="G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2686.33</v>
      </c>
      <c r="H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2695</v>
      </c>
      <c r="I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2797.21</v>
      </c>
      <c r="J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2777.9399999999996</v>
      </c>
      <c r="K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2721.04</v>
      </c>
      <c r="L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2721.99</v>
      </c>
      <c r="M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2719.93</v>
      </c>
      <c r="N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2707.01</v>
      </c>
      <c r="O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2707.52</v>
      </c>
      <c r="P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2708.0299999999997</v>
      </c>
      <c r="Q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2707.84</v>
      </c>
      <c r="R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2705.2799999999997</v>
      </c>
      <c r="S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2703.81</v>
      </c>
      <c r="T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2834.0299999999997</v>
      </c>
      <c r="U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2882.7</v>
      </c>
      <c r="V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2808.11</v>
      </c>
      <c r="W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2817.98</v>
      </c>
      <c r="X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2995.51</v>
      </c>
      <c r="Y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2843.77</v>
      </c>
    </row>
    <row r="98" spans="1:25" x14ac:dyDescent="0.2">
      <c r="A98" s="77">
        <f t="shared" si="3"/>
        <v>43018</v>
      </c>
      <c r="B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3070.5699999999997</v>
      </c>
      <c r="C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2815</v>
      </c>
      <c r="D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2791.06</v>
      </c>
      <c r="E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2775.67</v>
      </c>
      <c r="F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2796.25</v>
      </c>
      <c r="G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2857.31</v>
      </c>
      <c r="H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3007.9700000000003</v>
      </c>
      <c r="I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2840.65</v>
      </c>
      <c r="J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2869.3599999999997</v>
      </c>
      <c r="K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2751.0299999999997</v>
      </c>
      <c r="L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2750.96</v>
      </c>
      <c r="M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2750.1099999999997</v>
      </c>
      <c r="N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2704.24</v>
      </c>
      <c r="O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2705.1099999999997</v>
      </c>
      <c r="P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2704.12</v>
      </c>
      <c r="Q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2703.99</v>
      </c>
      <c r="R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2703.26</v>
      </c>
      <c r="S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2915.2799999999997</v>
      </c>
      <c r="T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3139.38</v>
      </c>
      <c r="U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3174.8900000000003</v>
      </c>
      <c r="V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3104.62</v>
      </c>
      <c r="W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3098.6</v>
      </c>
      <c r="X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3209.11</v>
      </c>
      <c r="Y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3097.96</v>
      </c>
    </row>
    <row r="99" spans="1:25" x14ac:dyDescent="0.2">
      <c r="A99" s="77">
        <f t="shared" si="3"/>
        <v>43019</v>
      </c>
      <c r="B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3011.92</v>
      </c>
      <c r="C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2786.18</v>
      </c>
      <c r="D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2749.87</v>
      </c>
      <c r="E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2736.8399999999997</v>
      </c>
      <c r="F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2752.16</v>
      </c>
      <c r="G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2776.83</v>
      </c>
      <c r="H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2907.2</v>
      </c>
      <c r="I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2726.18</v>
      </c>
      <c r="J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2716.58</v>
      </c>
      <c r="K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2751.7599999999998</v>
      </c>
      <c r="L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2791.59</v>
      </c>
      <c r="M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2791.44</v>
      </c>
      <c r="N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2766.14</v>
      </c>
      <c r="O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2765.75</v>
      </c>
      <c r="P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2764.64</v>
      </c>
      <c r="Q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2764.14</v>
      </c>
      <c r="R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2701.45</v>
      </c>
      <c r="S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2850.5299999999997</v>
      </c>
      <c r="T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3055.94</v>
      </c>
      <c r="U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3069.6</v>
      </c>
      <c r="V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3064.66</v>
      </c>
      <c r="W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3033.81</v>
      </c>
      <c r="X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3151.1000000000004</v>
      </c>
      <c r="Y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3036.61</v>
      </c>
    </row>
    <row r="100" spans="1:25" x14ac:dyDescent="0.2">
      <c r="A100" s="77">
        <f t="shared" si="3"/>
        <v>43020</v>
      </c>
      <c r="B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2689.44</v>
      </c>
      <c r="C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2748.8599999999997</v>
      </c>
      <c r="D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2811.56</v>
      </c>
      <c r="E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2811.22</v>
      </c>
      <c r="F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2811.6499999999996</v>
      </c>
      <c r="G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2773.04</v>
      </c>
      <c r="H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2727.58</v>
      </c>
      <c r="I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2918.42</v>
      </c>
      <c r="J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3003.13</v>
      </c>
      <c r="K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2824.8599999999997</v>
      </c>
      <c r="L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2715.98</v>
      </c>
      <c r="M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2715</v>
      </c>
      <c r="N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2711.97</v>
      </c>
      <c r="O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2712.23</v>
      </c>
      <c r="P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2712.16</v>
      </c>
      <c r="Q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2718.7599999999998</v>
      </c>
      <c r="R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2715.1</v>
      </c>
      <c r="S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2799.12</v>
      </c>
      <c r="T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2803.96</v>
      </c>
      <c r="U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2822.14</v>
      </c>
      <c r="V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2735.7999999999997</v>
      </c>
      <c r="W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2721.46</v>
      </c>
      <c r="X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2889.81</v>
      </c>
      <c r="Y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2795</v>
      </c>
    </row>
    <row r="101" spans="1:25" x14ac:dyDescent="0.2">
      <c r="A101" s="77">
        <f t="shared" si="3"/>
        <v>43021</v>
      </c>
      <c r="B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2700.08</v>
      </c>
      <c r="C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2719.7999999999997</v>
      </c>
      <c r="D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2732.95</v>
      </c>
      <c r="E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2770.2999999999997</v>
      </c>
      <c r="F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2770.43</v>
      </c>
      <c r="G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2735.04</v>
      </c>
      <c r="H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2697.22</v>
      </c>
      <c r="I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2834.52</v>
      </c>
      <c r="J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2772.5299999999997</v>
      </c>
      <c r="K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2736.8199999999997</v>
      </c>
      <c r="L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2717.66</v>
      </c>
      <c r="M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2716.6</v>
      </c>
      <c r="N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2771.18</v>
      </c>
      <c r="O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2743.25</v>
      </c>
      <c r="P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2743.2</v>
      </c>
      <c r="Q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2719.89</v>
      </c>
      <c r="R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2715.89</v>
      </c>
      <c r="S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2799.91</v>
      </c>
      <c r="T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2804.95</v>
      </c>
      <c r="U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2803.7799999999997</v>
      </c>
      <c r="V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2740.71</v>
      </c>
      <c r="W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2737.89</v>
      </c>
      <c r="X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2914.37</v>
      </c>
      <c r="Y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2808.49</v>
      </c>
    </row>
    <row r="102" spans="1:25" x14ac:dyDescent="0.2">
      <c r="A102" s="77">
        <f t="shared" si="3"/>
        <v>43022</v>
      </c>
      <c r="B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2751.22</v>
      </c>
      <c r="C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2707.24</v>
      </c>
      <c r="D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2690.7799999999997</v>
      </c>
      <c r="E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2690.12</v>
      </c>
      <c r="F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2690.14</v>
      </c>
      <c r="G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2691.47</v>
      </c>
      <c r="H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2703.17</v>
      </c>
      <c r="I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2806.1099999999997</v>
      </c>
      <c r="J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2831.31</v>
      </c>
      <c r="K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2728.97</v>
      </c>
      <c r="L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2729.5</v>
      </c>
      <c r="M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2813.77</v>
      </c>
      <c r="N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2814.05</v>
      </c>
      <c r="O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2813</v>
      </c>
      <c r="P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2811.75</v>
      </c>
      <c r="Q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2810.5699999999997</v>
      </c>
      <c r="R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2812.48</v>
      </c>
      <c r="S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2711.89</v>
      </c>
      <c r="T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2883.6800000000003</v>
      </c>
      <c r="U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2905.67</v>
      </c>
      <c r="V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2861.5299999999997</v>
      </c>
      <c r="W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2787.7</v>
      </c>
      <c r="X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2705.59</v>
      </c>
      <c r="Y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2871.25</v>
      </c>
    </row>
    <row r="103" spans="1:25" x14ac:dyDescent="0.2">
      <c r="A103" s="77">
        <f t="shared" si="3"/>
        <v>43023</v>
      </c>
      <c r="B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2719.24</v>
      </c>
      <c r="C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2689.47</v>
      </c>
      <c r="D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2686.2</v>
      </c>
      <c r="E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2685.52</v>
      </c>
      <c r="F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2685.62</v>
      </c>
      <c r="G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2685.3199999999997</v>
      </c>
      <c r="H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2696.6099999999997</v>
      </c>
      <c r="I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2708.74</v>
      </c>
      <c r="J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2910.9300000000003</v>
      </c>
      <c r="K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2771.62</v>
      </c>
      <c r="L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2730.83</v>
      </c>
      <c r="M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2816.13</v>
      </c>
      <c r="N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2816.09</v>
      </c>
      <c r="O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2813.13</v>
      </c>
      <c r="P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2813.23</v>
      </c>
      <c r="Q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2812.08</v>
      </c>
      <c r="R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2813.12</v>
      </c>
      <c r="S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2712.49</v>
      </c>
      <c r="T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2844.15</v>
      </c>
      <c r="U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2868.1400000000003</v>
      </c>
      <c r="V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2861.38</v>
      </c>
      <c r="W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2781.64</v>
      </c>
      <c r="X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2705.05</v>
      </c>
      <c r="Y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2881.08</v>
      </c>
    </row>
    <row r="104" spans="1:25" x14ac:dyDescent="0.2">
      <c r="A104" s="77">
        <f t="shared" si="3"/>
        <v>43024</v>
      </c>
      <c r="B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2687.96</v>
      </c>
      <c r="C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2698.04</v>
      </c>
      <c r="D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2731.66</v>
      </c>
      <c r="E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2769.1099999999997</v>
      </c>
      <c r="F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2774.47</v>
      </c>
      <c r="G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2740.31</v>
      </c>
      <c r="H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2697.98</v>
      </c>
      <c r="I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2886.46</v>
      </c>
      <c r="J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2908.37</v>
      </c>
      <c r="K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2800.0099999999998</v>
      </c>
      <c r="L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2803.02</v>
      </c>
      <c r="M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2801.2999999999997</v>
      </c>
      <c r="N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2705.63</v>
      </c>
      <c r="O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2705.21</v>
      </c>
      <c r="P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2703.7599999999998</v>
      </c>
      <c r="Q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2704.33</v>
      </c>
      <c r="R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2702.99</v>
      </c>
      <c r="S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2731.4</v>
      </c>
      <c r="T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2757.37</v>
      </c>
      <c r="U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2760.19</v>
      </c>
      <c r="V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2732.04</v>
      </c>
      <c r="W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2733.17</v>
      </c>
      <c r="X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2908.62</v>
      </c>
      <c r="Y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2806.59</v>
      </c>
    </row>
    <row r="105" spans="1:25" x14ac:dyDescent="0.2">
      <c r="A105" s="77">
        <f t="shared" si="3"/>
        <v>43025</v>
      </c>
      <c r="B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2689.25</v>
      </c>
      <c r="C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2719.38</v>
      </c>
      <c r="D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2732.27</v>
      </c>
      <c r="E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2770.46</v>
      </c>
      <c r="F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2778.54</v>
      </c>
      <c r="G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2756.1099999999997</v>
      </c>
      <c r="H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2707.16</v>
      </c>
      <c r="I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2930.41</v>
      </c>
      <c r="J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3016.1</v>
      </c>
      <c r="K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2886.31</v>
      </c>
      <c r="L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2798.73</v>
      </c>
      <c r="M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2800.62</v>
      </c>
      <c r="N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2705.68</v>
      </c>
      <c r="O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2704.5</v>
      </c>
      <c r="P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2703.6</v>
      </c>
      <c r="Q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2702.38</v>
      </c>
      <c r="R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2702.47</v>
      </c>
      <c r="S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2729.8999999999996</v>
      </c>
      <c r="T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2753.6099999999997</v>
      </c>
      <c r="U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2758.39</v>
      </c>
      <c r="V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2730.96</v>
      </c>
      <c r="W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2731.79</v>
      </c>
      <c r="X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2906.45</v>
      </c>
      <c r="Y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2803.06</v>
      </c>
    </row>
    <row r="106" spans="1:25" x14ac:dyDescent="0.2">
      <c r="A106" s="77">
        <f t="shared" si="3"/>
        <v>43026</v>
      </c>
      <c r="B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2689.14</v>
      </c>
      <c r="C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2719.24</v>
      </c>
      <c r="D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2732.59</v>
      </c>
      <c r="E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2769.83</v>
      </c>
      <c r="F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2778.7</v>
      </c>
      <c r="G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2757.13</v>
      </c>
      <c r="H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2698.42</v>
      </c>
      <c r="I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2932.86</v>
      </c>
      <c r="J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2844.48</v>
      </c>
      <c r="K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2716.5099999999998</v>
      </c>
      <c r="L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2715.56</v>
      </c>
      <c r="M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2714.62</v>
      </c>
      <c r="N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2741.84</v>
      </c>
      <c r="O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2749.31</v>
      </c>
      <c r="P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2748.66</v>
      </c>
      <c r="Q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2753.29</v>
      </c>
      <c r="R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2797.2799999999997</v>
      </c>
      <c r="S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2888.41</v>
      </c>
      <c r="T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2884.23</v>
      </c>
      <c r="U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2869.4</v>
      </c>
      <c r="V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2810.0899999999997</v>
      </c>
      <c r="W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2797.46</v>
      </c>
      <c r="X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2934.19</v>
      </c>
      <c r="Y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2821.17</v>
      </c>
    </row>
    <row r="107" spans="1:25" x14ac:dyDescent="0.2">
      <c r="A107" s="77">
        <f t="shared" si="3"/>
        <v>43027</v>
      </c>
      <c r="B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2700.2</v>
      </c>
      <c r="C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2685.67</v>
      </c>
      <c r="D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2697.5</v>
      </c>
      <c r="E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2697.2</v>
      </c>
      <c r="F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2690.45</v>
      </c>
      <c r="G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2692.64</v>
      </c>
      <c r="H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2693.7799999999997</v>
      </c>
      <c r="I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2842.38</v>
      </c>
      <c r="J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2841.3</v>
      </c>
      <c r="K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2725.29</v>
      </c>
      <c r="L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2726.3599999999997</v>
      </c>
      <c r="M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2726.2</v>
      </c>
      <c r="N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2711.97</v>
      </c>
      <c r="O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2712.06</v>
      </c>
      <c r="P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2711.77</v>
      </c>
      <c r="Q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2710.14</v>
      </c>
      <c r="R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2707.66</v>
      </c>
      <c r="S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2830.25</v>
      </c>
      <c r="T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2856.8</v>
      </c>
      <c r="U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2858.73</v>
      </c>
      <c r="V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2809.04</v>
      </c>
      <c r="W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2794.77</v>
      </c>
      <c r="X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2933.21</v>
      </c>
      <c r="Y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2833.21</v>
      </c>
    </row>
    <row r="108" spans="1:25" x14ac:dyDescent="0.2">
      <c r="A108" s="77">
        <f t="shared" si="3"/>
        <v>43028</v>
      </c>
      <c r="B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2704.12</v>
      </c>
      <c r="C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2686.71</v>
      </c>
      <c r="D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2698.48</v>
      </c>
      <c r="E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2698.1899999999996</v>
      </c>
      <c r="F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2702.38</v>
      </c>
      <c r="G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2692.27</v>
      </c>
      <c r="H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2698.45</v>
      </c>
      <c r="I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2843.65</v>
      </c>
      <c r="J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2841.9300000000003</v>
      </c>
      <c r="K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2724.91</v>
      </c>
      <c r="L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2718.71</v>
      </c>
      <c r="M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2727.88</v>
      </c>
      <c r="N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2715.15</v>
      </c>
      <c r="O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2711.49</v>
      </c>
      <c r="P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2711.14</v>
      </c>
      <c r="Q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2706.67</v>
      </c>
      <c r="R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2711.1</v>
      </c>
      <c r="S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2834.1899999999996</v>
      </c>
      <c r="T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2851.69</v>
      </c>
      <c r="U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2825.96</v>
      </c>
      <c r="V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2793.43</v>
      </c>
      <c r="W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2777.74</v>
      </c>
      <c r="X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2935.3</v>
      </c>
      <c r="Y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2835.4300000000003</v>
      </c>
    </row>
    <row r="109" spans="1:25" x14ac:dyDescent="0.2">
      <c r="A109" s="77">
        <f t="shared" si="3"/>
        <v>43029</v>
      </c>
      <c r="B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2751.73</v>
      </c>
      <c r="C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2696.24</v>
      </c>
      <c r="D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2695.5299999999997</v>
      </c>
      <c r="E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2694.83</v>
      </c>
      <c r="F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2703.3</v>
      </c>
      <c r="G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2689.1099999999997</v>
      </c>
      <c r="H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2696.98</v>
      </c>
      <c r="I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2718.77</v>
      </c>
      <c r="J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2955.8</v>
      </c>
      <c r="K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2827.62</v>
      </c>
      <c r="L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2827.85</v>
      </c>
      <c r="M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2829.31</v>
      </c>
      <c r="N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2929.75</v>
      </c>
      <c r="O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2947.56</v>
      </c>
      <c r="P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2910.07</v>
      </c>
      <c r="Q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2917.34</v>
      </c>
      <c r="R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2920.02</v>
      </c>
      <c r="S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2712.77</v>
      </c>
      <c r="T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2937.44</v>
      </c>
      <c r="U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2919</v>
      </c>
      <c r="V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2876.13</v>
      </c>
      <c r="W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2801.05</v>
      </c>
      <c r="X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2703.59</v>
      </c>
      <c r="Y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2870.27</v>
      </c>
    </row>
    <row r="110" spans="1:25" x14ac:dyDescent="0.2">
      <c r="A110" s="77">
        <f t="shared" si="3"/>
        <v>43030</v>
      </c>
      <c r="B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2723.06</v>
      </c>
      <c r="C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2695.73</v>
      </c>
      <c r="D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2692.84</v>
      </c>
      <c r="E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2716.14</v>
      </c>
      <c r="F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2720.8199999999997</v>
      </c>
      <c r="G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2722.31</v>
      </c>
      <c r="H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2689.58</v>
      </c>
      <c r="I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2710.19</v>
      </c>
      <c r="J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2944.84</v>
      </c>
      <c r="K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2823.5099999999998</v>
      </c>
      <c r="L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2822.44</v>
      </c>
      <c r="M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2872.83</v>
      </c>
      <c r="N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2988.15</v>
      </c>
      <c r="O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2987.6400000000003</v>
      </c>
      <c r="P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2987.17</v>
      </c>
      <c r="Q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2978.0699999999997</v>
      </c>
      <c r="R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2981.0299999999997</v>
      </c>
      <c r="S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2710.77</v>
      </c>
      <c r="T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2878.5699999999997</v>
      </c>
      <c r="U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2882.3599999999997</v>
      </c>
      <c r="V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2844.0299999999997</v>
      </c>
      <c r="W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2759.5699999999997</v>
      </c>
      <c r="X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2704.96</v>
      </c>
      <c r="Y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2870.66</v>
      </c>
    </row>
    <row r="111" spans="1:25" x14ac:dyDescent="0.2">
      <c r="A111" s="77">
        <f t="shared" si="3"/>
        <v>43031</v>
      </c>
      <c r="B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2706.23</v>
      </c>
      <c r="C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2685.98</v>
      </c>
      <c r="D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2697.44</v>
      </c>
      <c r="E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2696.67</v>
      </c>
      <c r="F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2703.52</v>
      </c>
      <c r="G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2687.72</v>
      </c>
      <c r="H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2695.93</v>
      </c>
      <c r="I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2834.38</v>
      </c>
      <c r="J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2832.25</v>
      </c>
      <c r="K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2714.33</v>
      </c>
      <c r="L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2713.47</v>
      </c>
      <c r="M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2717.04</v>
      </c>
      <c r="N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2709.71</v>
      </c>
      <c r="O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2701.59</v>
      </c>
      <c r="P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2701.7799999999997</v>
      </c>
      <c r="Q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2701.0099999999998</v>
      </c>
      <c r="R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2711.41</v>
      </c>
      <c r="S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2804.79</v>
      </c>
      <c r="T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2848.7200000000003</v>
      </c>
      <c r="U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2820.38</v>
      </c>
      <c r="V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2789.63</v>
      </c>
      <c r="W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2784.79</v>
      </c>
      <c r="X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2931.57</v>
      </c>
      <c r="Y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2832.58</v>
      </c>
    </row>
    <row r="112" spans="1:25" x14ac:dyDescent="0.2">
      <c r="A112" s="77">
        <f t="shared" si="3"/>
        <v>43032</v>
      </c>
      <c r="B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2699.18</v>
      </c>
      <c r="C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2684.52</v>
      </c>
      <c r="D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2732.14</v>
      </c>
      <c r="E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2732.0899999999997</v>
      </c>
      <c r="F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2732.5299999999997</v>
      </c>
      <c r="G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2698.16</v>
      </c>
      <c r="H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2691.45</v>
      </c>
      <c r="I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2871.16</v>
      </c>
      <c r="J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2871.3599999999997</v>
      </c>
      <c r="K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2768.9</v>
      </c>
      <c r="L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2768.92</v>
      </c>
      <c r="M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2784.49</v>
      </c>
      <c r="N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2727.89</v>
      </c>
      <c r="O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2760.08</v>
      </c>
      <c r="P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2760.22</v>
      </c>
      <c r="Q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2760.43</v>
      </c>
      <c r="R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2760.21</v>
      </c>
      <c r="S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2787.8199999999997</v>
      </c>
      <c r="T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2766.59</v>
      </c>
      <c r="U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2726.8199999999997</v>
      </c>
      <c r="V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2726.8199999999997</v>
      </c>
      <c r="W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2790.1099999999997</v>
      </c>
      <c r="X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2966.75</v>
      </c>
      <c r="Y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2787.5499999999997</v>
      </c>
    </row>
    <row r="113" spans="1:27" x14ac:dyDescent="0.2">
      <c r="A113" s="77">
        <f t="shared" si="3"/>
        <v>43033</v>
      </c>
      <c r="B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2684.3199999999997</v>
      </c>
      <c r="C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2768.38</v>
      </c>
      <c r="D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2791.72</v>
      </c>
      <c r="E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2791.75</v>
      </c>
      <c r="F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2768.6099999999997</v>
      </c>
      <c r="G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2770.75</v>
      </c>
      <c r="H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2691.88</v>
      </c>
      <c r="I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2871.02</v>
      </c>
      <c r="J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2872.0299999999997</v>
      </c>
      <c r="K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2773.37</v>
      </c>
      <c r="L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2789.12</v>
      </c>
      <c r="M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2788.91</v>
      </c>
      <c r="N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2727.5099999999998</v>
      </c>
      <c r="O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2726.96</v>
      </c>
      <c r="P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2727.02</v>
      </c>
      <c r="Q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2728.06</v>
      </c>
      <c r="R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2727.81</v>
      </c>
      <c r="S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2799.25</v>
      </c>
      <c r="T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2772.85</v>
      </c>
      <c r="U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2711.63</v>
      </c>
      <c r="V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2731.87</v>
      </c>
      <c r="W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2742.18</v>
      </c>
      <c r="X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2902.54</v>
      </c>
      <c r="Y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2790.8199999999997</v>
      </c>
    </row>
    <row r="114" spans="1:27" x14ac:dyDescent="0.2">
      <c r="A114" s="77">
        <f t="shared" si="3"/>
        <v>43034</v>
      </c>
      <c r="B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2686.54</v>
      </c>
      <c r="C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2732.58</v>
      </c>
      <c r="D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2745.97</v>
      </c>
      <c r="E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2745.5299999999997</v>
      </c>
      <c r="F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2746.88</v>
      </c>
      <c r="G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2740.0099999999998</v>
      </c>
      <c r="H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2691.5299999999997</v>
      </c>
      <c r="I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2867.49</v>
      </c>
      <c r="J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2827.35</v>
      </c>
      <c r="K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2740.79</v>
      </c>
      <c r="L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2713.06</v>
      </c>
      <c r="M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2713.5</v>
      </c>
      <c r="N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2707.5699999999997</v>
      </c>
      <c r="O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2707.45</v>
      </c>
      <c r="P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2707.3599999999997</v>
      </c>
      <c r="Q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2707.31</v>
      </c>
      <c r="R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2706.77</v>
      </c>
      <c r="S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2746.12</v>
      </c>
      <c r="T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2766.25</v>
      </c>
      <c r="U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2770.65</v>
      </c>
      <c r="V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2730.21</v>
      </c>
      <c r="W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2735.2599999999998</v>
      </c>
      <c r="X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2917.73</v>
      </c>
      <c r="Y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2804.12</v>
      </c>
    </row>
    <row r="115" spans="1:27" x14ac:dyDescent="0.2">
      <c r="A115" s="77">
        <f t="shared" si="3"/>
        <v>43035</v>
      </c>
      <c r="B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2687.83</v>
      </c>
      <c r="C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2704.94</v>
      </c>
      <c r="D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2717.81</v>
      </c>
      <c r="E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2717.96</v>
      </c>
      <c r="F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2717.95</v>
      </c>
      <c r="G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2720.08</v>
      </c>
      <c r="H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2698.2799999999997</v>
      </c>
      <c r="I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2873.56</v>
      </c>
      <c r="J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2829.77</v>
      </c>
      <c r="K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2744.2799999999997</v>
      </c>
      <c r="L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2736.0699999999997</v>
      </c>
      <c r="M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2736.56</v>
      </c>
      <c r="N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2713.31</v>
      </c>
      <c r="O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2713.1499999999996</v>
      </c>
      <c r="P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2712.99</v>
      </c>
      <c r="Q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2712.63</v>
      </c>
      <c r="R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2712.84</v>
      </c>
      <c r="S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2837.64</v>
      </c>
      <c r="T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2824.34</v>
      </c>
      <c r="U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2820.12</v>
      </c>
      <c r="V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2778.74</v>
      </c>
      <c r="W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2760.52</v>
      </c>
      <c r="X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2961.6800000000003</v>
      </c>
      <c r="Y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2807.31</v>
      </c>
    </row>
    <row r="116" spans="1:27" x14ac:dyDescent="0.2">
      <c r="A116" s="77">
        <f t="shared" si="3"/>
        <v>43036</v>
      </c>
      <c r="B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2729.31</v>
      </c>
      <c r="C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2693.56</v>
      </c>
      <c r="D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2692.33</v>
      </c>
      <c r="E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2689.6899999999996</v>
      </c>
      <c r="F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2690.15</v>
      </c>
      <c r="G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2686.11</v>
      </c>
      <c r="H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2703.48</v>
      </c>
      <c r="I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2779.69</v>
      </c>
      <c r="J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2725.5299999999997</v>
      </c>
      <c r="K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2726.08</v>
      </c>
      <c r="L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2727.39</v>
      </c>
      <c r="M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2734.74</v>
      </c>
      <c r="N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2732.42</v>
      </c>
      <c r="O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2732.56</v>
      </c>
      <c r="P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2732.29</v>
      </c>
      <c r="Q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2732.5699999999997</v>
      </c>
      <c r="R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2733.5099999999998</v>
      </c>
      <c r="S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2793.5699999999997</v>
      </c>
      <c r="T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2898.27</v>
      </c>
      <c r="U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2902.3</v>
      </c>
      <c r="V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2874.8599999999997</v>
      </c>
      <c r="W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2814.6</v>
      </c>
      <c r="X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2718.6</v>
      </c>
      <c r="Y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2870.29</v>
      </c>
    </row>
    <row r="117" spans="1:27" x14ac:dyDescent="0.2">
      <c r="A117" s="77">
        <f t="shared" si="3"/>
        <v>43037</v>
      </c>
      <c r="B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2720.6</v>
      </c>
      <c r="C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2693.52</v>
      </c>
      <c r="D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2716.93</v>
      </c>
      <c r="E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2716.04</v>
      </c>
      <c r="F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2715.7</v>
      </c>
      <c r="G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2708.42</v>
      </c>
      <c r="H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2709.8199999999997</v>
      </c>
      <c r="I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2703.5099999999998</v>
      </c>
      <c r="J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2971.62</v>
      </c>
      <c r="K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2862.66</v>
      </c>
      <c r="L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2814.05</v>
      </c>
      <c r="M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2813.7799999999997</v>
      </c>
      <c r="N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2862.33</v>
      </c>
      <c r="O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2862.16</v>
      </c>
      <c r="P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2861.4300000000003</v>
      </c>
      <c r="Q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2860.52</v>
      </c>
      <c r="R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2814.05</v>
      </c>
      <c r="S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2752.3599999999997</v>
      </c>
      <c r="T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2830.5899999999997</v>
      </c>
      <c r="U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2857.4</v>
      </c>
      <c r="V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2834.45</v>
      </c>
      <c r="W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2766.7999999999997</v>
      </c>
      <c r="X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2732.15</v>
      </c>
      <c r="Y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2815</v>
      </c>
    </row>
    <row r="118" spans="1:27" x14ac:dyDescent="0.2">
      <c r="A118" s="77">
        <f t="shared" ref="A118:A119" si="4">A81</f>
        <v>43038</v>
      </c>
      <c r="B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2688.29</v>
      </c>
      <c r="C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2703.7</v>
      </c>
      <c r="D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2716.66</v>
      </c>
      <c r="E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2716.59</v>
      </c>
      <c r="F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2717.17</v>
      </c>
      <c r="G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2719.5099999999998</v>
      </c>
      <c r="H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2711.0299999999997</v>
      </c>
      <c r="I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2837.54</v>
      </c>
      <c r="J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2832.52</v>
      </c>
      <c r="K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2748.33</v>
      </c>
      <c r="L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2748.26</v>
      </c>
      <c r="M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2748.68</v>
      </c>
      <c r="N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2730.95</v>
      </c>
      <c r="O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2730.73</v>
      </c>
      <c r="P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2730.23</v>
      </c>
      <c r="Q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2727.1099999999997</v>
      </c>
      <c r="R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2726.98</v>
      </c>
      <c r="S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2765.68</v>
      </c>
      <c r="T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2780.04</v>
      </c>
      <c r="U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2780.48</v>
      </c>
      <c r="V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2737.14</v>
      </c>
      <c r="W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2768.71</v>
      </c>
      <c r="X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2972.24</v>
      </c>
      <c r="Y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2808.84</v>
      </c>
    </row>
    <row r="119" spans="1:27" x14ac:dyDescent="0.2">
      <c r="A119" s="77">
        <f t="shared" si="4"/>
        <v>43039</v>
      </c>
      <c r="B119" s="13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2698.98</v>
      </c>
      <c r="C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2716.45</v>
      </c>
      <c r="D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2730.14</v>
      </c>
      <c r="E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2720.63</v>
      </c>
      <c r="F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2730.2</v>
      </c>
      <c r="G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2729.38</v>
      </c>
      <c r="H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2701.3</v>
      </c>
      <c r="I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2874.9700000000003</v>
      </c>
      <c r="J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2829.0699999999997</v>
      </c>
      <c r="K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2744.18</v>
      </c>
      <c r="L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2729.67</v>
      </c>
      <c r="M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2730.0299999999997</v>
      </c>
      <c r="N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2714.63</v>
      </c>
      <c r="O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2713.16</v>
      </c>
      <c r="P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2737.2599999999998</v>
      </c>
      <c r="Q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2734.48</v>
      </c>
      <c r="R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2733.84</v>
      </c>
      <c r="S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2853.0699999999997</v>
      </c>
      <c r="T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2823.49</v>
      </c>
      <c r="U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2793.99</v>
      </c>
      <c r="V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2731.99</v>
      </c>
      <c r="W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2763.85</v>
      </c>
      <c r="X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2947.52</v>
      </c>
      <c r="Y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2839.65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4" t="s">
        <v>48</v>
      </c>
      <c r="B122" s="185" t="s">
        <v>121</v>
      </c>
      <c r="C122" s="186"/>
      <c r="D122" s="186"/>
      <c r="E122" s="186"/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7"/>
    </row>
    <row r="123" spans="1:27" ht="12.75" x14ac:dyDescent="0.2">
      <c r="A123" s="175"/>
      <c r="B123" s="188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90"/>
    </row>
    <row r="124" spans="1:27" ht="12.75" customHeight="1" x14ac:dyDescent="0.2">
      <c r="A124" s="175"/>
      <c r="B124" s="177" t="s">
        <v>122</v>
      </c>
      <c r="C124" s="168" t="s">
        <v>123</v>
      </c>
      <c r="D124" s="168" t="s">
        <v>124</v>
      </c>
      <c r="E124" s="168" t="s">
        <v>125</v>
      </c>
      <c r="F124" s="168" t="s">
        <v>126</v>
      </c>
      <c r="G124" s="168" t="s">
        <v>127</v>
      </c>
      <c r="H124" s="168" t="s">
        <v>128</v>
      </c>
      <c r="I124" s="168" t="s">
        <v>129</v>
      </c>
      <c r="J124" s="168" t="s">
        <v>130</v>
      </c>
      <c r="K124" s="168" t="s">
        <v>131</v>
      </c>
      <c r="L124" s="168" t="s">
        <v>132</v>
      </c>
      <c r="M124" s="168" t="s">
        <v>133</v>
      </c>
      <c r="N124" s="179" t="s">
        <v>134</v>
      </c>
      <c r="O124" s="168" t="s">
        <v>135</v>
      </c>
      <c r="P124" s="168" t="s">
        <v>136</v>
      </c>
      <c r="Q124" s="168" t="s">
        <v>137</v>
      </c>
      <c r="R124" s="168" t="s">
        <v>138</v>
      </c>
      <c r="S124" s="168" t="s">
        <v>139</v>
      </c>
      <c r="T124" s="168" t="s">
        <v>140</v>
      </c>
      <c r="U124" s="168" t="s">
        <v>141</v>
      </c>
      <c r="V124" s="168" t="s">
        <v>142</v>
      </c>
      <c r="W124" s="168" t="s">
        <v>143</v>
      </c>
      <c r="X124" s="168" t="s">
        <v>144</v>
      </c>
      <c r="Y124" s="168" t="s">
        <v>145</v>
      </c>
    </row>
    <row r="125" spans="1:27" ht="11.25" customHeight="1" x14ac:dyDescent="0.2">
      <c r="A125" s="176"/>
      <c r="B125" s="178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80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</row>
    <row r="126" spans="1:27" ht="18.75" customHeight="1" x14ac:dyDescent="0.2">
      <c r="A126" s="77">
        <f t="shared" ref="A126:A154" si="5">A89</f>
        <v>43009</v>
      </c>
      <c r="B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2689.93</v>
      </c>
      <c r="C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2751.2799999999997</v>
      </c>
      <c r="D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2822.2599999999998</v>
      </c>
      <c r="E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2821.77</v>
      </c>
      <c r="F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2822.3199999999997</v>
      </c>
      <c r="G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2802.88</v>
      </c>
      <c r="H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2692.39</v>
      </c>
      <c r="I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2659.5</v>
      </c>
      <c r="J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2766.6</v>
      </c>
      <c r="K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2751.4</v>
      </c>
      <c r="L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2797.24</v>
      </c>
      <c r="M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2797.6099999999997</v>
      </c>
      <c r="N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2797.2599999999998</v>
      </c>
      <c r="O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2797.12</v>
      </c>
      <c r="P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2750.64</v>
      </c>
      <c r="Q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2750.93</v>
      </c>
      <c r="R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2750.77</v>
      </c>
      <c r="S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2661.33</v>
      </c>
      <c r="T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2740.31</v>
      </c>
      <c r="U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2836.83</v>
      </c>
      <c r="V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2749.95</v>
      </c>
      <c r="W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2725.06</v>
      </c>
      <c r="X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2664.22</v>
      </c>
      <c r="Y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2756.8599999999997</v>
      </c>
      <c r="AA126" s="78"/>
    </row>
    <row r="127" spans="1:27" x14ac:dyDescent="0.2">
      <c r="A127" s="77">
        <f t="shared" si="5"/>
        <v>43010</v>
      </c>
      <c r="B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2720.46</v>
      </c>
      <c r="C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2799.43</v>
      </c>
      <c r="D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2844.14</v>
      </c>
      <c r="E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2844.3</v>
      </c>
      <c r="F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2844.9300000000003</v>
      </c>
      <c r="G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2801.48</v>
      </c>
      <c r="H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2747.7599999999998</v>
      </c>
      <c r="I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2905.6400000000003</v>
      </c>
      <c r="J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2907.35</v>
      </c>
      <c r="K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2792.64</v>
      </c>
      <c r="L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2728.84</v>
      </c>
      <c r="M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2729.1099999999997</v>
      </c>
      <c r="N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2676.38</v>
      </c>
      <c r="O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2659.5</v>
      </c>
      <c r="P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2656.77</v>
      </c>
      <c r="Q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2656.91</v>
      </c>
      <c r="R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2656.45</v>
      </c>
      <c r="S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2663.4</v>
      </c>
      <c r="T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2709.46</v>
      </c>
      <c r="U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2721.54</v>
      </c>
      <c r="V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2670.37</v>
      </c>
      <c r="W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2680.81</v>
      </c>
      <c r="X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2851.5299999999997</v>
      </c>
      <c r="Y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2719.7799999999997</v>
      </c>
    </row>
    <row r="128" spans="1:27" x14ac:dyDescent="0.2">
      <c r="A128" s="77">
        <f t="shared" si="5"/>
        <v>43011</v>
      </c>
      <c r="B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2651.24</v>
      </c>
      <c r="C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2717.29</v>
      </c>
      <c r="D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2755.45</v>
      </c>
      <c r="E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2755.1499999999996</v>
      </c>
      <c r="F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2756.52</v>
      </c>
      <c r="G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2757.45</v>
      </c>
      <c r="H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2686.7599999999998</v>
      </c>
      <c r="I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2911.27</v>
      </c>
      <c r="J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2911.92</v>
      </c>
      <c r="K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2813.12</v>
      </c>
      <c r="L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2769.79</v>
      </c>
      <c r="M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2769.42</v>
      </c>
      <c r="N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2695.91</v>
      </c>
      <c r="O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2677.64</v>
      </c>
      <c r="P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2677.8199999999997</v>
      </c>
      <c r="Q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2676.85</v>
      </c>
      <c r="R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2679.12</v>
      </c>
      <c r="S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2663.35</v>
      </c>
      <c r="T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2710.5699999999997</v>
      </c>
      <c r="U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2723.3599999999997</v>
      </c>
      <c r="V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2667.24</v>
      </c>
      <c r="W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2687.7</v>
      </c>
      <c r="X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2885.2200000000003</v>
      </c>
      <c r="Y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2726.99</v>
      </c>
    </row>
    <row r="129" spans="1:25" x14ac:dyDescent="0.2">
      <c r="A129" s="77">
        <f t="shared" si="5"/>
        <v>43012</v>
      </c>
      <c r="B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2639.72</v>
      </c>
      <c r="C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2679.0099999999998</v>
      </c>
      <c r="D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2714.04</v>
      </c>
      <c r="E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2736.85</v>
      </c>
      <c r="F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2737.6099999999997</v>
      </c>
      <c r="G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2719.21</v>
      </c>
      <c r="H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2644.63</v>
      </c>
      <c r="I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2790.52</v>
      </c>
      <c r="J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2773.49</v>
      </c>
      <c r="K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2669.6</v>
      </c>
      <c r="L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2678.2799999999997</v>
      </c>
      <c r="M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2686.63</v>
      </c>
      <c r="N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2748.62</v>
      </c>
      <c r="O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2748.26</v>
      </c>
      <c r="P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2755.16</v>
      </c>
      <c r="Q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2762.2799999999997</v>
      </c>
      <c r="R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2762.3999999999996</v>
      </c>
      <c r="S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2799.5499999999997</v>
      </c>
      <c r="T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2848.1800000000003</v>
      </c>
      <c r="U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2871.1800000000003</v>
      </c>
      <c r="V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2775.84</v>
      </c>
      <c r="W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2766.2</v>
      </c>
      <c r="X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2922.3199999999997</v>
      </c>
      <c r="Y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2797.54</v>
      </c>
    </row>
    <row r="130" spans="1:25" x14ac:dyDescent="0.2">
      <c r="A130" s="77">
        <f t="shared" si="5"/>
        <v>43013</v>
      </c>
      <c r="B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2660.25</v>
      </c>
      <c r="C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2637.62</v>
      </c>
      <c r="D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2636.3199999999997</v>
      </c>
      <c r="E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2648.0899999999997</v>
      </c>
      <c r="F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2649.97</v>
      </c>
      <c r="G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2651.8199999999997</v>
      </c>
      <c r="H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2668.45</v>
      </c>
      <c r="I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2750.29</v>
      </c>
      <c r="J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2710.87</v>
      </c>
      <c r="K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2698.04</v>
      </c>
      <c r="L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2794.08</v>
      </c>
      <c r="M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2794.63</v>
      </c>
      <c r="N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2860.75</v>
      </c>
      <c r="O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2859.88</v>
      </c>
      <c r="P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2860.02</v>
      </c>
      <c r="Q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2860</v>
      </c>
      <c r="R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2858.55</v>
      </c>
      <c r="S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2868.57</v>
      </c>
      <c r="T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2915.29</v>
      </c>
      <c r="U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2906.59</v>
      </c>
      <c r="V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2869.99</v>
      </c>
      <c r="W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2840.31</v>
      </c>
      <c r="X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2974.41</v>
      </c>
      <c r="Y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2802.08</v>
      </c>
    </row>
    <row r="131" spans="1:25" x14ac:dyDescent="0.2">
      <c r="A131" s="77">
        <f t="shared" si="5"/>
        <v>43014</v>
      </c>
      <c r="B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2658.62</v>
      </c>
      <c r="C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2637.7</v>
      </c>
      <c r="D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2637.0499999999997</v>
      </c>
      <c r="E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2648.99</v>
      </c>
      <c r="F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2650.1</v>
      </c>
      <c r="G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2641.23</v>
      </c>
      <c r="H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2654.64</v>
      </c>
      <c r="I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2758.17</v>
      </c>
      <c r="J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2714.68</v>
      </c>
      <c r="K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2779.1499999999996</v>
      </c>
      <c r="L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2842.9300000000003</v>
      </c>
      <c r="M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2805.2999999999997</v>
      </c>
      <c r="N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2801.94</v>
      </c>
      <c r="O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2699.5099999999998</v>
      </c>
      <c r="P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2703.83</v>
      </c>
      <c r="Q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2704.83</v>
      </c>
      <c r="R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2734.09</v>
      </c>
      <c r="S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2758.7</v>
      </c>
      <c r="T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2895.8500000000004</v>
      </c>
      <c r="U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2925.81</v>
      </c>
      <c r="V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2879.3</v>
      </c>
      <c r="W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2832.79</v>
      </c>
      <c r="X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2977.31</v>
      </c>
      <c r="Y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2845.71</v>
      </c>
    </row>
    <row r="132" spans="1:25" x14ac:dyDescent="0.2">
      <c r="A132" s="77">
        <f t="shared" si="5"/>
        <v>43015</v>
      </c>
      <c r="B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2758.39</v>
      </c>
      <c r="C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2678.67</v>
      </c>
      <c r="D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2641.94</v>
      </c>
      <c r="E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2641.02</v>
      </c>
      <c r="F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2643.31</v>
      </c>
      <c r="G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2658.69</v>
      </c>
      <c r="H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2694.38</v>
      </c>
      <c r="I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2806.63</v>
      </c>
      <c r="J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2665.7</v>
      </c>
      <c r="K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2668.2</v>
      </c>
      <c r="L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2669.2799999999997</v>
      </c>
      <c r="M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2667.42</v>
      </c>
      <c r="N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2668.0299999999997</v>
      </c>
      <c r="O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2667.67</v>
      </c>
      <c r="P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2667.24</v>
      </c>
      <c r="Q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2665.66</v>
      </c>
      <c r="R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2664.7599999999998</v>
      </c>
      <c r="S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2691.8199999999997</v>
      </c>
      <c r="T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2902.3900000000003</v>
      </c>
      <c r="U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2953.21</v>
      </c>
      <c r="V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2898.92</v>
      </c>
      <c r="W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2850.12</v>
      </c>
      <c r="X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2711.46</v>
      </c>
      <c r="Y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2848.02</v>
      </c>
    </row>
    <row r="133" spans="1:25" x14ac:dyDescent="0.2">
      <c r="A133" s="77">
        <f t="shared" si="5"/>
        <v>43016</v>
      </c>
      <c r="B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2750.93</v>
      </c>
      <c r="C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2674.8599999999997</v>
      </c>
      <c r="D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2640.99</v>
      </c>
      <c r="E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2639.74</v>
      </c>
      <c r="F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2639.95</v>
      </c>
      <c r="G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2651.25</v>
      </c>
      <c r="H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2664.43</v>
      </c>
      <c r="I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2760.63</v>
      </c>
      <c r="J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2656.2599999999998</v>
      </c>
      <c r="K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2666.0099999999998</v>
      </c>
      <c r="L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2666.1</v>
      </c>
      <c r="M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2682.13</v>
      </c>
      <c r="N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2681.8</v>
      </c>
      <c r="O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2719.54</v>
      </c>
      <c r="P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2716.2799999999997</v>
      </c>
      <c r="Q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2714.63</v>
      </c>
      <c r="R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2714.0299999999997</v>
      </c>
      <c r="S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2679.95</v>
      </c>
      <c r="T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2871.35</v>
      </c>
      <c r="U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2921.88</v>
      </c>
      <c r="V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2880.26</v>
      </c>
      <c r="W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2822.44</v>
      </c>
      <c r="X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2674.6099999999997</v>
      </c>
      <c r="Y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2824.0699999999997</v>
      </c>
    </row>
    <row r="134" spans="1:25" x14ac:dyDescent="0.2">
      <c r="A134" s="77">
        <f t="shared" si="5"/>
        <v>43017</v>
      </c>
      <c r="B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2672.24</v>
      </c>
      <c r="C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2640.48</v>
      </c>
      <c r="D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2636.5099999999998</v>
      </c>
      <c r="E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2636.09</v>
      </c>
      <c r="F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2636.79</v>
      </c>
      <c r="G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2637.97</v>
      </c>
      <c r="H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2646.17</v>
      </c>
      <c r="I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2742.73</v>
      </c>
      <c r="J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2724.52</v>
      </c>
      <c r="K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2670.77</v>
      </c>
      <c r="L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2671.66</v>
      </c>
      <c r="M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2669.72</v>
      </c>
      <c r="N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2657.52</v>
      </c>
      <c r="O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2658</v>
      </c>
      <c r="P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2658.47</v>
      </c>
      <c r="Q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2658.2999999999997</v>
      </c>
      <c r="R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2655.88</v>
      </c>
      <c r="S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2654.49</v>
      </c>
      <c r="T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2777.52</v>
      </c>
      <c r="U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2823.5</v>
      </c>
      <c r="V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2753.0299999999997</v>
      </c>
      <c r="W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2762.3599999999997</v>
      </c>
      <c r="X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2930.0699999999997</v>
      </c>
      <c r="Y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2786.72</v>
      </c>
    </row>
    <row r="135" spans="1:25" x14ac:dyDescent="0.2">
      <c r="A135" s="77">
        <f t="shared" si="5"/>
        <v>43018</v>
      </c>
      <c r="B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3000.98</v>
      </c>
      <c r="C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2759.5299999999997</v>
      </c>
      <c r="D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2736.92</v>
      </c>
      <c r="E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2722.38</v>
      </c>
      <c r="F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2741.8199999999997</v>
      </c>
      <c r="G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2799.5099999999998</v>
      </c>
      <c r="H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2941.84</v>
      </c>
      <c r="I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2783.77</v>
      </c>
      <c r="J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2810.89</v>
      </c>
      <c r="K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2699.1</v>
      </c>
      <c r="L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2699.0299999999997</v>
      </c>
      <c r="M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2698.24</v>
      </c>
      <c r="N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2654.8999999999996</v>
      </c>
      <c r="O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2655.72</v>
      </c>
      <c r="P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2654.7799999999997</v>
      </c>
      <c r="Q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2654.66</v>
      </c>
      <c r="R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2653.97</v>
      </c>
      <c r="S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2854.2799999999997</v>
      </c>
      <c r="T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3066</v>
      </c>
      <c r="U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3099.55</v>
      </c>
      <c r="V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3033.16</v>
      </c>
      <c r="W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3027.47</v>
      </c>
      <c r="X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3131.87</v>
      </c>
      <c r="Y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3026.87</v>
      </c>
    </row>
    <row r="136" spans="1:25" x14ac:dyDescent="0.2">
      <c r="A136" s="77">
        <f t="shared" si="5"/>
        <v>43019</v>
      </c>
      <c r="B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2945.58</v>
      </c>
      <c r="C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2732.31</v>
      </c>
      <c r="D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2698.0099999999998</v>
      </c>
      <c r="E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2685.6899999999996</v>
      </c>
      <c r="F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2700.16</v>
      </c>
      <c r="G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2723.48</v>
      </c>
      <c r="H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2846.6400000000003</v>
      </c>
      <c r="I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2675.62</v>
      </c>
      <c r="J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2666.55</v>
      </c>
      <c r="K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2699.79</v>
      </c>
      <c r="L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2737.42</v>
      </c>
      <c r="M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2737.2799999999997</v>
      </c>
      <c r="N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2713.37</v>
      </c>
      <c r="O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2713</v>
      </c>
      <c r="P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2711.96</v>
      </c>
      <c r="Q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2711.49</v>
      </c>
      <c r="R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2652.2599999999998</v>
      </c>
      <c r="S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2793.1</v>
      </c>
      <c r="T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2987.16</v>
      </c>
      <c r="U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3000.0699999999997</v>
      </c>
      <c r="V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2995.4</v>
      </c>
      <c r="W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2966.26</v>
      </c>
      <c r="X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3077.07</v>
      </c>
      <c r="Y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2968.91</v>
      </c>
    </row>
    <row r="137" spans="1:25" x14ac:dyDescent="0.2">
      <c r="A137" s="77">
        <f t="shared" si="5"/>
        <v>43020</v>
      </c>
      <c r="B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2640.92</v>
      </c>
      <c r="C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2697.05</v>
      </c>
      <c r="D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2756.2799999999997</v>
      </c>
      <c r="E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2755.97</v>
      </c>
      <c r="F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2756.37</v>
      </c>
      <c r="G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2719.89</v>
      </c>
      <c r="H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2676.95</v>
      </c>
      <c r="I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2857.24</v>
      </c>
      <c r="J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2937.2799999999997</v>
      </c>
      <c r="K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2768.85</v>
      </c>
      <c r="L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2665.98</v>
      </c>
      <c r="M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2665.06</v>
      </c>
      <c r="N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2662.2</v>
      </c>
      <c r="O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2662.44</v>
      </c>
      <c r="P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2662.38</v>
      </c>
      <c r="Q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2668.6099999999997</v>
      </c>
      <c r="R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2665.16</v>
      </c>
      <c r="S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2744.54</v>
      </c>
      <c r="T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2749.1</v>
      </c>
      <c r="U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2766.2799999999997</v>
      </c>
      <c r="V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2684.71</v>
      </c>
      <c r="W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2671.16</v>
      </c>
      <c r="X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2830.21</v>
      </c>
      <c r="Y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2740.64</v>
      </c>
    </row>
    <row r="138" spans="1:25" x14ac:dyDescent="0.2">
      <c r="A138" s="77">
        <f t="shared" si="5"/>
        <v>43021</v>
      </c>
      <c r="B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2650.97</v>
      </c>
      <c r="C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2669.59</v>
      </c>
      <c r="D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2682.02</v>
      </c>
      <c r="E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2717.31</v>
      </c>
      <c r="F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2717.43</v>
      </c>
      <c r="G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2683.99</v>
      </c>
      <c r="H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2648.26</v>
      </c>
      <c r="I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2777.97</v>
      </c>
      <c r="J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2719.41</v>
      </c>
      <c r="K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2685.68</v>
      </c>
      <c r="L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2667.58</v>
      </c>
      <c r="M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2666.5699999999997</v>
      </c>
      <c r="N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2718.14</v>
      </c>
      <c r="O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2691.75</v>
      </c>
      <c r="P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2691.71</v>
      </c>
      <c r="Q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2669.68</v>
      </c>
      <c r="R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2665.8999999999996</v>
      </c>
      <c r="S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2745.2799999999997</v>
      </c>
      <c r="T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2750.04</v>
      </c>
      <c r="U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2748.94</v>
      </c>
      <c r="V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2689.35</v>
      </c>
      <c r="W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2686.68</v>
      </c>
      <c r="X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2853.42</v>
      </c>
      <c r="Y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2753.39</v>
      </c>
    </row>
    <row r="139" spans="1:25" x14ac:dyDescent="0.2">
      <c r="A139" s="77">
        <f t="shared" si="5"/>
        <v>43022</v>
      </c>
      <c r="B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2699.2799999999997</v>
      </c>
      <c r="C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2657.73</v>
      </c>
      <c r="D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2642.18</v>
      </c>
      <c r="E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2641.56</v>
      </c>
      <c r="F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2641.5699999999997</v>
      </c>
      <c r="G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2642.83</v>
      </c>
      <c r="H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2653.89</v>
      </c>
      <c r="I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2751.14</v>
      </c>
      <c r="J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2774.9399999999996</v>
      </c>
      <c r="K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2678.2599999999998</v>
      </c>
      <c r="L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2678.7599999999998</v>
      </c>
      <c r="M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2758.38</v>
      </c>
      <c r="N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2758.64</v>
      </c>
      <c r="O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2757.6499999999996</v>
      </c>
      <c r="P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2756.47</v>
      </c>
      <c r="Q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2755.35</v>
      </c>
      <c r="R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2757.16</v>
      </c>
      <c r="S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2662.13</v>
      </c>
      <c r="T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2824.43</v>
      </c>
      <c r="U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2845.2</v>
      </c>
      <c r="V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2803.5</v>
      </c>
      <c r="W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2733.75</v>
      </c>
      <c r="X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2656.17</v>
      </c>
      <c r="Y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2812.68</v>
      </c>
    </row>
    <row r="140" spans="1:25" x14ac:dyDescent="0.2">
      <c r="A140" s="77">
        <f t="shared" si="5"/>
        <v>43023</v>
      </c>
      <c r="B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2669.0699999999997</v>
      </c>
      <c r="C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2640.94</v>
      </c>
      <c r="D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2637.85</v>
      </c>
      <c r="E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2637.21</v>
      </c>
      <c r="F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2637.31</v>
      </c>
      <c r="G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2637.02</v>
      </c>
      <c r="H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2647.68</v>
      </c>
      <c r="I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2659.15</v>
      </c>
      <c r="J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2850.17</v>
      </c>
      <c r="K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2718.55</v>
      </c>
      <c r="L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2680.01</v>
      </c>
      <c r="M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2760.6</v>
      </c>
      <c r="N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2760.5699999999997</v>
      </c>
      <c r="O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2757.77</v>
      </c>
      <c r="P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2757.87</v>
      </c>
      <c r="Q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2756.7799999999997</v>
      </c>
      <c r="R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2757.7599999999998</v>
      </c>
      <c r="S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2662.69</v>
      </c>
      <c r="T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2787.08</v>
      </c>
      <c r="U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2809.75</v>
      </c>
      <c r="V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2803.3599999999997</v>
      </c>
      <c r="W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2728.02</v>
      </c>
      <c r="X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2655.66</v>
      </c>
      <c r="Y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2821.96</v>
      </c>
    </row>
    <row r="141" spans="1:25" x14ac:dyDescent="0.2">
      <c r="A141" s="77">
        <f t="shared" si="5"/>
        <v>43024</v>
      </c>
      <c r="B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2639.5099999999998</v>
      </c>
      <c r="C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2649.04</v>
      </c>
      <c r="D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2680.7999999999997</v>
      </c>
      <c r="E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2716.19</v>
      </c>
      <c r="F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2721.24</v>
      </c>
      <c r="G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2688.97</v>
      </c>
      <c r="H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2648.98</v>
      </c>
      <c r="I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2827.05</v>
      </c>
      <c r="J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2847.75</v>
      </c>
      <c r="K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2745.37</v>
      </c>
      <c r="L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2748.22</v>
      </c>
      <c r="M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2746.6</v>
      </c>
      <c r="N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2656.21</v>
      </c>
      <c r="O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2655.8199999999997</v>
      </c>
      <c r="P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2654.44</v>
      </c>
      <c r="Q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2654.98</v>
      </c>
      <c r="R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2653.71</v>
      </c>
      <c r="S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2680.56</v>
      </c>
      <c r="T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2705.09</v>
      </c>
      <c r="U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2707.75</v>
      </c>
      <c r="V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2681.16</v>
      </c>
      <c r="W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2682.22</v>
      </c>
      <c r="X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2847.98</v>
      </c>
      <c r="Y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2751.59</v>
      </c>
    </row>
    <row r="142" spans="1:25" x14ac:dyDescent="0.2">
      <c r="A142" s="77">
        <f t="shared" si="5"/>
        <v>43025</v>
      </c>
      <c r="B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2640.73</v>
      </c>
      <c r="C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2669.2</v>
      </c>
      <c r="D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2681.37</v>
      </c>
      <c r="E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2717.46</v>
      </c>
      <c r="F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2725.09</v>
      </c>
      <c r="G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2703.8999999999996</v>
      </c>
      <c r="H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2657.66</v>
      </c>
      <c r="I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2868.57</v>
      </c>
      <c r="J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2949.5299999999997</v>
      </c>
      <c r="K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2826.91</v>
      </c>
      <c r="L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2744.16</v>
      </c>
      <c r="M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2745.95</v>
      </c>
      <c r="N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2656.25</v>
      </c>
      <c r="O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2655.14</v>
      </c>
      <c r="P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2654.29</v>
      </c>
      <c r="Q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2653.13</v>
      </c>
      <c r="R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2653.22</v>
      </c>
      <c r="S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2679.14</v>
      </c>
      <c r="T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2701.54</v>
      </c>
      <c r="U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2706.05</v>
      </c>
      <c r="V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2680.14</v>
      </c>
      <c r="W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2680.93</v>
      </c>
      <c r="X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2845.9300000000003</v>
      </c>
      <c r="Y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2748.25</v>
      </c>
    </row>
    <row r="143" spans="1:25" x14ac:dyDescent="0.2">
      <c r="A143" s="77">
        <f t="shared" si="5"/>
        <v>43026</v>
      </c>
      <c r="B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2640.63</v>
      </c>
      <c r="C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2669.0699999999997</v>
      </c>
      <c r="D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2681.68</v>
      </c>
      <c r="E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2716.8599999999997</v>
      </c>
      <c r="F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2725.24</v>
      </c>
      <c r="G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2704.8599999999997</v>
      </c>
      <c r="H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2649.4</v>
      </c>
      <c r="I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2870.8900000000003</v>
      </c>
      <c r="J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2787.39</v>
      </c>
      <c r="K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2666.49</v>
      </c>
      <c r="L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2665.59</v>
      </c>
      <c r="M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2664.7</v>
      </c>
      <c r="N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2690.42</v>
      </c>
      <c r="O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2697.47</v>
      </c>
      <c r="P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2696.8599999999997</v>
      </c>
      <c r="Q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2701.23</v>
      </c>
      <c r="R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2742.79</v>
      </c>
      <c r="S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2828.8999999999996</v>
      </c>
      <c r="T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2824.9399999999996</v>
      </c>
      <c r="U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2810.93</v>
      </c>
      <c r="V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2754.8999999999996</v>
      </c>
      <c r="W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2742.97</v>
      </c>
      <c r="X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2872.1400000000003</v>
      </c>
      <c r="Y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2765.3599999999997</v>
      </c>
    </row>
    <row r="144" spans="1:25" x14ac:dyDescent="0.2">
      <c r="A144" s="77">
        <f t="shared" si="5"/>
        <v>43027</v>
      </c>
      <c r="B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2651.0699999999997</v>
      </c>
      <c r="C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2637.35</v>
      </c>
      <c r="D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2648.52</v>
      </c>
      <c r="E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2648.24</v>
      </c>
      <c r="F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2641.8599999999997</v>
      </c>
      <c r="G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2643.94</v>
      </c>
      <c r="H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2645.0099999999998</v>
      </c>
      <c r="I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2785.41</v>
      </c>
      <c r="J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2784.38</v>
      </c>
      <c r="K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2674.7799999999997</v>
      </c>
      <c r="L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2675.79</v>
      </c>
      <c r="M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2675.64</v>
      </c>
      <c r="N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2662.2</v>
      </c>
      <c r="O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2662.2799999999997</v>
      </c>
      <c r="P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2662.0099999999998</v>
      </c>
      <c r="Q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2660.47</v>
      </c>
      <c r="R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2658.13</v>
      </c>
      <c r="S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2773.94</v>
      </c>
      <c r="T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2799.0299999999997</v>
      </c>
      <c r="U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2800.85</v>
      </c>
      <c r="V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2753.91</v>
      </c>
      <c r="W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2740.43</v>
      </c>
      <c r="X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2871.2200000000003</v>
      </c>
      <c r="Y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2776.74</v>
      </c>
    </row>
    <row r="145" spans="1:27" x14ac:dyDescent="0.2">
      <c r="A145" s="77">
        <f t="shared" si="5"/>
        <v>43028</v>
      </c>
      <c r="B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2654.7799999999997</v>
      </c>
      <c r="C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2638.33</v>
      </c>
      <c r="D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2649.45</v>
      </c>
      <c r="E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2649.18</v>
      </c>
      <c r="F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2653.13</v>
      </c>
      <c r="G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2643.59</v>
      </c>
      <c r="H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2649.43</v>
      </c>
      <c r="I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2786.6099999999997</v>
      </c>
      <c r="J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2784.98</v>
      </c>
      <c r="K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2674.42</v>
      </c>
      <c r="L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2668.5699999999997</v>
      </c>
      <c r="M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2677.23</v>
      </c>
      <c r="N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2665.2</v>
      </c>
      <c r="O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2661.74</v>
      </c>
      <c r="P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2661.42</v>
      </c>
      <c r="Q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2657.19</v>
      </c>
      <c r="R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2661.37</v>
      </c>
      <c r="S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2777.67</v>
      </c>
      <c r="T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2794.2</v>
      </c>
      <c r="U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2769.89</v>
      </c>
      <c r="V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2739.16</v>
      </c>
      <c r="W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2724.34</v>
      </c>
      <c r="X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2873.19</v>
      </c>
      <c r="Y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2778.84</v>
      </c>
    </row>
    <row r="146" spans="1:27" x14ac:dyDescent="0.2">
      <c r="A146" s="77">
        <f t="shared" si="5"/>
        <v>43029</v>
      </c>
      <c r="B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2699.76</v>
      </c>
      <c r="C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2647.34</v>
      </c>
      <c r="D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2646.67</v>
      </c>
      <c r="E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2646.0099999999998</v>
      </c>
      <c r="F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2654.0099999999998</v>
      </c>
      <c r="G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2640.6</v>
      </c>
      <c r="H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2648.0299999999997</v>
      </c>
      <c r="I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2668.62</v>
      </c>
      <c r="J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2892.56</v>
      </c>
      <c r="K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2771.46</v>
      </c>
      <c r="L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2771.67</v>
      </c>
      <c r="M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2773.06</v>
      </c>
      <c r="N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2867.95</v>
      </c>
      <c r="O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2884.7799999999997</v>
      </c>
      <c r="P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2849.3500000000004</v>
      </c>
      <c r="Q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2856.2200000000003</v>
      </c>
      <c r="R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2858.76</v>
      </c>
      <c r="S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2662.95</v>
      </c>
      <c r="T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2875.2200000000003</v>
      </c>
      <c r="U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2857.79</v>
      </c>
      <c r="V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2817.29</v>
      </c>
      <c r="W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2746.36</v>
      </c>
      <c r="X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2654.2799999999997</v>
      </c>
      <c r="Y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2811.75</v>
      </c>
    </row>
    <row r="147" spans="1:27" x14ac:dyDescent="0.2">
      <c r="A147" s="77">
        <f t="shared" si="5"/>
        <v>43030</v>
      </c>
      <c r="B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2672.68</v>
      </c>
      <c r="C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2646.8599999999997</v>
      </c>
      <c r="D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2644.12</v>
      </c>
      <c r="E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2666.14</v>
      </c>
      <c r="F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2670.56</v>
      </c>
      <c r="G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2671.97</v>
      </c>
      <c r="H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2641.05</v>
      </c>
      <c r="I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2660.51</v>
      </c>
      <c r="J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2882.2</v>
      </c>
      <c r="K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2767.58</v>
      </c>
      <c r="L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2766.56</v>
      </c>
      <c r="M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2814.17</v>
      </c>
      <c r="N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2923.12</v>
      </c>
      <c r="O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2922.6400000000003</v>
      </c>
      <c r="P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2922.19</v>
      </c>
      <c r="Q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2913.59</v>
      </c>
      <c r="R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2916.4</v>
      </c>
      <c r="S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2661.0699999999997</v>
      </c>
      <c r="T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2819.6</v>
      </c>
      <c r="U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2823.17</v>
      </c>
      <c r="V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2786.97</v>
      </c>
      <c r="W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2707.17</v>
      </c>
      <c r="X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2655.58</v>
      </c>
      <c r="Y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2812.12</v>
      </c>
    </row>
    <row r="148" spans="1:27" x14ac:dyDescent="0.2">
      <c r="A148" s="77">
        <f t="shared" si="5"/>
        <v>43031</v>
      </c>
      <c r="B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2656.77</v>
      </c>
      <c r="C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2637.65</v>
      </c>
      <c r="D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2648.47</v>
      </c>
      <c r="E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2647.74</v>
      </c>
      <c r="F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2654.21</v>
      </c>
      <c r="G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2639.29</v>
      </c>
      <c r="H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2647.04</v>
      </c>
      <c r="I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2777.84</v>
      </c>
      <c r="J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2775.84</v>
      </c>
      <c r="K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2664.43</v>
      </c>
      <c r="L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2663.62</v>
      </c>
      <c r="M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2666.99</v>
      </c>
      <c r="N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2660.0699999999997</v>
      </c>
      <c r="O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2652.39</v>
      </c>
      <c r="P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2652.5699999999997</v>
      </c>
      <c r="Q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2651.85</v>
      </c>
      <c r="R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2661.67</v>
      </c>
      <c r="S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2749.89</v>
      </c>
      <c r="T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2791.39</v>
      </c>
      <c r="U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2764.62</v>
      </c>
      <c r="V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2735.5699999999997</v>
      </c>
      <c r="W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2731</v>
      </c>
      <c r="X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2869.67</v>
      </c>
      <c r="Y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2776.14</v>
      </c>
    </row>
    <row r="149" spans="1:27" x14ac:dyDescent="0.2">
      <c r="A149" s="77">
        <f t="shared" si="5"/>
        <v>43032</v>
      </c>
      <c r="B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2650.1099999999997</v>
      </c>
      <c r="C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2636.26</v>
      </c>
      <c r="D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2681.25</v>
      </c>
      <c r="E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2681.21</v>
      </c>
      <c r="F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2681.62</v>
      </c>
      <c r="G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2649.16</v>
      </c>
      <c r="H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2642.81</v>
      </c>
      <c r="I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2812.59</v>
      </c>
      <c r="J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2812.79</v>
      </c>
      <c r="K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2715.98</v>
      </c>
      <c r="L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2716</v>
      </c>
      <c r="M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2730.72</v>
      </c>
      <c r="N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2677.24</v>
      </c>
      <c r="O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2707.65</v>
      </c>
      <c r="P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2707.7799999999997</v>
      </c>
      <c r="Q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2707.98</v>
      </c>
      <c r="R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2707.77</v>
      </c>
      <c r="S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2733.85</v>
      </c>
      <c r="T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2713.8</v>
      </c>
      <c r="U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2676.23</v>
      </c>
      <c r="V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2676.23</v>
      </c>
      <c r="W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2736.02</v>
      </c>
      <c r="X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2902.9</v>
      </c>
      <c r="Y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2733.6</v>
      </c>
    </row>
    <row r="150" spans="1:27" x14ac:dyDescent="0.2">
      <c r="A150" s="77">
        <f t="shared" si="5"/>
        <v>43033</v>
      </c>
      <c r="B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2636.08</v>
      </c>
      <c r="C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2715.49</v>
      </c>
      <c r="D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2737.54</v>
      </c>
      <c r="E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2737.5699999999997</v>
      </c>
      <c r="F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2715.71</v>
      </c>
      <c r="G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2717.73</v>
      </c>
      <c r="H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2643.22</v>
      </c>
      <c r="I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2812.46</v>
      </c>
      <c r="J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2813.42</v>
      </c>
      <c r="K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2720.21</v>
      </c>
      <c r="L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2735.09</v>
      </c>
      <c r="M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2734.89</v>
      </c>
      <c r="N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2676.88</v>
      </c>
      <c r="O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2676.3599999999997</v>
      </c>
      <c r="P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2676.41</v>
      </c>
      <c r="Q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2677.3999999999996</v>
      </c>
      <c r="R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2677.17</v>
      </c>
      <c r="S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2744.66</v>
      </c>
      <c r="T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2719.72</v>
      </c>
      <c r="U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2661.88</v>
      </c>
      <c r="V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2681</v>
      </c>
      <c r="W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2690.74</v>
      </c>
      <c r="X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2842.24</v>
      </c>
      <c r="Y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2736.69</v>
      </c>
    </row>
    <row r="151" spans="1:27" x14ac:dyDescent="0.2">
      <c r="A151" s="77">
        <f t="shared" si="5"/>
        <v>43034</v>
      </c>
      <c r="B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2638.17</v>
      </c>
      <c r="C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2681.67</v>
      </c>
      <c r="D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2694.3199999999997</v>
      </c>
      <c r="E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2693.91</v>
      </c>
      <c r="F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2695.18</v>
      </c>
      <c r="G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2688.6899999999996</v>
      </c>
      <c r="H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2642.89</v>
      </c>
      <c r="I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2809.12</v>
      </c>
      <c r="J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2771.21</v>
      </c>
      <c r="K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2689.43</v>
      </c>
      <c r="L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2663.23</v>
      </c>
      <c r="M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2663.64</v>
      </c>
      <c r="N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2658.04</v>
      </c>
      <c r="O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2657.93</v>
      </c>
      <c r="P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2657.84</v>
      </c>
      <c r="Q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2657.8</v>
      </c>
      <c r="R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2657.29</v>
      </c>
      <c r="S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2694.46</v>
      </c>
      <c r="T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2713.48</v>
      </c>
      <c r="U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2717.64</v>
      </c>
      <c r="V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2679.43</v>
      </c>
      <c r="W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2684.2</v>
      </c>
      <c r="X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2856.59</v>
      </c>
      <c r="Y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2749.25</v>
      </c>
    </row>
    <row r="152" spans="1:27" x14ac:dyDescent="0.2">
      <c r="A152" s="77">
        <f t="shared" si="5"/>
        <v>43035</v>
      </c>
      <c r="B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2639.39</v>
      </c>
      <c r="C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2655.5499999999997</v>
      </c>
      <c r="D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2667.72</v>
      </c>
      <c r="E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2667.8599999999997</v>
      </c>
      <c r="F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2667.85</v>
      </c>
      <c r="G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2669.8599999999997</v>
      </c>
      <c r="H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2649.2599999999998</v>
      </c>
      <c r="I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2814.8599999999997</v>
      </c>
      <c r="J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2773.49</v>
      </c>
      <c r="K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2692.72</v>
      </c>
      <c r="L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2684.97</v>
      </c>
      <c r="M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2685.43</v>
      </c>
      <c r="N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2663.47</v>
      </c>
      <c r="O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2663.31</v>
      </c>
      <c r="P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2663.16</v>
      </c>
      <c r="Q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2662.8199999999997</v>
      </c>
      <c r="R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2663.02</v>
      </c>
      <c r="S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2780.93</v>
      </c>
      <c r="T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2768.3599999999997</v>
      </c>
      <c r="U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2764.37</v>
      </c>
      <c r="V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2725.2799999999997</v>
      </c>
      <c r="W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2708.0699999999997</v>
      </c>
      <c r="X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2898.12</v>
      </c>
      <c r="Y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2752.27</v>
      </c>
    </row>
    <row r="153" spans="1:27" x14ac:dyDescent="0.2">
      <c r="A153" s="77">
        <f t="shared" si="5"/>
        <v>43036</v>
      </c>
      <c r="B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2678.58</v>
      </c>
      <c r="C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2644.81</v>
      </c>
      <c r="D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2643.64</v>
      </c>
      <c r="E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2641.14</v>
      </c>
      <c r="F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2641.58</v>
      </c>
      <c r="G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2637.77</v>
      </c>
      <c r="H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2654.18</v>
      </c>
      <c r="I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2726.18</v>
      </c>
      <c r="J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2675.0099999999998</v>
      </c>
      <c r="K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2675.5299999999997</v>
      </c>
      <c r="L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2676.7599999999998</v>
      </c>
      <c r="M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2683.71</v>
      </c>
      <c r="N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2681.52</v>
      </c>
      <c r="O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2681.65</v>
      </c>
      <c r="P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2681.4</v>
      </c>
      <c r="Q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2681.66</v>
      </c>
      <c r="R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2682.5499999999997</v>
      </c>
      <c r="S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2739.29</v>
      </c>
      <c r="T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2838.2</v>
      </c>
      <c r="U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2842.02</v>
      </c>
      <c r="V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2816.0899999999997</v>
      </c>
      <c r="W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2759.16</v>
      </c>
      <c r="X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2668.46</v>
      </c>
      <c r="Y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2811.77</v>
      </c>
    </row>
    <row r="154" spans="1:27" x14ac:dyDescent="0.2">
      <c r="A154" s="77">
        <f t="shared" si="5"/>
        <v>43037</v>
      </c>
      <c r="B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2670.35</v>
      </c>
      <c r="C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2644.7599999999998</v>
      </c>
      <c r="D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2666.89</v>
      </c>
      <c r="E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2666.04</v>
      </c>
      <c r="F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2665.72</v>
      </c>
      <c r="G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2658.85</v>
      </c>
      <c r="H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2660.16</v>
      </c>
      <c r="I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2654.2</v>
      </c>
      <c r="J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2907.5</v>
      </c>
      <c r="K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2804.5699999999997</v>
      </c>
      <c r="L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2758.64</v>
      </c>
      <c r="M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2758.39</v>
      </c>
      <c r="N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2804.25</v>
      </c>
      <c r="O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2804.0899999999997</v>
      </c>
      <c r="P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2803.3999999999996</v>
      </c>
      <c r="Q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2802.54</v>
      </c>
      <c r="R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2758.64</v>
      </c>
      <c r="S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2700.3599999999997</v>
      </c>
      <c r="T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2774.27</v>
      </c>
      <c r="U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2799.6</v>
      </c>
      <c r="V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2777.91</v>
      </c>
      <c r="W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2714</v>
      </c>
      <c r="X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2681.27</v>
      </c>
      <c r="Y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2759.5299999999997</v>
      </c>
    </row>
    <row r="155" spans="1:27" x14ac:dyDescent="0.2">
      <c r="A155" s="77">
        <f t="shared" ref="A155:A156" si="6">A118</f>
        <v>43038</v>
      </c>
      <c r="B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2639.83</v>
      </c>
      <c r="C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2654.39</v>
      </c>
      <c r="D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2666.63</v>
      </c>
      <c r="E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2666.56</v>
      </c>
      <c r="F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2667.1099999999997</v>
      </c>
      <c r="G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2669.3199999999997</v>
      </c>
      <c r="H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2661.31</v>
      </c>
      <c r="I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2780.83</v>
      </c>
      <c r="J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2776.09</v>
      </c>
      <c r="K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2696.5499999999997</v>
      </c>
      <c r="L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2696.48</v>
      </c>
      <c r="M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2696.88</v>
      </c>
      <c r="N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2680.13</v>
      </c>
      <c r="O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2679.92</v>
      </c>
      <c r="P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2679.4399999999996</v>
      </c>
      <c r="Q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2676.5</v>
      </c>
      <c r="R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2676.38</v>
      </c>
      <c r="S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2712.9399999999996</v>
      </c>
      <c r="T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2726.5099999999998</v>
      </c>
      <c r="U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2726.92</v>
      </c>
      <c r="V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2685.97</v>
      </c>
      <c r="W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2715.7999999999997</v>
      </c>
      <c r="X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2908.09</v>
      </c>
      <c r="Y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2753.71</v>
      </c>
    </row>
    <row r="156" spans="1:27" x14ac:dyDescent="0.2">
      <c r="A156" s="77">
        <f t="shared" si="6"/>
        <v>43039</v>
      </c>
      <c r="B156" s="13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2649.93</v>
      </c>
      <c r="C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2666.43</v>
      </c>
      <c r="D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2679.37</v>
      </c>
      <c r="E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2670.38</v>
      </c>
      <c r="F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2679.42</v>
      </c>
      <c r="G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2678.65</v>
      </c>
      <c r="H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2652.12</v>
      </c>
      <c r="I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2816.2</v>
      </c>
      <c r="J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2772.83</v>
      </c>
      <c r="K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2692.63</v>
      </c>
      <c r="L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2678.92</v>
      </c>
      <c r="M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2679.2599999999998</v>
      </c>
      <c r="N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2664.71</v>
      </c>
      <c r="O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2663.3199999999997</v>
      </c>
      <c r="P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2686.09</v>
      </c>
      <c r="Q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2683.47</v>
      </c>
      <c r="R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2682.86</v>
      </c>
      <c r="S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2795.5</v>
      </c>
      <c r="T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2767.5499999999997</v>
      </c>
      <c r="U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2739.69</v>
      </c>
      <c r="V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2681.1099999999997</v>
      </c>
      <c r="W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2711.22</v>
      </c>
      <c r="X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2884.73</v>
      </c>
      <c r="Y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2782.8199999999997</v>
      </c>
    </row>
    <row r="157" spans="1:27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7" s="108" customFormat="1" ht="19.5" customHeight="1" x14ac:dyDescent="0.25">
      <c r="A158" s="107" t="s">
        <v>146</v>
      </c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</row>
    <row r="159" spans="1:27" ht="15.75" customHeight="1" x14ac:dyDescent="0.25">
      <c r="A159" s="85" t="s">
        <v>149</v>
      </c>
      <c r="B159" s="76"/>
      <c r="C159" s="76"/>
      <c r="D159" s="76"/>
      <c r="AA159" s="78"/>
    </row>
    <row r="160" spans="1:27" ht="12.75" x14ac:dyDescent="0.2">
      <c r="A160" s="174" t="s">
        <v>48</v>
      </c>
      <c r="B160" s="185" t="s">
        <v>121</v>
      </c>
      <c r="C160" s="186"/>
      <c r="D160" s="186"/>
      <c r="E160" s="186"/>
      <c r="F160" s="186"/>
      <c r="G160" s="186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7"/>
    </row>
    <row r="161" spans="1:25" ht="12.75" x14ac:dyDescent="0.2">
      <c r="A161" s="175"/>
      <c r="B161" s="188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90"/>
    </row>
    <row r="162" spans="1:25" ht="12.75" x14ac:dyDescent="0.2">
      <c r="A162" s="175"/>
      <c r="B162" s="177" t="s">
        <v>122</v>
      </c>
      <c r="C162" s="168" t="s">
        <v>123</v>
      </c>
      <c r="D162" s="168" t="s">
        <v>124</v>
      </c>
      <c r="E162" s="168" t="s">
        <v>125</v>
      </c>
      <c r="F162" s="168" t="s">
        <v>126</v>
      </c>
      <c r="G162" s="168" t="s">
        <v>127</v>
      </c>
      <c r="H162" s="168" t="s">
        <v>128</v>
      </c>
      <c r="I162" s="168" t="s">
        <v>129</v>
      </c>
      <c r="J162" s="168" t="s">
        <v>130</v>
      </c>
      <c r="K162" s="168" t="s">
        <v>131</v>
      </c>
      <c r="L162" s="168" t="s">
        <v>132</v>
      </c>
      <c r="M162" s="168" t="s">
        <v>133</v>
      </c>
      <c r="N162" s="179" t="s">
        <v>134</v>
      </c>
      <c r="O162" s="168" t="s">
        <v>135</v>
      </c>
      <c r="P162" s="168" t="s">
        <v>136</v>
      </c>
      <c r="Q162" s="168" t="s">
        <v>137</v>
      </c>
      <c r="R162" s="168" t="s">
        <v>138</v>
      </c>
      <c r="S162" s="168" t="s">
        <v>139</v>
      </c>
      <c r="T162" s="168" t="s">
        <v>140</v>
      </c>
      <c r="U162" s="168" t="s">
        <v>141</v>
      </c>
      <c r="V162" s="168" t="s">
        <v>142</v>
      </c>
      <c r="W162" s="168" t="s">
        <v>143</v>
      </c>
      <c r="X162" s="168" t="s">
        <v>144</v>
      </c>
      <c r="Y162" s="168" t="s">
        <v>145</v>
      </c>
    </row>
    <row r="163" spans="1:25" ht="12.75" x14ac:dyDescent="0.2">
      <c r="A163" s="176"/>
      <c r="B163" s="178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80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</row>
    <row r="164" spans="1:25" x14ac:dyDescent="0.2">
      <c r="A164" s="77">
        <f>A126</f>
        <v>43009</v>
      </c>
      <c r="B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3437.29</v>
      </c>
      <c r="C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3507.4100000000003</v>
      </c>
      <c r="D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3588.5200000000004</v>
      </c>
      <c r="E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3587.96</v>
      </c>
      <c r="F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3588.6000000000004</v>
      </c>
      <c r="G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3566.38</v>
      </c>
      <c r="H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3440.11</v>
      </c>
      <c r="I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3402.51</v>
      </c>
      <c r="J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3524.9100000000003</v>
      </c>
      <c r="K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3507.54</v>
      </c>
      <c r="L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3559.9400000000005</v>
      </c>
      <c r="M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3560.36</v>
      </c>
      <c r="N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3559.9500000000003</v>
      </c>
      <c r="O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3559.8</v>
      </c>
      <c r="P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3506.67</v>
      </c>
      <c r="Q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3507.01</v>
      </c>
      <c r="R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3506.82</v>
      </c>
      <c r="S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3404.61</v>
      </c>
      <c r="T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3494.86</v>
      </c>
      <c r="U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3605.1800000000003</v>
      </c>
      <c r="V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3505.8900000000003</v>
      </c>
      <c r="W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3477.44</v>
      </c>
      <c r="X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3407.91</v>
      </c>
      <c r="Y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3513.79</v>
      </c>
    </row>
    <row r="165" spans="1:25" x14ac:dyDescent="0.2">
      <c r="A165" s="77">
        <f>A164+1</f>
        <v>43010</v>
      </c>
      <c r="B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3472.1800000000003</v>
      </c>
      <c r="C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3562.44</v>
      </c>
      <c r="D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3613.54</v>
      </c>
      <c r="E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3613.71</v>
      </c>
      <c r="F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3614.4300000000003</v>
      </c>
      <c r="G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3564.78</v>
      </c>
      <c r="H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3503.38</v>
      </c>
      <c r="I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3683.8100000000004</v>
      </c>
      <c r="J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3685.7700000000004</v>
      </c>
      <c r="K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3554.6800000000003</v>
      </c>
      <c r="L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3481.76</v>
      </c>
      <c r="M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3482.07</v>
      </c>
      <c r="N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3421.81</v>
      </c>
      <c r="O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3402.51</v>
      </c>
      <c r="P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3399.4</v>
      </c>
      <c r="Q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3399.55</v>
      </c>
      <c r="R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3399.03</v>
      </c>
      <c r="S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3406.9700000000003</v>
      </c>
      <c r="T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3459.61</v>
      </c>
      <c r="U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3473.41</v>
      </c>
      <c r="V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3414.9300000000003</v>
      </c>
      <c r="W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3426.87</v>
      </c>
      <c r="X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3621.9800000000005</v>
      </c>
      <c r="Y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3471.4100000000003</v>
      </c>
    </row>
    <row r="166" spans="1:25" x14ac:dyDescent="0.2">
      <c r="A166" s="77">
        <f t="shared" ref="A166:A194" si="7">A165+1</f>
        <v>43011</v>
      </c>
      <c r="B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3393.07</v>
      </c>
      <c r="C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3468.5600000000004</v>
      </c>
      <c r="D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3512.17</v>
      </c>
      <c r="E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3511.83</v>
      </c>
      <c r="F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3513.4</v>
      </c>
      <c r="G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3514.46</v>
      </c>
      <c r="H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3433.67</v>
      </c>
      <c r="I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3690.25</v>
      </c>
      <c r="J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3690.9900000000002</v>
      </c>
      <c r="K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3578.08</v>
      </c>
      <c r="L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3528.5600000000004</v>
      </c>
      <c r="M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3528.1400000000003</v>
      </c>
      <c r="N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3444.13</v>
      </c>
      <c r="O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3423.2400000000002</v>
      </c>
      <c r="P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3423.4500000000003</v>
      </c>
      <c r="Q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3422.34</v>
      </c>
      <c r="R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3424.9300000000003</v>
      </c>
      <c r="S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3406.91</v>
      </c>
      <c r="T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3460.88</v>
      </c>
      <c r="U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3475.4900000000002</v>
      </c>
      <c r="V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3411.36</v>
      </c>
      <c r="W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3434.7400000000002</v>
      </c>
      <c r="X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3660.4800000000005</v>
      </c>
      <c r="Y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3479.6400000000003</v>
      </c>
    </row>
    <row r="167" spans="1:25" x14ac:dyDescent="0.2">
      <c r="A167" s="77">
        <f t="shared" si="7"/>
        <v>43012</v>
      </c>
      <c r="B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3379.91</v>
      </c>
      <c r="C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3424.81</v>
      </c>
      <c r="D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3464.84</v>
      </c>
      <c r="E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3490.92</v>
      </c>
      <c r="F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3491.79</v>
      </c>
      <c r="G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3470.75</v>
      </c>
      <c r="H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3385.52</v>
      </c>
      <c r="I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3552.25</v>
      </c>
      <c r="J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3532.79</v>
      </c>
      <c r="K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3414.06</v>
      </c>
      <c r="L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3423.98</v>
      </c>
      <c r="M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3433.52</v>
      </c>
      <c r="N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3504.37</v>
      </c>
      <c r="O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3503.96</v>
      </c>
      <c r="P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3511.84</v>
      </c>
      <c r="Q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3519.98</v>
      </c>
      <c r="R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3520.11</v>
      </c>
      <c r="S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3562.58</v>
      </c>
      <c r="T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3618.1400000000003</v>
      </c>
      <c r="U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3644.4400000000005</v>
      </c>
      <c r="V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3535.4700000000003</v>
      </c>
      <c r="W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3524.46</v>
      </c>
      <c r="X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3702.88</v>
      </c>
      <c r="Y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3560.2700000000004</v>
      </c>
    </row>
    <row r="168" spans="1:25" x14ac:dyDescent="0.2">
      <c r="A168" s="77">
        <f t="shared" si="7"/>
        <v>43013</v>
      </c>
      <c r="B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3403.37</v>
      </c>
      <c r="C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3377.51</v>
      </c>
      <c r="D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3376.02</v>
      </c>
      <c r="E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3389.4700000000003</v>
      </c>
      <c r="F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3391.63</v>
      </c>
      <c r="G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3393.73</v>
      </c>
      <c r="H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3412.7400000000002</v>
      </c>
      <c r="I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3506.2700000000004</v>
      </c>
      <c r="J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3461.2200000000003</v>
      </c>
      <c r="K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3446.56</v>
      </c>
      <c r="L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3556.32</v>
      </c>
      <c r="M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3556.9500000000003</v>
      </c>
      <c r="N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3632.5200000000004</v>
      </c>
      <c r="O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3631.5200000000004</v>
      </c>
      <c r="P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3631.6800000000003</v>
      </c>
      <c r="Q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3631.6600000000003</v>
      </c>
      <c r="R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3630</v>
      </c>
      <c r="S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3641.4500000000003</v>
      </c>
      <c r="T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3694.8500000000004</v>
      </c>
      <c r="U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3684.9000000000005</v>
      </c>
      <c r="V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3643.07</v>
      </c>
      <c r="W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3609.15</v>
      </c>
      <c r="X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3762.4100000000003</v>
      </c>
      <c r="Y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3565.4700000000003</v>
      </c>
    </row>
    <row r="169" spans="1:25" x14ac:dyDescent="0.2">
      <c r="A169" s="77">
        <f t="shared" si="7"/>
        <v>43014</v>
      </c>
      <c r="B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3401.5</v>
      </c>
      <c r="C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3377.6</v>
      </c>
      <c r="D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3376.85</v>
      </c>
      <c r="E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3390.51</v>
      </c>
      <c r="F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3391.78</v>
      </c>
      <c r="G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3381.6400000000003</v>
      </c>
      <c r="H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3396.96</v>
      </c>
      <c r="I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3515.28</v>
      </c>
      <c r="J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3465.58</v>
      </c>
      <c r="K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3539.26</v>
      </c>
      <c r="L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3612.15</v>
      </c>
      <c r="M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3569.1400000000003</v>
      </c>
      <c r="N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3565.3</v>
      </c>
      <c r="O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3448.2400000000002</v>
      </c>
      <c r="P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3453.17</v>
      </c>
      <c r="Q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3454.32</v>
      </c>
      <c r="R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3487.76</v>
      </c>
      <c r="S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3515.8900000000003</v>
      </c>
      <c r="T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3672.63</v>
      </c>
      <c r="U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3706.8700000000003</v>
      </c>
      <c r="V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3653.7200000000003</v>
      </c>
      <c r="W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3600.5600000000004</v>
      </c>
      <c r="X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3765.73</v>
      </c>
      <c r="Y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3615.33</v>
      </c>
    </row>
    <row r="170" spans="1:25" x14ac:dyDescent="0.2">
      <c r="A170" s="77">
        <f t="shared" si="7"/>
        <v>43015</v>
      </c>
      <c r="B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3515.53</v>
      </c>
      <c r="C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3424.42</v>
      </c>
      <c r="D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3382.45</v>
      </c>
      <c r="E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3381.4</v>
      </c>
      <c r="F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3384.02</v>
      </c>
      <c r="G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3401.59</v>
      </c>
      <c r="H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3442.37</v>
      </c>
      <c r="I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3570.6600000000003</v>
      </c>
      <c r="J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3409.6000000000004</v>
      </c>
      <c r="K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3412.4500000000003</v>
      </c>
      <c r="L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3413.69</v>
      </c>
      <c r="M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3411.57</v>
      </c>
      <c r="N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3412.27</v>
      </c>
      <c r="O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3411.86</v>
      </c>
      <c r="P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3411.36</v>
      </c>
      <c r="Q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3409.55</v>
      </c>
      <c r="R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3408.53</v>
      </c>
      <c r="S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3439.45</v>
      </c>
      <c r="T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3680.1000000000004</v>
      </c>
      <c r="U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3738.1900000000005</v>
      </c>
      <c r="V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3676.1400000000003</v>
      </c>
      <c r="W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3620.36</v>
      </c>
      <c r="X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3461.8900000000003</v>
      </c>
      <c r="Y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3617.9700000000003</v>
      </c>
    </row>
    <row r="171" spans="1:25" x14ac:dyDescent="0.2">
      <c r="A171" s="77">
        <f t="shared" si="7"/>
        <v>43016</v>
      </c>
      <c r="B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3507.01</v>
      </c>
      <c r="C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3420.06</v>
      </c>
      <c r="D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3381.36</v>
      </c>
      <c r="E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3379.9300000000003</v>
      </c>
      <c r="F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3380.17</v>
      </c>
      <c r="G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3393.08</v>
      </c>
      <c r="H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3408.1400000000003</v>
      </c>
      <c r="I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3518.1000000000004</v>
      </c>
      <c r="J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3398.81</v>
      </c>
      <c r="K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3409.9500000000003</v>
      </c>
      <c r="L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3410.0600000000004</v>
      </c>
      <c r="M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3428.37</v>
      </c>
      <c r="N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3428</v>
      </c>
      <c r="O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3471.1400000000003</v>
      </c>
      <c r="P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3467.4100000000003</v>
      </c>
      <c r="Q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3465.5200000000004</v>
      </c>
      <c r="R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3464.83</v>
      </c>
      <c r="S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3425.88</v>
      </c>
      <c r="T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3644.63</v>
      </c>
      <c r="U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3702.37</v>
      </c>
      <c r="V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3654.82</v>
      </c>
      <c r="W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3588.7300000000005</v>
      </c>
      <c r="X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3419.78</v>
      </c>
      <c r="Y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3590.59</v>
      </c>
    </row>
    <row r="172" spans="1:25" x14ac:dyDescent="0.2">
      <c r="A172" s="77">
        <f t="shared" si="7"/>
        <v>43017</v>
      </c>
      <c r="B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3417.07</v>
      </c>
      <c r="C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3380.78</v>
      </c>
      <c r="D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3376.24</v>
      </c>
      <c r="E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3375.76</v>
      </c>
      <c r="F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3376.55</v>
      </c>
      <c r="G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3377.91</v>
      </c>
      <c r="H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3387.28</v>
      </c>
      <c r="I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3497.63</v>
      </c>
      <c r="J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3476.83</v>
      </c>
      <c r="K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3415.3900000000003</v>
      </c>
      <c r="L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3416.41</v>
      </c>
      <c r="M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3414.2</v>
      </c>
      <c r="N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3400.25</v>
      </c>
      <c r="O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3400.79</v>
      </c>
      <c r="P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3401.34</v>
      </c>
      <c r="Q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3401.14</v>
      </c>
      <c r="R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3398.38</v>
      </c>
      <c r="S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3396.78</v>
      </c>
      <c r="T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3537.3900000000003</v>
      </c>
      <c r="U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3589.9400000000005</v>
      </c>
      <c r="V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3509.4000000000005</v>
      </c>
      <c r="W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3520.0600000000004</v>
      </c>
      <c r="X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3711.7400000000002</v>
      </c>
      <c r="Y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3547.9</v>
      </c>
    </row>
    <row r="173" spans="1:25" x14ac:dyDescent="0.2">
      <c r="A173" s="77">
        <f t="shared" si="7"/>
        <v>43018</v>
      </c>
      <c r="B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3792.78</v>
      </c>
      <c r="C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3516.84</v>
      </c>
      <c r="D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3490.9900000000002</v>
      </c>
      <c r="E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3474.3700000000003</v>
      </c>
      <c r="F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3496.6000000000004</v>
      </c>
      <c r="G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3562.53</v>
      </c>
      <c r="H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3725.19</v>
      </c>
      <c r="I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3544.54</v>
      </c>
      <c r="J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3575.53</v>
      </c>
      <c r="K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3447.77</v>
      </c>
      <c r="L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3447.69</v>
      </c>
      <c r="M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3446.78</v>
      </c>
      <c r="N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3397.26</v>
      </c>
      <c r="O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3398.19</v>
      </c>
      <c r="P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3397.12</v>
      </c>
      <c r="Q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3396.98</v>
      </c>
      <c r="R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3396.2000000000003</v>
      </c>
      <c r="S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3625.1200000000003</v>
      </c>
      <c r="T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3867.08</v>
      </c>
      <c r="U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3905.42</v>
      </c>
      <c r="V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3829.55</v>
      </c>
      <c r="W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3823.05</v>
      </c>
      <c r="X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3942.3700000000003</v>
      </c>
      <c r="Y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3822.36</v>
      </c>
    </row>
    <row r="174" spans="1:25" x14ac:dyDescent="0.2">
      <c r="A174" s="77">
        <f t="shared" si="7"/>
        <v>43019</v>
      </c>
      <c r="B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3729.4700000000003</v>
      </c>
      <c r="C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3485.7200000000003</v>
      </c>
      <c r="D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3446.52</v>
      </c>
      <c r="E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3432.45</v>
      </c>
      <c r="F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3448.9900000000002</v>
      </c>
      <c r="G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3475.63</v>
      </c>
      <c r="H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3616.3900000000003</v>
      </c>
      <c r="I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3420.94</v>
      </c>
      <c r="J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3410.57</v>
      </c>
      <c r="K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3448.56</v>
      </c>
      <c r="L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3491.5600000000004</v>
      </c>
      <c r="M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3491.4</v>
      </c>
      <c r="N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3464.0800000000004</v>
      </c>
      <c r="O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3463.6600000000003</v>
      </c>
      <c r="P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3462.4700000000003</v>
      </c>
      <c r="Q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3461.9300000000003</v>
      </c>
      <c r="R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3394.2400000000002</v>
      </c>
      <c r="S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3555.2000000000003</v>
      </c>
      <c r="T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3776.9900000000002</v>
      </c>
      <c r="U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3791.7300000000005</v>
      </c>
      <c r="V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3786.4000000000005</v>
      </c>
      <c r="W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3753.1000000000004</v>
      </c>
      <c r="X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3879.7400000000002</v>
      </c>
      <c r="Y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3756.1200000000003</v>
      </c>
    </row>
    <row r="175" spans="1:25" x14ac:dyDescent="0.2">
      <c r="A175" s="77">
        <f t="shared" si="7"/>
        <v>43020</v>
      </c>
      <c r="B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3381.28</v>
      </c>
      <c r="C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3445.4300000000003</v>
      </c>
      <c r="D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3513.13</v>
      </c>
      <c r="E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3512.76</v>
      </c>
      <c r="F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3513.2200000000003</v>
      </c>
      <c r="G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3471.53</v>
      </c>
      <c r="H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3422.46</v>
      </c>
      <c r="I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3628.51</v>
      </c>
      <c r="J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3719.9700000000003</v>
      </c>
      <c r="K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3527.4900000000002</v>
      </c>
      <c r="L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3409.9300000000003</v>
      </c>
      <c r="M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3408.87</v>
      </c>
      <c r="N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3405.6000000000004</v>
      </c>
      <c r="O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3405.88</v>
      </c>
      <c r="P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3405.8</v>
      </c>
      <c r="Q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3412.9300000000003</v>
      </c>
      <c r="R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3408.98</v>
      </c>
      <c r="S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3499.7000000000003</v>
      </c>
      <c r="T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3504.92</v>
      </c>
      <c r="U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3524.55</v>
      </c>
      <c r="V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3431.32</v>
      </c>
      <c r="W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3415.84</v>
      </c>
      <c r="X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3597.62</v>
      </c>
      <c r="Y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3495.25</v>
      </c>
    </row>
    <row r="176" spans="1:25" x14ac:dyDescent="0.2">
      <c r="A176" s="77">
        <f t="shared" si="7"/>
        <v>43021</v>
      </c>
      <c r="B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3392.76</v>
      </c>
      <c r="C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3414.05</v>
      </c>
      <c r="D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3428.25</v>
      </c>
      <c r="E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3468.58</v>
      </c>
      <c r="F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3468.7200000000003</v>
      </c>
      <c r="G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3430.5</v>
      </c>
      <c r="H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3389.67</v>
      </c>
      <c r="I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3537.9100000000003</v>
      </c>
      <c r="J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3470.9900000000002</v>
      </c>
      <c r="K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3432.4300000000003</v>
      </c>
      <c r="L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3411.74</v>
      </c>
      <c r="M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3410.6</v>
      </c>
      <c r="N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3469.53</v>
      </c>
      <c r="O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3439.37</v>
      </c>
      <c r="P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3439.32</v>
      </c>
      <c r="Q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3414.15</v>
      </c>
      <c r="R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3409.83</v>
      </c>
      <c r="S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3500.54</v>
      </c>
      <c r="T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3505.9900000000002</v>
      </c>
      <c r="U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3504.7300000000005</v>
      </c>
      <c r="V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3436.63</v>
      </c>
      <c r="W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3433.58</v>
      </c>
      <c r="X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3624.1400000000003</v>
      </c>
      <c r="Y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3509.8100000000004</v>
      </c>
    </row>
    <row r="177" spans="1:25" x14ac:dyDescent="0.2">
      <c r="A177" s="77">
        <f t="shared" si="7"/>
        <v>43022</v>
      </c>
      <c r="B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3447.98</v>
      </c>
      <c r="C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3400.5</v>
      </c>
      <c r="D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3382.7200000000003</v>
      </c>
      <c r="E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3382.01</v>
      </c>
      <c r="F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3382.02</v>
      </c>
      <c r="G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3383.4700000000003</v>
      </c>
      <c r="H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3396.1000000000004</v>
      </c>
      <c r="I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3507.25</v>
      </c>
      <c r="J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3534.4500000000003</v>
      </c>
      <c r="K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3423.9500000000003</v>
      </c>
      <c r="L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3424.52</v>
      </c>
      <c r="M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3515.5200000000004</v>
      </c>
      <c r="N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3515.82</v>
      </c>
      <c r="O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3514.6800000000003</v>
      </c>
      <c r="P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3513.34</v>
      </c>
      <c r="Q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3512.05</v>
      </c>
      <c r="R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3514.12</v>
      </c>
      <c r="S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3405.52</v>
      </c>
      <c r="T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3591</v>
      </c>
      <c r="U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3614.7400000000002</v>
      </c>
      <c r="V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3567.09</v>
      </c>
      <c r="W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3487.37</v>
      </c>
      <c r="X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3398.71</v>
      </c>
      <c r="Y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3577.57</v>
      </c>
    </row>
    <row r="178" spans="1:25" x14ac:dyDescent="0.2">
      <c r="A178" s="77">
        <f t="shared" si="7"/>
        <v>43023</v>
      </c>
      <c r="B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3413.45</v>
      </c>
      <c r="C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3381.3</v>
      </c>
      <c r="D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3377.78</v>
      </c>
      <c r="E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3377.04</v>
      </c>
      <c r="F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3377.15</v>
      </c>
      <c r="G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3376.83</v>
      </c>
      <c r="H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3389.01</v>
      </c>
      <c r="I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3402.11</v>
      </c>
      <c r="J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3620.42</v>
      </c>
      <c r="K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3470</v>
      </c>
      <c r="L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3425.96</v>
      </c>
      <c r="M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3518.0600000000004</v>
      </c>
      <c r="N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3518.0200000000004</v>
      </c>
      <c r="O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3514.82</v>
      </c>
      <c r="P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3514.9300000000003</v>
      </c>
      <c r="Q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3513.6900000000005</v>
      </c>
      <c r="R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3514.8100000000004</v>
      </c>
      <c r="S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3406.1600000000003</v>
      </c>
      <c r="T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3548.3100000000004</v>
      </c>
      <c r="U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3574.2200000000003</v>
      </c>
      <c r="V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3566.92</v>
      </c>
      <c r="W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3480.83</v>
      </c>
      <c r="X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3398.13</v>
      </c>
      <c r="Y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3588.1900000000005</v>
      </c>
    </row>
    <row r="179" spans="1:25" x14ac:dyDescent="0.2">
      <c r="A179" s="77">
        <f t="shared" si="7"/>
        <v>43024</v>
      </c>
      <c r="B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3379.67</v>
      </c>
      <c r="C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3390.56</v>
      </c>
      <c r="D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3426.85</v>
      </c>
      <c r="E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3467.3</v>
      </c>
      <c r="F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3473.08</v>
      </c>
      <c r="G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3436.2</v>
      </c>
      <c r="H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3390.4900000000002</v>
      </c>
      <c r="I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3594</v>
      </c>
      <c r="J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3617.6600000000003</v>
      </c>
      <c r="K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3500.66</v>
      </c>
      <c r="L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3503.91</v>
      </c>
      <c r="M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3502.05</v>
      </c>
      <c r="N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3398.75</v>
      </c>
      <c r="O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3398.3</v>
      </c>
      <c r="P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3396.73</v>
      </c>
      <c r="Q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3397.34</v>
      </c>
      <c r="R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3395.9</v>
      </c>
      <c r="S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3426.58</v>
      </c>
      <c r="T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3454.62</v>
      </c>
      <c r="U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3457.66</v>
      </c>
      <c r="V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3427.26</v>
      </c>
      <c r="W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3428.48</v>
      </c>
      <c r="X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3617.92</v>
      </c>
      <c r="Y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3507.76</v>
      </c>
    </row>
    <row r="180" spans="1:25" x14ac:dyDescent="0.2">
      <c r="A180" s="77">
        <f t="shared" si="7"/>
        <v>43025</v>
      </c>
      <c r="B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3381.06</v>
      </c>
      <c r="C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3413.6</v>
      </c>
      <c r="D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3427.51</v>
      </c>
      <c r="E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3468.76</v>
      </c>
      <c r="F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3477.4800000000005</v>
      </c>
      <c r="G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3453.26</v>
      </c>
      <c r="H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3400.4100000000003</v>
      </c>
      <c r="I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3641.4500000000003</v>
      </c>
      <c r="J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3733.98</v>
      </c>
      <c r="K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3593.84</v>
      </c>
      <c r="L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3499.2700000000004</v>
      </c>
      <c r="M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3501.32</v>
      </c>
      <c r="N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3398.8</v>
      </c>
      <c r="O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3397.53</v>
      </c>
      <c r="P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3396.56</v>
      </c>
      <c r="Q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3395.24</v>
      </c>
      <c r="R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3395.34</v>
      </c>
      <c r="S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3424.96</v>
      </c>
      <c r="T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3450.56</v>
      </c>
      <c r="U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3455.71</v>
      </c>
      <c r="V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3426.11</v>
      </c>
      <c r="W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3427</v>
      </c>
      <c r="X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3615.58</v>
      </c>
      <c r="Y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3503.9400000000005</v>
      </c>
    </row>
    <row r="181" spans="1:25" x14ac:dyDescent="0.2">
      <c r="A181" s="77">
        <f t="shared" si="7"/>
        <v>43026</v>
      </c>
      <c r="B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3380.9500000000003</v>
      </c>
      <c r="C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3413.45</v>
      </c>
      <c r="D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3427.86</v>
      </c>
      <c r="E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3468.07</v>
      </c>
      <c r="F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3477.6500000000005</v>
      </c>
      <c r="G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3454.36</v>
      </c>
      <c r="H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3390.9700000000003</v>
      </c>
      <c r="I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3644.1000000000004</v>
      </c>
      <c r="J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3548.6800000000003</v>
      </c>
      <c r="K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3410.5</v>
      </c>
      <c r="L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3409.48</v>
      </c>
      <c r="M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3408.46</v>
      </c>
      <c r="N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3437.85</v>
      </c>
      <c r="O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3445.91</v>
      </c>
      <c r="P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3445.21</v>
      </c>
      <c r="Q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3450.21</v>
      </c>
      <c r="R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3497.7000000000003</v>
      </c>
      <c r="S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3596.11</v>
      </c>
      <c r="T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3591.59</v>
      </c>
      <c r="U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3575.58</v>
      </c>
      <c r="V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3511.54</v>
      </c>
      <c r="W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3497.9000000000005</v>
      </c>
      <c r="X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3645.54</v>
      </c>
      <c r="Y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3523.5</v>
      </c>
    </row>
    <row r="182" spans="1:25" x14ac:dyDescent="0.2">
      <c r="A182" s="77">
        <f t="shared" si="7"/>
        <v>43027</v>
      </c>
      <c r="B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3392.88</v>
      </c>
      <c r="C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3377.2000000000003</v>
      </c>
      <c r="D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3389.9700000000003</v>
      </c>
      <c r="E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3389.65</v>
      </c>
      <c r="F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3382.36</v>
      </c>
      <c r="G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3384.73</v>
      </c>
      <c r="H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3385.96</v>
      </c>
      <c r="I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3546.41</v>
      </c>
      <c r="J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3545.2400000000002</v>
      </c>
      <c r="K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3419.98</v>
      </c>
      <c r="L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3421.1400000000003</v>
      </c>
      <c r="M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3420.96</v>
      </c>
      <c r="N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3405.6000000000004</v>
      </c>
      <c r="O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3405.69</v>
      </c>
      <c r="P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3405.38</v>
      </c>
      <c r="Q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3403.62</v>
      </c>
      <c r="R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3400.94</v>
      </c>
      <c r="S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3533.3</v>
      </c>
      <c r="T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3561.9800000000005</v>
      </c>
      <c r="U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3564.0600000000004</v>
      </c>
      <c r="V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3510.4100000000003</v>
      </c>
      <c r="W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3495</v>
      </c>
      <c r="X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3644.4800000000005</v>
      </c>
      <c r="Y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3536.51</v>
      </c>
    </row>
    <row r="183" spans="1:25" x14ac:dyDescent="0.2">
      <c r="A183" s="77">
        <f t="shared" si="7"/>
        <v>43028</v>
      </c>
      <c r="B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3397.12</v>
      </c>
      <c r="C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3378.32</v>
      </c>
      <c r="D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3391.03</v>
      </c>
      <c r="E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3390.7200000000003</v>
      </c>
      <c r="F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3395.24</v>
      </c>
      <c r="G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3384.33</v>
      </c>
      <c r="H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3391</v>
      </c>
      <c r="I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3547.78</v>
      </c>
      <c r="J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3545.92</v>
      </c>
      <c r="K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3419.57</v>
      </c>
      <c r="L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3412.88</v>
      </c>
      <c r="M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3422.78</v>
      </c>
      <c r="N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3409.03</v>
      </c>
      <c r="O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3405.08</v>
      </c>
      <c r="P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3404.71</v>
      </c>
      <c r="Q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3399.87</v>
      </c>
      <c r="R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3404.66</v>
      </c>
      <c r="S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3537.5600000000004</v>
      </c>
      <c r="T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3556.46</v>
      </c>
      <c r="U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3528.67</v>
      </c>
      <c r="V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3493.5600000000004</v>
      </c>
      <c r="W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3476.62</v>
      </c>
      <c r="X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3646.7300000000005</v>
      </c>
      <c r="Y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3538.9</v>
      </c>
    </row>
    <row r="184" spans="1:25" x14ac:dyDescent="0.2">
      <c r="A184" s="77">
        <f t="shared" si="7"/>
        <v>43029</v>
      </c>
      <c r="B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3448.53</v>
      </c>
      <c r="C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3388.61</v>
      </c>
      <c r="D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3387.8500000000004</v>
      </c>
      <c r="E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3387.09</v>
      </c>
      <c r="F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3396.2400000000002</v>
      </c>
      <c r="G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3380.91</v>
      </c>
      <c r="H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3389.41</v>
      </c>
      <c r="I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3412.94</v>
      </c>
      <c r="J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3668.8700000000003</v>
      </c>
      <c r="K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3530.46</v>
      </c>
      <c r="L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3530.71</v>
      </c>
      <c r="M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3532.3</v>
      </c>
      <c r="N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3640.7400000000002</v>
      </c>
      <c r="O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3659.9700000000003</v>
      </c>
      <c r="P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3619.4900000000002</v>
      </c>
      <c r="Q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3627.34</v>
      </c>
      <c r="R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3630.2400000000002</v>
      </c>
      <c r="S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3406.46</v>
      </c>
      <c r="T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3649.05</v>
      </c>
      <c r="U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3629.13</v>
      </c>
      <c r="V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3582.84</v>
      </c>
      <c r="W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3501.78</v>
      </c>
      <c r="X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3396.55</v>
      </c>
      <c r="Y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3576.5200000000004</v>
      </c>
    </row>
    <row r="185" spans="1:25" x14ac:dyDescent="0.2">
      <c r="A185" s="77">
        <f t="shared" si="7"/>
        <v>43030</v>
      </c>
      <c r="B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3417.57</v>
      </c>
      <c r="C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3388.06</v>
      </c>
      <c r="D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3384.94</v>
      </c>
      <c r="E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3410.1000000000004</v>
      </c>
      <c r="F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3415.16</v>
      </c>
      <c r="G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3416.76</v>
      </c>
      <c r="H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3381.4300000000003</v>
      </c>
      <c r="I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3403.67</v>
      </c>
      <c r="J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3657.03</v>
      </c>
      <c r="K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3526.03</v>
      </c>
      <c r="L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3524.87</v>
      </c>
      <c r="M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3579.28</v>
      </c>
      <c r="N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3703.79</v>
      </c>
      <c r="O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3703.25</v>
      </c>
      <c r="P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3702.7300000000005</v>
      </c>
      <c r="Q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3692.9100000000003</v>
      </c>
      <c r="R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3696.11</v>
      </c>
      <c r="S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3404.3100000000004</v>
      </c>
      <c r="T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3585.4800000000005</v>
      </c>
      <c r="U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3589.57</v>
      </c>
      <c r="V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3548.1900000000005</v>
      </c>
      <c r="W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3457</v>
      </c>
      <c r="X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3398.03</v>
      </c>
      <c r="Y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3576.94</v>
      </c>
    </row>
    <row r="186" spans="1:25" x14ac:dyDescent="0.2">
      <c r="A186" s="77">
        <f t="shared" si="7"/>
        <v>43031</v>
      </c>
      <c r="B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3399.4</v>
      </c>
      <c r="C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3377.54</v>
      </c>
      <c r="D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3389.91</v>
      </c>
      <c r="E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3389.07</v>
      </c>
      <c r="F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3396.4700000000003</v>
      </c>
      <c r="G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3379.42</v>
      </c>
      <c r="H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3388.28</v>
      </c>
      <c r="I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3537.76</v>
      </c>
      <c r="J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3535.4700000000003</v>
      </c>
      <c r="K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3408.1400000000003</v>
      </c>
      <c r="L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3407.2200000000003</v>
      </c>
      <c r="M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3411.07</v>
      </c>
      <c r="N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3403.16</v>
      </c>
      <c r="O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3394.3900000000003</v>
      </c>
      <c r="P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3394.59</v>
      </c>
      <c r="Q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3393.77</v>
      </c>
      <c r="R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3404.9900000000002</v>
      </c>
      <c r="S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3505.8100000000004</v>
      </c>
      <c r="T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3553.25</v>
      </c>
      <c r="U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3522.6500000000005</v>
      </c>
      <c r="V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3489.4500000000003</v>
      </c>
      <c r="W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3484.2300000000005</v>
      </c>
      <c r="X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3642.71</v>
      </c>
      <c r="Y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3535.82</v>
      </c>
    </row>
    <row r="187" spans="1:25" x14ac:dyDescent="0.2">
      <c r="A187" s="77">
        <f t="shared" si="7"/>
        <v>43032</v>
      </c>
      <c r="B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3391.79</v>
      </c>
      <c r="C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3375.96</v>
      </c>
      <c r="D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3427.38</v>
      </c>
      <c r="E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3427.33</v>
      </c>
      <c r="F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3427.8</v>
      </c>
      <c r="G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3390.69</v>
      </c>
      <c r="H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3383.44</v>
      </c>
      <c r="I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3577.4700000000003</v>
      </c>
      <c r="J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3577.7000000000003</v>
      </c>
      <c r="K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3467.0600000000004</v>
      </c>
      <c r="L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3467.09</v>
      </c>
      <c r="M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3483.9000000000005</v>
      </c>
      <c r="N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3422.79</v>
      </c>
      <c r="O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3457.55</v>
      </c>
      <c r="P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3457.69</v>
      </c>
      <c r="Q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3457.92</v>
      </c>
      <c r="R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3457.6800000000003</v>
      </c>
      <c r="S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3487.4900000000002</v>
      </c>
      <c r="T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3464.57</v>
      </c>
      <c r="U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3421.63</v>
      </c>
      <c r="V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3421.63</v>
      </c>
      <c r="W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3489.9700000000003</v>
      </c>
      <c r="X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3680.6900000000005</v>
      </c>
      <c r="Y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3487.2000000000003</v>
      </c>
    </row>
    <row r="188" spans="1:25" x14ac:dyDescent="0.2">
      <c r="A188" s="77">
        <f t="shared" si="7"/>
        <v>43033</v>
      </c>
      <c r="B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3375.75</v>
      </c>
      <c r="C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3466.5</v>
      </c>
      <c r="D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3491.7000000000003</v>
      </c>
      <c r="E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3491.7400000000002</v>
      </c>
      <c r="F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3466.75</v>
      </c>
      <c r="G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3469.07</v>
      </c>
      <c r="H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3383.9</v>
      </c>
      <c r="I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3577.32</v>
      </c>
      <c r="J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3578.42</v>
      </c>
      <c r="K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3471.9000000000005</v>
      </c>
      <c r="L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3488.9</v>
      </c>
      <c r="M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3488.67</v>
      </c>
      <c r="N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3422.38</v>
      </c>
      <c r="O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3421.78</v>
      </c>
      <c r="P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3421.85</v>
      </c>
      <c r="Q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3422.9700000000003</v>
      </c>
      <c r="R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3422.71</v>
      </c>
      <c r="S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3499.83</v>
      </c>
      <c r="T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3471.33</v>
      </c>
      <c r="U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3405.23</v>
      </c>
      <c r="V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3427.09</v>
      </c>
      <c r="W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3438.21</v>
      </c>
      <c r="X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3611.36</v>
      </c>
      <c r="Y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3490.7300000000005</v>
      </c>
    </row>
    <row r="189" spans="1:25" x14ac:dyDescent="0.2">
      <c r="A189" s="77">
        <f t="shared" si="7"/>
        <v>43034</v>
      </c>
      <c r="B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3378.1400000000003</v>
      </c>
      <c r="C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3427.8500000000004</v>
      </c>
      <c r="D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3442.31</v>
      </c>
      <c r="E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3441.84</v>
      </c>
      <c r="F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3443.3</v>
      </c>
      <c r="G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3435.87</v>
      </c>
      <c r="H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3383.53</v>
      </c>
      <c r="I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3573.51</v>
      </c>
      <c r="J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3530.1800000000003</v>
      </c>
      <c r="K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3436.7200000000003</v>
      </c>
      <c r="L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3406.77</v>
      </c>
      <c r="M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3407.25</v>
      </c>
      <c r="N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3400.84</v>
      </c>
      <c r="O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3400.7200000000003</v>
      </c>
      <c r="P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3400.62</v>
      </c>
      <c r="Q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3400.57</v>
      </c>
      <c r="R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3399.98</v>
      </c>
      <c r="S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3442.4700000000003</v>
      </c>
      <c r="T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3464.21</v>
      </c>
      <c r="U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3468.96</v>
      </c>
      <c r="V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3425.3</v>
      </c>
      <c r="W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3430.74</v>
      </c>
      <c r="X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3627.76</v>
      </c>
      <c r="Y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3505.09</v>
      </c>
    </row>
    <row r="190" spans="1:25" x14ac:dyDescent="0.2">
      <c r="A190" s="77">
        <f t="shared" si="7"/>
        <v>43035</v>
      </c>
      <c r="B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3379.53</v>
      </c>
      <c r="C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3398</v>
      </c>
      <c r="D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3411.91</v>
      </c>
      <c r="E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3412.07</v>
      </c>
      <c r="F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3412.06</v>
      </c>
      <c r="G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3414.36</v>
      </c>
      <c r="H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3390.82</v>
      </c>
      <c r="I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3580.07</v>
      </c>
      <c r="J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3532.79</v>
      </c>
      <c r="K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3440.48</v>
      </c>
      <c r="L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3431.62</v>
      </c>
      <c r="M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3432.15</v>
      </c>
      <c r="N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3407.05</v>
      </c>
      <c r="O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3406.87</v>
      </c>
      <c r="P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3406.7000000000003</v>
      </c>
      <c r="Q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3406.31</v>
      </c>
      <c r="R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3406.54</v>
      </c>
      <c r="S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3541.29</v>
      </c>
      <c r="T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3526.9300000000003</v>
      </c>
      <c r="U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3522.3700000000003</v>
      </c>
      <c r="V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3477.6900000000005</v>
      </c>
      <c r="W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3458.0200000000004</v>
      </c>
      <c r="X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3675.2200000000003</v>
      </c>
      <c r="Y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3508.54</v>
      </c>
    </row>
    <row r="191" spans="1:25" x14ac:dyDescent="0.2">
      <c r="A191" s="77">
        <f t="shared" si="7"/>
        <v>43036</v>
      </c>
      <c r="B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3424.32</v>
      </c>
      <c r="C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3385.7200000000003</v>
      </c>
      <c r="D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3384.3900000000003</v>
      </c>
      <c r="E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3381.54</v>
      </c>
      <c r="F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3382.04</v>
      </c>
      <c r="G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3377.6800000000003</v>
      </c>
      <c r="H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3396.4300000000003</v>
      </c>
      <c r="I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3478.7200000000003</v>
      </c>
      <c r="J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3420.2400000000002</v>
      </c>
      <c r="K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3420.84</v>
      </c>
      <c r="L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3422.2400000000002</v>
      </c>
      <c r="M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3430.1800000000003</v>
      </c>
      <c r="N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3427.6800000000003</v>
      </c>
      <c r="O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3427.82</v>
      </c>
      <c r="P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3427.54</v>
      </c>
      <c r="Q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3427.84</v>
      </c>
      <c r="R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3428.86</v>
      </c>
      <c r="S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3493.71</v>
      </c>
      <c r="T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3606.75</v>
      </c>
      <c r="U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3611.11</v>
      </c>
      <c r="V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3581.4700000000003</v>
      </c>
      <c r="W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3516.4100000000003</v>
      </c>
      <c r="X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3412.75</v>
      </c>
      <c r="Y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3576.54</v>
      </c>
    </row>
    <row r="192" spans="1:25" x14ac:dyDescent="0.2">
      <c r="A192" s="77">
        <f t="shared" si="7"/>
        <v>43037</v>
      </c>
      <c r="B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3414.92</v>
      </c>
      <c r="C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3385.67</v>
      </c>
      <c r="D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3410.96</v>
      </c>
      <c r="E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3409.9900000000002</v>
      </c>
      <c r="F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3409.63</v>
      </c>
      <c r="G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3401.77</v>
      </c>
      <c r="H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3403.27</v>
      </c>
      <c r="I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3396.46</v>
      </c>
      <c r="J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3685.94</v>
      </c>
      <c r="K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3568.3100000000004</v>
      </c>
      <c r="L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3515.82</v>
      </c>
      <c r="M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3515.53</v>
      </c>
      <c r="N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3567.9500000000003</v>
      </c>
      <c r="O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3567.76</v>
      </c>
      <c r="P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3566.9700000000003</v>
      </c>
      <c r="Q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3565.9900000000002</v>
      </c>
      <c r="R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3515.82</v>
      </c>
      <c r="S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3449.21</v>
      </c>
      <c r="T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3533.6800000000003</v>
      </c>
      <c r="U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3562.63</v>
      </c>
      <c r="V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3537.84</v>
      </c>
      <c r="W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3464.79</v>
      </c>
      <c r="X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3427.3900000000003</v>
      </c>
      <c r="Y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3516.84</v>
      </c>
    </row>
    <row r="193" spans="1:25" x14ac:dyDescent="0.2">
      <c r="A193" s="77">
        <f t="shared" si="7"/>
        <v>43038</v>
      </c>
      <c r="B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3380.03</v>
      </c>
      <c r="C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3396.67</v>
      </c>
      <c r="D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3410.66</v>
      </c>
      <c r="E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3410.59</v>
      </c>
      <c r="F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3411.21</v>
      </c>
      <c r="G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3413.7400000000002</v>
      </c>
      <c r="H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3404.58</v>
      </c>
      <c r="I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3541.1800000000003</v>
      </c>
      <c r="J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3535.76</v>
      </c>
      <c r="K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3444.85</v>
      </c>
      <c r="L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3444.78</v>
      </c>
      <c r="M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3445.24</v>
      </c>
      <c r="N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3426.09</v>
      </c>
      <c r="O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3425.86</v>
      </c>
      <c r="P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3425.31</v>
      </c>
      <c r="Q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3421.9500000000003</v>
      </c>
      <c r="R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3421.81</v>
      </c>
      <c r="S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3463.59</v>
      </c>
      <c r="T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3479.09</v>
      </c>
      <c r="U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3479.57</v>
      </c>
      <c r="V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3432.77</v>
      </c>
      <c r="W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3466.86</v>
      </c>
      <c r="X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3686.6200000000003</v>
      </c>
      <c r="Y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3510.1900000000005</v>
      </c>
    </row>
    <row r="194" spans="1:25" x14ac:dyDescent="0.2">
      <c r="A194" s="77">
        <f t="shared" si="7"/>
        <v>43039</v>
      </c>
      <c r="B194" s="13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3391.58</v>
      </c>
      <c r="C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3410.44</v>
      </c>
      <c r="D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3425.2200000000003</v>
      </c>
      <c r="E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3414.94</v>
      </c>
      <c r="F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3425.28</v>
      </c>
      <c r="G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3424.4</v>
      </c>
      <c r="H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3394.08</v>
      </c>
      <c r="I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3581.6000000000004</v>
      </c>
      <c r="J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3532.03</v>
      </c>
      <c r="K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3440.38</v>
      </c>
      <c r="L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3424.71</v>
      </c>
      <c r="M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3425.1</v>
      </c>
      <c r="N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3408.4700000000003</v>
      </c>
      <c r="O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3406.8900000000003</v>
      </c>
      <c r="P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3432.91</v>
      </c>
      <c r="Q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3429.9</v>
      </c>
      <c r="R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3429.21</v>
      </c>
      <c r="S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3557.94</v>
      </c>
      <c r="T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3526.01</v>
      </c>
      <c r="U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3494.1500000000005</v>
      </c>
      <c r="V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3427.21</v>
      </c>
      <c r="W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3461.6200000000003</v>
      </c>
      <c r="X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3659.92</v>
      </c>
      <c r="Y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3543.46</v>
      </c>
    </row>
    <row r="196" spans="1:25" x14ac:dyDescent="0.25">
      <c r="A196" s="85" t="s">
        <v>150</v>
      </c>
    </row>
    <row r="197" spans="1:25" ht="12.75" x14ac:dyDescent="0.2">
      <c r="A197" s="174" t="s">
        <v>48</v>
      </c>
      <c r="B197" s="185" t="s">
        <v>121</v>
      </c>
      <c r="C197" s="186"/>
      <c r="D197" s="186"/>
      <c r="E197" s="186"/>
      <c r="F197" s="186"/>
      <c r="G197" s="186"/>
      <c r="H197" s="186"/>
      <c r="I197" s="186"/>
      <c r="J197" s="186"/>
      <c r="K197" s="186"/>
      <c r="L197" s="186"/>
      <c r="M197" s="186"/>
      <c r="N197" s="186"/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7"/>
    </row>
    <row r="198" spans="1:25" ht="12.75" x14ac:dyDescent="0.2">
      <c r="A198" s="175"/>
      <c r="B198" s="188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90"/>
    </row>
    <row r="199" spans="1:25" ht="12.75" x14ac:dyDescent="0.2">
      <c r="A199" s="175"/>
      <c r="B199" s="177" t="s">
        <v>122</v>
      </c>
      <c r="C199" s="168" t="s">
        <v>123</v>
      </c>
      <c r="D199" s="168" t="s">
        <v>124</v>
      </c>
      <c r="E199" s="168" t="s">
        <v>125</v>
      </c>
      <c r="F199" s="168" t="s">
        <v>126</v>
      </c>
      <c r="G199" s="168" t="s">
        <v>127</v>
      </c>
      <c r="H199" s="168" t="s">
        <v>128</v>
      </c>
      <c r="I199" s="168" t="s">
        <v>129</v>
      </c>
      <c r="J199" s="168" t="s">
        <v>130</v>
      </c>
      <c r="K199" s="168" t="s">
        <v>131</v>
      </c>
      <c r="L199" s="168" t="s">
        <v>132</v>
      </c>
      <c r="M199" s="168" t="s">
        <v>133</v>
      </c>
      <c r="N199" s="179" t="s">
        <v>134</v>
      </c>
      <c r="O199" s="168" t="s">
        <v>135</v>
      </c>
      <c r="P199" s="168" t="s">
        <v>136</v>
      </c>
      <c r="Q199" s="168" t="s">
        <v>137</v>
      </c>
      <c r="R199" s="168" t="s">
        <v>138</v>
      </c>
      <c r="S199" s="168" t="s">
        <v>139</v>
      </c>
      <c r="T199" s="168" t="s">
        <v>140</v>
      </c>
      <c r="U199" s="168" t="s">
        <v>141</v>
      </c>
      <c r="V199" s="168" t="s">
        <v>142</v>
      </c>
      <c r="W199" s="168" t="s">
        <v>143</v>
      </c>
      <c r="X199" s="168" t="s">
        <v>144</v>
      </c>
      <c r="Y199" s="168" t="s">
        <v>145</v>
      </c>
    </row>
    <row r="200" spans="1:25" ht="12.75" x14ac:dyDescent="0.2">
      <c r="A200" s="176"/>
      <c r="B200" s="178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80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</row>
    <row r="201" spans="1:25" x14ac:dyDescent="0.2">
      <c r="A201" s="77">
        <f t="shared" ref="A201:A229" si="8">A164</f>
        <v>43009</v>
      </c>
      <c r="B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3421.26</v>
      </c>
      <c r="C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3490.26</v>
      </c>
      <c r="D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3570.08</v>
      </c>
      <c r="E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3569.53</v>
      </c>
      <c r="F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3570.15</v>
      </c>
      <c r="G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3548.28</v>
      </c>
      <c r="H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3424.03</v>
      </c>
      <c r="I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3387.04</v>
      </c>
      <c r="J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3507.4800000000005</v>
      </c>
      <c r="K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3490.3900000000003</v>
      </c>
      <c r="L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3541.9500000000003</v>
      </c>
      <c r="M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3542.36</v>
      </c>
      <c r="N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3541.96</v>
      </c>
      <c r="O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3541.8100000000004</v>
      </c>
      <c r="P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3489.53</v>
      </c>
      <c r="Q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3489.86</v>
      </c>
      <c r="R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3489.6800000000003</v>
      </c>
      <c r="S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3389.1000000000004</v>
      </c>
      <c r="T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3477.91</v>
      </c>
      <c r="U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3586.4700000000003</v>
      </c>
      <c r="V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3488.76</v>
      </c>
      <c r="W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3460.76</v>
      </c>
      <c r="X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3392.34</v>
      </c>
      <c r="Y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3496.53</v>
      </c>
    </row>
    <row r="202" spans="1:25" x14ac:dyDescent="0.2">
      <c r="A202" s="77">
        <f t="shared" si="8"/>
        <v>43010</v>
      </c>
      <c r="B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3455.59</v>
      </c>
      <c r="C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3544.41</v>
      </c>
      <c r="D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3594.69</v>
      </c>
      <c r="E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3594.86</v>
      </c>
      <c r="F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3595.57</v>
      </c>
      <c r="G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3546.71</v>
      </c>
      <c r="H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3486.3</v>
      </c>
      <c r="I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3663.8500000000004</v>
      </c>
      <c r="J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3665.7700000000004</v>
      </c>
      <c r="K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3536.7700000000004</v>
      </c>
      <c r="L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3465.0200000000004</v>
      </c>
      <c r="M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3465.32</v>
      </c>
      <c r="N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3406.02</v>
      </c>
      <c r="O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3387.04</v>
      </c>
      <c r="P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3383.9700000000003</v>
      </c>
      <c r="Q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3384.12</v>
      </c>
      <c r="R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3383.6000000000004</v>
      </c>
      <c r="S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3391.42</v>
      </c>
      <c r="T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3443.2200000000003</v>
      </c>
      <c r="U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3456.8100000000004</v>
      </c>
      <c r="V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3399.26</v>
      </c>
      <c r="W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3411</v>
      </c>
      <c r="X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3603</v>
      </c>
      <c r="Y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3454.83</v>
      </c>
    </row>
    <row r="203" spans="1:25" x14ac:dyDescent="0.2">
      <c r="A203" s="77">
        <f t="shared" si="8"/>
        <v>43011</v>
      </c>
      <c r="B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3377.75</v>
      </c>
      <c r="C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3452.03</v>
      </c>
      <c r="D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3494.94</v>
      </c>
      <c r="E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3494.61</v>
      </c>
      <c r="F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3496.15</v>
      </c>
      <c r="G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3497.1900000000005</v>
      </c>
      <c r="H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3417.69</v>
      </c>
      <c r="I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3670.1800000000003</v>
      </c>
      <c r="J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3670.9100000000003</v>
      </c>
      <c r="K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3559.8100000000004</v>
      </c>
      <c r="L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3511.07</v>
      </c>
      <c r="M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3510.65</v>
      </c>
      <c r="N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3427.99</v>
      </c>
      <c r="O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3407.4300000000003</v>
      </c>
      <c r="P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3407.6400000000003</v>
      </c>
      <c r="Q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3406.55</v>
      </c>
      <c r="R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3409.1</v>
      </c>
      <c r="S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3391.36</v>
      </c>
      <c r="T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3444.4700000000003</v>
      </c>
      <c r="U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3458.8500000000004</v>
      </c>
      <c r="V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3395.7400000000002</v>
      </c>
      <c r="W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3418.75</v>
      </c>
      <c r="X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3640.8900000000003</v>
      </c>
      <c r="Y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3462.9300000000003</v>
      </c>
    </row>
    <row r="204" spans="1:25" x14ac:dyDescent="0.2">
      <c r="A204" s="77">
        <f t="shared" si="8"/>
        <v>43012</v>
      </c>
      <c r="B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3364.79</v>
      </c>
      <c r="C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3408.98</v>
      </c>
      <c r="D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3448.37</v>
      </c>
      <c r="E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3474.03</v>
      </c>
      <c r="F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3474.8900000000003</v>
      </c>
      <c r="G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3454.1800000000003</v>
      </c>
      <c r="H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3370.32</v>
      </c>
      <c r="I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3534.38</v>
      </c>
      <c r="J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3515.2400000000002</v>
      </c>
      <c r="K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3398.4</v>
      </c>
      <c r="L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3408.16</v>
      </c>
      <c r="M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3417.55</v>
      </c>
      <c r="N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3487.2700000000004</v>
      </c>
      <c r="O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3486.86</v>
      </c>
      <c r="P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3494.62</v>
      </c>
      <c r="Q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3502.62</v>
      </c>
      <c r="R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3502.76</v>
      </c>
      <c r="S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3544.54</v>
      </c>
      <c r="T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3599.2300000000005</v>
      </c>
      <c r="U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3625.1000000000004</v>
      </c>
      <c r="V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3517.87</v>
      </c>
      <c r="W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3507.04</v>
      </c>
      <c r="X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3682.61</v>
      </c>
      <c r="Y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3542.28</v>
      </c>
    </row>
    <row r="205" spans="1:25" x14ac:dyDescent="0.2">
      <c r="A205" s="77">
        <f t="shared" si="8"/>
        <v>43013</v>
      </c>
      <c r="B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3387.88</v>
      </c>
      <c r="C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3362.44</v>
      </c>
      <c r="D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3360.96</v>
      </c>
      <c r="E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3374.2</v>
      </c>
      <c r="F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3376.32</v>
      </c>
      <c r="G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3378.3900000000003</v>
      </c>
      <c r="H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3397.1000000000004</v>
      </c>
      <c r="I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3489.1400000000003</v>
      </c>
      <c r="J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3444.81</v>
      </c>
      <c r="K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3430.38</v>
      </c>
      <c r="L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3538.3900000000003</v>
      </c>
      <c r="M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3539</v>
      </c>
      <c r="N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3613.37</v>
      </c>
      <c r="O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3612.3900000000003</v>
      </c>
      <c r="P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3612.55</v>
      </c>
      <c r="Q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3612.5200000000004</v>
      </c>
      <c r="R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3610.8900000000003</v>
      </c>
      <c r="S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3622.1600000000003</v>
      </c>
      <c r="T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3674.71</v>
      </c>
      <c r="U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3664.9100000000003</v>
      </c>
      <c r="V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3623.75</v>
      </c>
      <c r="W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3590.38</v>
      </c>
      <c r="X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3741.1900000000005</v>
      </c>
      <c r="Y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3547.3900000000003</v>
      </c>
    </row>
    <row r="206" spans="1:25" x14ac:dyDescent="0.2">
      <c r="A206" s="77">
        <f t="shared" si="8"/>
        <v>43014</v>
      </c>
      <c r="B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3386.04</v>
      </c>
      <c r="C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3362.52</v>
      </c>
      <c r="D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3361.79</v>
      </c>
      <c r="E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3375.2200000000003</v>
      </c>
      <c r="F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3376.4700000000003</v>
      </c>
      <c r="G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3366.4900000000002</v>
      </c>
      <c r="H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3381.57</v>
      </c>
      <c r="I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3498</v>
      </c>
      <c r="J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3449.1</v>
      </c>
      <c r="K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3521.6000000000004</v>
      </c>
      <c r="L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3593.33</v>
      </c>
      <c r="M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3551</v>
      </c>
      <c r="N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3547.2300000000005</v>
      </c>
      <c r="O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3432.03</v>
      </c>
      <c r="P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3436.89</v>
      </c>
      <c r="Q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3438.02</v>
      </c>
      <c r="R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3470.9300000000003</v>
      </c>
      <c r="S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3498.6000000000004</v>
      </c>
      <c r="T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3652.84</v>
      </c>
      <c r="U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3686.54</v>
      </c>
      <c r="V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3634.2300000000005</v>
      </c>
      <c r="W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3581.92</v>
      </c>
      <c r="X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3744.45</v>
      </c>
      <c r="Y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3596.46</v>
      </c>
    </row>
    <row r="207" spans="1:25" x14ac:dyDescent="0.2">
      <c r="A207" s="77">
        <f t="shared" si="8"/>
        <v>43015</v>
      </c>
      <c r="B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3498.25</v>
      </c>
      <c r="C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3408.6000000000004</v>
      </c>
      <c r="D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3367.29</v>
      </c>
      <c r="E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3366.26</v>
      </c>
      <c r="F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3368.83</v>
      </c>
      <c r="G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3386.13</v>
      </c>
      <c r="H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3426.26</v>
      </c>
      <c r="I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3552.5</v>
      </c>
      <c r="J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3394.01</v>
      </c>
      <c r="K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3396.82</v>
      </c>
      <c r="L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3398.03</v>
      </c>
      <c r="M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3395.95</v>
      </c>
      <c r="N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3396.63</v>
      </c>
      <c r="O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3396.23</v>
      </c>
      <c r="P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3395.7400000000002</v>
      </c>
      <c r="Q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3393.96</v>
      </c>
      <c r="R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3392.96</v>
      </c>
      <c r="S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3423.38</v>
      </c>
      <c r="T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3660.1900000000005</v>
      </c>
      <c r="U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3717.3500000000004</v>
      </c>
      <c r="V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3656.3</v>
      </c>
      <c r="W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3601.41</v>
      </c>
      <c r="X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3445.4700000000003</v>
      </c>
      <c r="Y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3599.05</v>
      </c>
    </row>
    <row r="208" spans="1:25" x14ac:dyDescent="0.2">
      <c r="A208" s="77">
        <f t="shared" si="8"/>
        <v>43016</v>
      </c>
      <c r="B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3489.86</v>
      </c>
      <c r="C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3404.31</v>
      </c>
      <c r="D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3366.2200000000003</v>
      </c>
      <c r="E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3364.81</v>
      </c>
      <c r="F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3365.05</v>
      </c>
      <c r="G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3377.76</v>
      </c>
      <c r="H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3392.58</v>
      </c>
      <c r="I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3500.7700000000004</v>
      </c>
      <c r="J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3383.4</v>
      </c>
      <c r="K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3394.3500000000004</v>
      </c>
      <c r="L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3394.46</v>
      </c>
      <c r="M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3412.48</v>
      </c>
      <c r="N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3412.12</v>
      </c>
      <c r="O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3454.5600000000004</v>
      </c>
      <c r="P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3450.9</v>
      </c>
      <c r="Q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3449.03</v>
      </c>
      <c r="R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3448.36</v>
      </c>
      <c r="S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3410.03</v>
      </c>
      <c r="T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3625.28</v>
      </c>
      <c r="U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3682.11</v>
      </c>
      <c r="V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3635.3100000000004</v>
      </c>
      <c r="W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3570.29</v>
      </c>
      <c r="X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3404.03</v>
      </c>
      <c r="Y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3572.11</v>
      </c>
    </row>
    <row r="209" spans="1:25" x14ac:dyDescent="0.2">
      <c r="A209" s="77">
        <f t="shared" si="8"/>
        <v>43017</v>
      </c>
      <c r="B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3401.37</v>
      </c>
      <c r="C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3365.65</v>
      </c>
      <c r="D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3361.19</v>
      </c>
      <c r="E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3360.71</v>
      </c>
      <c r="F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3361.49</v>
      </c>
      <c r="G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3362.83</v>
      </c>
      <c r="H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3372.05</v>
      </c>
      <c r="I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3480.63</v>
      </c>
      <c r="J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3460.16</v>
      </c>
      <c r="K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3399.71</v>
      </c>
      <c r="L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3400.7200000000003</v>
      </c>
      <c r="M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3398.53</v>
      </c>
      <c r="N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3384.8100000000004</v>
      </c>
      <c r="O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3385.34</v>
      </c>
      <c r="P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3385.88</v>
      </c>
      <c r="Q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3385.69</v>
      </c>
      <c r="R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3382.9700000000003</v>
      </c>
      <c r="S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3381.4</v>
      </c>
      <c r="T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3519.76</v>
      </c>
      <c r="U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3571.4700000000003</v>
      </c>
      <c r="V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3492.2200000000003</v>
      </c>
      <c r="W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3502.71</v>
      </c>
      <c r="X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3691.33</v>
      </c>
      <c r="Y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3530.11</v>
      </c>
    </row>
    <row r="210" spans="1:25" x14ac:dyDescent="0.2">
      <c r="A210" s="77">
        <f t="shared" si="8"/>
        <v>43018</v>
      </c>
      <c r="B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3771.08</v>
      </c>
      <c r="C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3499.54</v>
      </c>
      <c r="D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3474.1000000000004</v>
      </c>
      <c r="E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3457.75</v>
      </c>
      <c r="F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3479.62</v>
      </c>
      <c r="G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3544.5</v>
      </c>
      <c r="H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3704.57</v>
      </c>
      <c r="I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3526.8</v>
      </c>
      <c r="J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3557.29</v>
      </c>
      <c r="K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3431.57</v>
      </c>
      <c r="L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3431.4900000000002</v>
      </c>
      <c r="M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3430.6</v>
      </c>
      <c r="N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3381.86</v>
      </c>
      <c r="O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3382.78</v>
      </c>
      <c r="P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3381.73</v>
      </c>
      <c r="Q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3381.59</v>
      </c>
      <c r="R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3380.82</v>
      </c>
      <c r="S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3606.09</v>
      </c>
      <c r="T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3844.1900000000005</v>
      </c>
      <c r="U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3881.92</v>
      </c>
      <c r="V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3807.26</v>
      </c>
      <c r="W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3800.86</v>
      </c>
      <c r="X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3918.28</v>
      </c>
      <c r="Y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3800.19</v>
      </c>
    </row>
    <row r="211" spans="1:25" x14ac:dyDescent="0.2">
      <c r="A211" s="77">
        <f t="shared" si="8"/>
        <v>43019</v>
      </c>
      <c r="B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3708.7700000000004</v>
      </c>
      <c r="C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3468.92</v>
      </c>
      <c r="D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3430.34</v>
      </c>
      <c r="E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3416.49</v>
      </c>
      <c r="F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3432.77</v>
      </c>
      <c r="G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3458.9900000000002</v>
      </c>
      <c r="H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3597.5</v>
      </c>
      <c r="I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3405.17</v>
      </c>
      <c r="J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3394.9700000000003</v>
      </c>
      <c r="K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3432.3500000000004</v>
      </c>
      <c r="L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3474.6600000000003</v>
      </c>
      <c r="M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3474.51</v>
      </c>
      <c r="N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3447.62</v>
      </c>
      <c r="O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3447.21</v>
      </c>
      <c r="P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3446.03</v>
      </c>
      <c r="Q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3445.5</v>
      </c>
      <c r="R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3378.9</v>
      </c>
      <c r="S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3537.29</v>
      </c>
      <c r="T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3755.53</v>
      </c>
      <c r="U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3770.05</v>
      </c>
      <c r="V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3764.8</v>
      </c>
      <c r="W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3732.0200000000004</v>
      </c>
      <c r="X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3856.6400000000003</v>
      </c>
      <c r="Y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3735</v>
      </c>
    </row>
    <row r="212" spans="1:25" x14ac:dyDescent="0.2">
      <c r="A212" s="77">
        <f t="shared" si="8"/>
        <v>43020</v>
      </c>
      <c r="B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3366.1400000000003</v>
      </c>
      <c r="C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3429.26</v>
      </c>
      <c r="D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3495.88</v>
      </c>
      <c r="E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3495.53</v>
      </c>
      <c r="F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3495.9800000000005</v>
      </c>
      <c r="G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3454.95</v>
      </c>
      <c r="H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3406.66</v>
      </c>
      <c r="I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3609.42</v>
      </c>
      <c r="J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3699.4300000000003</v>
      </c>
      <c r="K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3510.0200000000004</v>
      </c>
      <c r="L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3394.33</v>
      </c>
      <c r="M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3393.29</v>
      </c>
      <c r="N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3390.08</v>
      </c>
      <c r="O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3390.3500000000004</v>
      </c>
      <c r="P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3390.27</v>
      </c>
      <c r="Q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3397.28</v>
      </c>
      <c r="R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3393.4</v>
      </c>
      <c r="S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3482.67</v>
      </c>
      <c r="T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3487.8</v>
      </c>
      <c r="U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3507.1200000000003</v>
      </c>
      <c r="V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3415.3900000000003</v>
      </c>
      <c r="W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3400.15</v>
      </c>
      <c r="X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3579.03</v>
      </c>
      <c r="Y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3478.29</v>
      </c>
    </row>
    <row r="213" spans="1:25" x14ac:dyDescent="0.2">
      <c r="A213" s="77">
        <f t="shared" si="8"/>
        <v>43021</v>
      </c>
      <c r="B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3377.44</v>
      </c>
      <c r="C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3398.3900000000003</v>
      </c>
      <c r="D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3412.36</v>
      </c>
      <c r="E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3452.05</v>
      </c>
      <c r="F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3452.1800000000003</v>
      </c>
      <c r="G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3414.58</v>
      </c>
      <c r="H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3374.4</v>
      </c>
      <c r="I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3520.2700000000004</v>
      </c>
      <c r="J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3454.42</v>
      </c>
      <c r="K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3416.48</v>
      </c>
      <c r="L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3396.12</v>
      </c>
      <c r="M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3394.9900000000002</v>
      </c>
      <c r="N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3452.98</v>
      </c>
      <c r="O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3423.31</v>
      </c>
      <c r="P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3423.26</v>
      </c>
      <c r="Q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3398.48</v>
      </c>
      <c r="R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3394.23</v>
      </c>
      <c r="S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3483.5</v>
      </c>
      <c r="T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3488.86</v>
      </c>
      <c r="U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3487.6200000000003</v>
      </c>
      <c r="V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3420.61</v>
      </c>
      <c r="W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3417.61</v>
      </c>
      <c r="X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3605.12</v>
      </c>
      <c r="Y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3492.62</v>
      </c>
    </row>
    <row r="214" spans="1:25" x14ac:dyDescent="0.2">
      <c r="A214" s="77">
        <f t="shared" si="8"/>
        <v>43022</v>
      </c>
      <c r="B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3431.78</v>
      </c>
      <c r="C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3385.05</v>
      </c>
      <c r="D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3367.56</v>
      </c>
      <c r="E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3366.86</v>
      </c>
      <c r="F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3366.87</v>
      </c>
      <c r="G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3368.29</v>
      </c>
      <c r="H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3380.7200000000003</v>
      </c>
      <c r="I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3490.1000000000004</v>
      </c>
      <c r="J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3516.87</v>
      </c>
      <c r="K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3408.13</v>
      </c>
      <c r="L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3408.7</v>
      </c>
      <c r="M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3498.2400000000002</v>
      </c>
      <c r="N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3498.53</v>
      </c>
      <c r="O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3497.41</v>
      </c>
      <c r="P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3496.09</v>
      </c>
      <c r="Q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3494.83</v>
      </c>
      <c r="R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3496.86</v>
      </c>
      <c r="S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3389.99</v>
      </c>
      <c r="T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3572.5200000000004</v>
      </c>
      <c r="U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3595.88</v>
      </c>
      <c r="V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3548.9800000000005</v>
      </c>
      <c r="W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3470.53</v>
      </c>
      <c r="X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3383.3</v>
      </c>
      <c r="Y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3559.3</v>
      </c>
    </row>
    <row r="215" spans="1:25" x14ac:dyDescent="0.2">
      <c r="A215" s="77">
        <f t="shared" si="8"/>
        <v>43023</v>
      </c>
      <c r="B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3397.8</v>
      </c>
      <c r="C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3366.16</v>
      </c>
      <c r="D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3362.69</v>
      </c>
      <c r="E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3361.9700000000003</v>
      </c>
      <c r="F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3362.08</v>
      </c>
      <c r="G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3361.76</v>
      </c>
      <c r="H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3373.75</v>
      </c>
      <c r="I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3386.6400000000003</v>
      </c>
      <c r="J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3601.4700000000003</v>
      </c>
      <c r="K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3453.4500000000003</v>
      </c>
      <c r="L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3410.1000000000004</v>
      </c>
      <c r="M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3500.7400000000002</v>
      </c>
      <c r="N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3500.7000000000003</v>
      </c>
      <c r="O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3497.55</v>
      </c>
      <c r="P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3497.6600000000003</v>
      </c>
      <c r="Q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3496.4300000000003</v>
      </c>
      <c r="R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3497.54</v>
      </c>
      <c r="S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3390.63</v>
      </c>
      <c r="T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3530.51</v>
      </c>
      <c r="U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3556.01</v>
      </c>
      <c r="V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3548.82</v>
      </c>
      <c r="W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3464.1000000000004</v>
      </c>
      <c r="X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3382.7200000000003</v>
      </c>
      <c r="Y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3569.75</v>
      </c>
    </row>
    <row r="216" spans="1:25" x14ac:dyDescent="0.2">
      <c r="A216" s="77">
        <f t="shared" si="8"/>
        <v>43024</v>
      </c>
      <c r="B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3364.56</v>
      </c>
      <c r="C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3375.27</v>
      </c>
      <c r="D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3410.99</v>
      </c>
      <c r="E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3450.79</v>
      </c>
      <c r="F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3456.4700000000003</v>
      </c>
      <c r="G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3420.1800000000003</v>
      </c>
      <c r="H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3375.21</v>
      </c>
      <c r="I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3575.4700000000003</v>
      </c>
      <c r="J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3598.75</v>
      </c>
      <c r="K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3483.61</v>
      </c>
      <c r="L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3486.8100000000004</v>
      </c>
      <c r="M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3484.9900000000002</v>
      </c>
      <c r="N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3383.33</v>
      </c>
      <c r="O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3382.8900000000003</v>
      </c>
      <c r="P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3381.35</v>
      </c>
      <c r="Q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3381.9500000000003</v>
      </c>
      <c r="R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3380.53</v>
      </c>
      <c r="S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3410.7200000000003</v>
      </c>
      <c r="T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3438.31</v>
      </c>
      <c r="U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3441.3</v>
      </c>
      <c r="V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3411.3900000000003</v>
      </c>
      <c r="W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3412.59</v>
      </c>
      <c r="X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3599</v>
      </c>
      <c r="Y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3490.6000000000004</v>
      </c>
    </row>
    <row r="217" spans="1:25" x14ac:dyDescent="0.2">
      <c r="A217" s="77">
        <f t="shared" si="8"/>
        <v>43025</v>
      </c>
      <c r="B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3365.9300000000003</v>
      </c>
      <c r="C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3397.95</v>
      </c>
      <c r="D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3411.6400000000003</v>
      </c>
      <c r="E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3452.2200000000003</v>
      </c>
      <c r="F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3460.8</v>
      </c>
      <c r="G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3436.9700000000003</v>
      </c>
      <c r="H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3384.96</v>
      </c>
      <c r="I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3622.1600000000003</v>
      </c>
      <c r="J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3713.21</v>
      </c>
      <c r="K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3575.3100000000004</v>
      </c>
      <c r="L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3482.25</v>
      </c>
      <c r="M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3484.26</v>
      </c>
      <c r="N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3383.38</v>
      </c>
      <c r="O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3382.13</v>
      </c>
      <c r="P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3381.1800000000003</v>
      </c>
      <c r="Q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3379.88</v>
      </c>
      <c r="R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3379.98</v>
      </c>
      <c r="S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3409.12</v>
      </c>
      <c r="T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3434.31</v>
      </c>
      <c r="U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3439.3900000000003</v>
      </c>
      <c r="V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3410.25</v>
      </c>
      <c r="W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3411.13</v>
      </c>
      <c r="X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3596.7000000000003</v>
      </c>
      <c r="Y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3486.8500000000004</v>
      </c>
    </row>
    <row r="218" spans="1:25" x14ac:dyDescent="0.2">
      <c r="A218" s="77">
        <f t="shared" si="8"/>
        <v>43026</v>
      </c>
      <c r="B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3365.82</v>
      </c>
      <c r="C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3397.8</v>
      </c>
      <c r="D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3411.98</v>
      </c>
      <c r="E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3451.55</v>
      </c>
      <c r="F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3460.9700000000003</v>
      </c>
      <c r="G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3438.05</v>
      </c>
      <c r="H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3375.67</v>
      </c>
      <c r="I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3624.7700000000004</v>
      </c>
      <c r="J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3530.8700000000003</v>
      </c>
      <c r="K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3394.89</v>
      </c>
      <c r="L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3393.8900000000003</v>
      </c>
      <c r="M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3392.88</v>
      </c>
      <c r="N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3421.81</v>
      </c>
      <c r="O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3429.7400000000002</v>
      </c>
      <c r="P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3429.05</v>
      </c>
      <c r="Q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3433.9700000000003</v>
      </c>
      <c r="R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3480.71</v>
      </c>
      <c r="S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3577.54</v>
      </c>
      <c r="T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3573.09</v>
      </c>
      <c r="U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3557.34</v>
      </c>
      <c r="V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3494.33</v>
      </c>
      <c r="W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3480.9000000000005</v>
      </c>
      <c r="X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3626.1800000000003</v>
      </c>
      <c r="Y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3506.09</v>
      </c>
    </row>
    <row r="219" spans="1:25" x14ac:dyDescent="0.2">
      <c r="A219" s="77">
        <f t="shared" si="8"/>
        <v>43027</v>
      </c>
      <c r="B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3377.56</v>
      </c>
      <c r="C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3362.13</v>
      </c>
      <c r="D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3374.69</v>
      </c>
      <c r="E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3374.37</v>
      </c>
      <c r="F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3367.2000000000003</v>
      </c>
      <c r="G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3369.53</v>
      </c>
      <c r="H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3370.75</v>
      </c>
      <c r="I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3528.63</v>
      </c>
      <c r="J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3527.4800000000005</v>
      </c>
      <c r="K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3404.2200000000003</v>
      </c>
      <c r="L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3405.36</v>
      </c>
      <c r="M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3405.19</v>
      </c>
      <c r="N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3390.08</v>
      </c>
      <c r="O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3390.16</v>
      </c>
      <c r="P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3389.86</v>
      </c>
      <c r="Q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3388.13</v>
      </c>
      <c r="R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3385.4900000000002</v>
      </c>
      <c r="S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3515.7400000000002</v>
      </c>
      <c r="T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3543.96</v>
      </c>
      <c r="U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3546</v>
      </c>
      <c r="V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3493.21</v>
      </c>
      <c r="W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3478.05</v>
      </c>
      <c r="X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3625.1400000000003</v>
      </c>
      <c r="Y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3518.8900000000003</v>
      </c>
    </row>
    <row r="220" spans="1:25" x14ac:dyDescent="0.2">
      <c r="A220" s="77">
        <f t="shared" si="8"/>
        <v>43028</v>
      </c>
      <c r="B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3381.73</v>
      </c>
      <c r="C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3363.23</v>
      </c>
      <c r="D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3375.73</v>
      </c>
      <c r="E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3375.4300000000003</v>
      </c>
      <c r="F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3379.88</v>
      </c>
      <c r="G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3369.14</v>
      </c>
      <c r="H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3375.71</v>
      </c>
      <c r="I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3529.9800000000005</v>
      </c>
      <c r="J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3528.1600000000003</v>
      </c>
      <c r="K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3403.82</v>
      </c>
      <c r="L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3397.23</v>
      </c>
      <c r="M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3406.98</v>
      </c>
      <c r="N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3393.4500000000003</v>
      </c>
      <c r="O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3389.5600000000004</v>
      </c>
      <c r="P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3389.19</v>
      </c>
      <c r="Q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3384.44</v>
      </c>
      <c r="R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3389.1400000000003</v>
      </c>
      <c r="S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3519.9300000000003</v>
      </c>
      <c r="T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3538.53</v>
      </c>
      <c r="U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3511.1800000000003</v>
      </c>
      <c r="V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3476.63</v>
      </c>
      <c r="W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3459.96</v>
      </c>
      <c r="X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3627.36</v>
      </c>
      <c r="Y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3521.2400000000002</v>
      </c>
    </row>
    <row r="221" spans="1:25" x14ac:dyDescent="0.2">
      <c r="A221" s="77">
        <f t="shared" si="8"/>
        <v>43029</v>
      </c>
      <c r="B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3432.32</v>
      </c>
      <c r="C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3373.36</v>
      </c>
      <c r="D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3372.61</v>
      </c>
      <c r="E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3371.86</v>
      </c>
      <c r="F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3380.86</v>
      </c>
      <c r="G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3365.78</v>
      </c>
      <c r="H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3374.1400000000003</v>
      </c>
      <c r="I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3397.3</v>
      </c>
      <c r="J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3649.1400000000003</v>
      </c>
      <c r="K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3512.9500000000003</v>
      </c>
      <c r="L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3513.19</v>
      </c>
      <c r="M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3514.75</v>
      </c>
      <c r="N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3621.46</v>
      </c>
      <c r="O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3640.3900000000003</v>
      </c>
      <c r="P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3600.55</v>
      </c>
      <c r="Q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3608.2700000000004</v>
      </c>
      <c r="R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3611.13</v>
      </c>
      <c r="S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3390.92</v>
      </c>
      <c r="T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3629.6400000000003</v>
      </c>
      <c r="U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3610.04</v>
      </c>
      <c r="V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3564.4900000000002</v>
      </c>
      <c r="W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3484.7200000000003</v>
      </c>
      <c r="X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3381.16</v>
      </c>
      <c r="Y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3558.26</v>
      </c>
    </row>
    <row r="222" spans="1:25" x14ac:dyDescent="0.2">
      <c r="A222" s="77">
        <f t="shared" si="8"/>
        <v>43030</v>
      </c>
      <c r="B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3401.86</v>
      </c>
      <c r="C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3372.82</v>
      </c>
      <c r="D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3369.7400000000002</v>
      </c>
      <c r="E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3394.5</v>
      </c>
      <c r="F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3399.48</v>
      </c>
      <c r="G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3401.0600000000004</v>
      </c>
      <c r="H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3366.28</v>
      </c>
      <c r="I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3388.1800000000003</v>
      </c>
      <c r="J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3637.4900000000002</v>
      </c>
      <c r="K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3508.58</v>
      </c>
      <c r="L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3507.4400000000005</v>
      </c>
      <c r="M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3560.9800000000005</v>
      </c>
      <c r="N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3683.51</v>
      </c>
      <c r="O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3682.9700000000003</v>
      </c>
      <c r="P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3682.4700000000003</v>
      </c>
      <c r="Q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3672.79</v>
      </c>
      <c r="R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3675.9400000000005</v>
      </c>
      <c r="S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3388.8</v>
      </c>
      <c r="T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3567.09</v>
      </c>
      <c r="U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3571.11</v>
      </c>
      <c r="V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3530.3900000000003</v>
      </c>
      <c r="W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3440.65</v>
      </c>
      <c r="X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3382.62</v>
      </c>
      <c r="Y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3558.6800000000003</v>
      </c>
    </row>
    <row r="223" spans="1:25" x14ac:dyDescent="0.2">
      <c r="A223" s="77">
        <f t="shared" si="8"/>
        <v>43031</v>
      </c>
      <c r="B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3383.9700000000003</v>
      </c>
      <c r="C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3362.46</v>
      </c>
      <c r="D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3374.63</v>
      </c>
      <c r="E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3373.81</v>
      </c>
      <c r="F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3381.09</v>
      </c>
      <c r="G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3364.31</v>
      </c>
      <c r="H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3373.03</v>
      </c>
      <c r="I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3520.13</v>
      </c>
      <c r="J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3517.87</v>
      </c>
      <c r="K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3392.58</v>
      </c>
      <c r="L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3391.67</v>
      </c>
      <c r="M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3395.46</v>
      </c>
      <c r="N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3387.67</v>
      </c>
      <c r="O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3379.04</v>
      </c>
      <c r="P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3379.2400000000002</v>
      </c>
      <c r="Q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3378.4300000000003</v>
      </c>
      <c r="R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3389.48</v>
      </c>
      <c r="S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3488.6900000000005</v>
      </c>
      <c r="T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3535.36</v>
      </c>
      <c r="U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3505.26</v>
      </c>
      <c r="V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3472.58</v>
      </c>
      <c r="W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3467.4500000000003</v>
      </c>
      <c r="X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3623.4000000000005</v>
      </c>
      <c r="Y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3518.2200000000003</v>
      </c>
    </row>
    <row r="224" spans="1:25" x14ac:dyDescent="0.2">
      <c r="A224" s="77">
        <f t="shared" si="8"/>
        <v>43032</v>
      </c>
      <c r="B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3376.48</v>
      </c>
      <c r="C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3360.9</v>
      </c>
      <c r="D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3411.5</v>
      </c>
      <c r="E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3411.45</v>
      </c>
      <c r="F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3411.92</v>
      </c>
      <c r="G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3375.4</v>
      </c>
      <c r="H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3368.27</v>
      </c>
      <c r="I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3559.2000000000003</v>
      </c>
      <c r="J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3559.4300000000003</v>
      </c>
      <c r="K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3450.55</v>
      </c>
      <c r="L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3450.58</v>
      </c>
      <c r="M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3467.13</v>
      </c>
      <c r="N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3406.99</v>
      </c>
      <c r="O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3441.19</v>
      </c>
      <c r="P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3441.34</v>
      </c>
      <c r="Q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3441.56</v>
      </c>
      <c r="R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3441.32</v>
      </c>
      <c r="S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3470.6600000000003</v>
      </c>
      <c r="T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3448.1000000000004</v>
      </c>
      <c r="U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3405.8500000000004</v>
      </c>
      <c r="V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3405.8500000000004</v>
      </c>
      <c r="W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3473.1000000000004</v>
      </c>
      <c r="X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3660.7700000000004</v>
      </c>
      <c r="Y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3470.37</v>
      </c>
    </row>
    <row r="225" spans="1:27" x14ac:dyDescent="0.2">
      <c r="A225" s="77">
        <f t="shared" si="8"/>
        <v>43033</v>
      </c>
      <c r="B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3360.69</v>
      </c>
      <c r="C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3450</v>
      </c>
      <c r="D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3474.8</v>
      </c>
      <c r="E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3474.84</v>
      </c>
      <c r="F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3450.25</v>
      </c>
      <c r="G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3452.53</v>
      </c>
      <c r="H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3368.7200000000003</v>
      </c>
      <c r="I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3559.0600000000004</v>
      </c>
      <c r="J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3560.1400000000003</v>
      </c>
      <c r="K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3455.3100000000004</v>
      </c>
      <c r="L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3472.04</v>
      </c>
      <c r="M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3471.82</v>
      </c>
      <c r="N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3406.59</v>
      </c>
      <c r="O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3406</v>
      </c>
      <c r="P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3406.06</v>
      </c>
      <c r="Q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3407.16</v>
      </c>
      <c r="R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3406.91</v>
      </c>
      <c r="S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3482.8</v>
      </c>
      <c r="T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3454.76</v>
      </c>
      <c r="U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3389.71</v>
      </c>
      <c r="V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3411.2200000000003</v>
      </c>
      <c r="W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3422.17</v>
      </c>
      <c r="X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3592.55</v>
      </c>
      <c r="Y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3473.84</v>
      </c>
    </row>
    <row r="226" spans="1:27" x14ac:dyDescent="0.2">
      <c r="A226" s="77">
        <f t="shared" si="8"/>
        <v>43034</v>
      </c>
      <c r="B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3363.05</v>
      </c>
      <c r="C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3411.9700000000003</v>
      </c>
      <c r="D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3426.2000000000003</v>
      </c>
      <c r="E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3425.73</v>
      </c>
      <c r="F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3427.17</v>
      </c>
      <c r="G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3419.86</v>
      </c>
      <c r="H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3368.36</v>
      </c>
      <c r="I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3555.3100000000004</v>
      </c>
      <c r="J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3512.6600000000003</v>
      </c>
      <c r="K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3420.7000000000003</v>
      </c>
      <c r="L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3391.23</v>
      </c>
      <c r="M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3391.69</v>
      </c>
      <c r="N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3385.39</v>
      </c>
      <c r="O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3385.27</v>
      </c>
      <c r="P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3385.17</v>
      </c>
      <c r="Q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3385.12</v>
      </c>
      <c r="R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3384.55</v>
      </c>
      <c r="S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3426.36</v>
      </c>
      <c r="T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3447.75</v>
      </c>
      <c r="U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3452.42</v>
      </c>
      <c r="V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3409.46</v>
      </c>
      <c r="W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3414.81</v>
      </c>
      <c r="X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3608.6900000000005</v>
      </c>
      <c r="Y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3487.9800000000005</v>
      </c>
    </row>
    <row r="227" spans="1:27" x14ac:dyDescent="0.2">
      <c r="A227" s="77">
        <f t="shared" si="8"/>
        <v>43035</v>
      </c>
      <c r="B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3364.42</v>
      </c>
      <c r="C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3382.6</v>
      </c>
      <c r="D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3396.28</v>
      </c>
      <c r="E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3396.44</v>
      </c>
      <c r="F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3396.4300000000003</v>
      </c>
      <c r="G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3398.69</v>
      </c>
      <c r="H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3375.53</v>
      </c>
      <c r="I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3561.75</v>
      </c>
      <c r="J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3515.2400000000002</v>
      </c>
      <c r="K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3424.4</v>
      </c>
      <c r="L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3415.6800000000003</v>
      </c>
      <c r="M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3416.2</v>
      </c>
      <c r="N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3391.5</v>
      </c>
      <c r="O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3391.33</v>
      </c>
      <c r="P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3391.15</v>
      </c>
      <c r="Q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3390.77</v>
      </c>
      <c r="R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3391</v>
      </c>
      <c r="S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3523.6000000000004</v>
      </c>
      <c r="T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3509.46</v>
      </c>
      <c r="U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3504.9800000000005</v>
      </c>
      <c r="V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3461.01</v>
      </c>
      <c r="W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3441.6600000000003</v>
      </c>
      <c r="X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3655.3900000000003</v>
      </c>
      <c r="Y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3491.37</v>
      </c>
      <c r="AA227" s="78"/>
    </row>
    <row r="228" spans="1:27" x14ac:dyDescent="0.2">
      <c r="A228" s="77">
        <f t="shared" si="8"/>
        <v>43036</v>
      </c>
      <c r="B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3408.5</v>
      </c>
      <c r="C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3370.51</v>
      </c>
      <c r="D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3369.2000000000003</v>
      </c>
      <c r="E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3366.39</v>
      </c>
      <c r="F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3366.8900000000003</v>
      </c>
      <c r="G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3362.59</v>
      </c>
      <c r="H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3381.05</v>
      </c>
      <c r="I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3462.03</v>
      </c>
      <c r="J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3404.48</v>
      </c>
      <c r="K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3405.07</v>
      </c>
      <c r="L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3406.4500000000003</v>
      </c>
      <c r="M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3414.26</v>
      </c>
      <c r="N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3411.8</v>
      </c>
      <c r="O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3411.94</v>
      </c>
      <c r="P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3411.66</v>
      </c>
      <c r="Q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3411.96</v>
      </c>
      <c r="R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3412.96</v>
      </c>
      <c r="S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3476.7700000000004</v>
      </c>
      <c r="T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3588.01</v>
      </c>
      <c r="U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3592.3</v>
      </c>
      <c r="V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3563.1400000000003</v>
      </c>
      <c r="W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3499.1200000000003</v>
      </c>
      <c r="X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3397.11</v>
      </c>
      <c r="Y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3558.29</v>
      </c>
    </row>
    <row r="229" spans="1:27" x14ac:dyDescent="0.2">
      <c r="A229" s="77">
        <f t="shared" si="8"/>
        <v>43037</v>
      </c>
      <c r="B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3399.2400000000002</v>
      </c>
      <c r="C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3370.46</v>
      </c>
      <c r="D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3395.35</v>
      </c>
      <c r="E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3394.3900000000003</v>
      </c>
      <c r="F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3394.04</v>
      </c>
      <c r="G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3386.3</v>
      </c>
      <c r="H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3387.78</v>
      </c>
      <c r="I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3381.08</v>
      </c>
      <c r="J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3665.94</v>
      </c>
      <c r="K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3550.1800000000003</v>
      </c>
      <c r="L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3498.53</v>
      </c>
      <c r="M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3498.25</v>
      </c>
      <c r="N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3549.83</v>
      </c>
      <c r="O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3549.6400000000003</v>
      </c>
      <c r="P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3548.87</v>
      </c>
      <c r="Q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3547.9</v>
      </c>
      <c r="R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3498.53</v>
      </c>
      <c r="S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3432.9900000000002</v>
      </c>
      <c r="T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3516.11</v>
      </c>
      <c r="U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3544.59</v>
      </c>
      <c r="V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3520.2000000000003</v>
      </c>
      <c r="W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3448.32</v>
      </c>
      <c r="X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3411.51</v>
      </c>
      <c r="Y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3499.54</v>
      </c>
    </row>
    <row r="230" spans="1:27" x14ac:dyDescent="0.2">
      <c r="A230" s="77">
        <f t="shared" ref="A230:A231" si="9">A193</f>
        <v>43038</v>
      </c>
      <c r="B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3364.91</v>
      </c>
      <c r="C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3381.29</v>
      </c>
      <c r="D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3395.05</v>
      </c>
      <c r="E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3394.98</v>
      </c>
      <c r="F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3395.59</v>
      </c>
      <c r="G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3398.08</v>
      </c>
      <c r="H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3389.07</v>
      </c>
      <c r="I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3523.4900000000002</v>
      </c>
      <c r="J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3518.15</v>
      </c>
      <c r="K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3428.7</v>
      </c>
      <c r="L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3428.63</v>
      </c>
      <c r="M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3429.08</v>
      </c>
      <c r="N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3410.2400000000002</v>
      </c>
      <c r="O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3410.01</v>
      </c>
      <c r="P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3409.4700000000003</v>
      </c>
      <c r="Q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3406.16</v>
      </c>
      <c r="R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3406.02</v>
      </c>
      <c r="S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3447.13</v>
      </c>
      <c r="T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3462.4</v>
      </c>
      <c r="U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3462.86</v>
      </c>
      <c r="V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3416.81</v>
      </c>
      <c r="W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3450.36</v>
      </c>
      <c r="X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3666.6000000000004</v>
      </c>
      <c r="Y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3492.9900000000002</v>
      </c>
    </row>
    <row r="231" spans="1:27" x14ac:dyDescent="0.2">
      <c r="A231" s="77">
        <f t="shared" si="9"/>
        <v>43039</v>
      </c>
      <c r="B231" s="13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3376.27</v>
      </c>
      <c r="C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3394.83</v>
      </c>
      <c r="D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3409.38</v>
      </c>
      <c r="E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3399.27</v>
      </c>
      <c r="F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3409.44</v>
      </c>
      <c r="G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3408.57</v>
      </c>
      <c r="H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3378.7400000000002</v>
      </c>
      <c r="I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3563.26</v>
      </c>
      <c r="J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3514.4900000000002</v>
      </c>
      <c r="K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3424.3</v>
      </c>
      <c r="L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3408.88</v>
      </c>
      <c r="M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3409.26</v>
      </c>
      <c r="N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3392.9</v>
      </c>
      <c r="O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3391.34</v>
      </c>
      <c r="P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3416.94</v>
      </c>
      <c r="Q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3413.9900000000002</v>
      </c>
      <c r="R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3413.3</v>
      </c>
      <c r="S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3539.9900000000002</v>
      </c>
      <c r="T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3508.5600000000004</v>
      </c>
      <c r="U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3477.21</v>
      </c>
      <c r="V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3411.34</v>
      </c>
      <c r="W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3445.2000000000003</v>
      </c>
      <c r="X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3640.34</v>
      </c>
      <c r="Y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3525.7300000000005</v>
      </c>
    </row>
    <row r="232" spans="1:27" x14ac:dyDescent="0.2">
      <c r="A232" s="83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</row>
    <row r="233" spans="1:27" x14ac:dyDescent="0.25">
      <c r="A233" s="85" t="s">
        <v>151</v>
      </c>
    </row>
    <row r="234" spans="1:27" ht="12.75" x14ac:dyDescent="0.2">
      <c r="A234" s="174" t="s">
        <v>48</v>
      </c>
      <c r="B234" s="185" t="s">
        <v>121</v>
      </c>
      <c r="C234" s="186"/>
      <c r="D234" s="186"/>
      <c r="E234" s="186"/>
      <c r="F234" s="186"/>
      <c r="G234" s="186"/>
      <c r="H234" s="186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7"/>
    </row>
    <row r="235" spans="1:27" ht="12.75" x14ac:dyDescent="0.2">
      <c r="A235" s="175"/>
      <c r="B235" s="188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90"/>
    </row>
    <row r="236" spans="1:27" ht="12.75" x14ac:dyDescent="0.2">
      <c r="A236" s="175"/>
      <c r="B236" s="177" t="s">
        <v>122</v>
      </c>
      <c r="C236" s="168" t="s">
        <v>123</v>
      </c>
      <c r="D236" s="168" t="s">
        <v>124</v>
      </c>
      <c r="E236" s="168" t="s">
        <v>125</v>
      </c>
      <c r="F236" s="168" t="s">
        <v>126</v>
      </c>
      <c r="G236" s="168" t="s">
        <v>127</v>
      </c>
      <c r="H236" s="168" t="s">
        <v>128</v>
      </c>
      <c r="I236" s="168" t="s">
        <v>129</v>
      </c>
      <c r="J236" s="168" t="s">
        <v>130</v>
      </c>
      <c r="K236" s="168" t="s">
        <v>131</v>
      </c>
      <c r="L236" s="168" t="s">
        <v>132</v>
      </c>
      <c r="M236" s="168" t="s">
        <v>133</v>
      </c>
      <c r="N236" s="179" t="s">
        <v>134</v>
      </c>
      <c r="O236" s="168" t="s">
        <v>135</v>
      </c>
      <c r="P236" s="168" t="s">
        <v>136</v>
      </c>
      <c r="Q236" s="168" t="s">
        <v>137</v>
      </c>
      <c r="R236" s="168" t="s">
        <v>138</v>
      </c>
      <c r="S236" s="168" t="s">
        <v>139</v>
      </c>
      <c r="T236" s="168" t="s">
        <v>140</v>
      </c>
      <c r="U236" s="168" t="s">
        <v>141</v>
      </c>
      <c r="V236" s="168" t="s">
        <v>142</v>
      </c>
      <c r="W236" s="168" t="s">
        <v>143</v>
      </c>
      <c r="X236" s="168" t="s">
        <v>144</v>
      </c>
      <c r="Y236" s="168" t="s">
        <v>145</v>
      </c>
    </row>
    <row r="237" spans="1:27" ht="12.75" x14ac:dyDescent="0.2">
      <c r="A237" s="176"/>
      <c r="B237" s="178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80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</row>
    <row r="238" spans="1:27" x14ac:dyDescent="0.2">
      <c r="A238" s="77">
        <f t="shared" ref="A238:A266" si="10">A201</f>
        <v>43009</v>
      </c>
      <c r="B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3363.12</v>
      </c>
      <c r="C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3428.06</v>
      </c>
      <c r="D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3503.1900000000005</v>
      </c>
      <c r="E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3502.67</v>
      </c>
      <c r="F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3503.26</v>
      </c>
      <c r="G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3482.6800000000003</v>
      </c>
      <c r="H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3365.73</v>
      </c>
      <c r="I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3330.91</v>
      </c>
      <c r="J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3444.27</v>
      </c>
      <c r="K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3428.19</v>
      </c>
      <c r="L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3476.71</v>
      </c>
      <c r="M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3477.1000000000004</v>
      </c>
      <c r="N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3476.7200000000003</v>
      </c>
      <c r="O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3476.59</v>
      </c>
      <c r="P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3427.38</v>
      </c>
      <c r="Q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3427.69</v>
      </c>
      <c r="R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3427.52</v>
      </c>
      <c r="S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3332.8500000000004</v>
      </c>
      <c r="T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3416.45</v>
      </c>
      <c r="U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3518.61</v>
      </c>
      <c r="V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3426.66</v>
      </c>
      <c r="W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3400.31</v>
      </c>
      <c r="X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3335.91</v>
      </c>
      <c r="Y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3433.9700000000003</v>
      </c>
    </row>
    <row r="239" spans="1:27" x14ac:dyDescent="0.2">
      <c r="A239" s="77">
        <f t="shared" si="10"/>
        <v>43010</v>
      </c>
      <c r="B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3395.44</v>
      </c>
      <c r="C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3479.03</v>
      </c>
      <c r="D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3526.3500000000004</v>
      </c>
      <c r="E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3526.5200000000004</v>
      </c>
      <c r="F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3527.1800000000003</v>
      </c>
      <c r="G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3481.2000000000003</v>
      </c>
      <c r="H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3424.34</v>
      </c>
      <c r="I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3591.4400000000005</v>
      </c>
      <c r="J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3593.25</v>
      </c>
      <c r="K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3471.84</v>
      </c>
      <c r="L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3404.31</v>
      </c>
      <c r="M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3404.6</v>
      </c>
      <c r="N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3348.78</v>
      </c>
      <c r="O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3330.91</v>
      </c>
      <c r="P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3328.03</v>
      </c>
      <c r="Q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3328.17</v>
      </c>
      <c r="R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3327.6800000000003</v>
      </c>
      <c r="S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3335.04</v>
      </c>
      <c r="T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3383.8</v>
      </c>
      <c r="U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3396.58</v>
      </c>
      <c r="V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3342.42</v>
      </c>
      <c r="W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3353.4700000000003</v>
      </c>
      <c r="X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3534.1800000000003</v>
      </c>
      <c r="Y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3394.7200000000003</v>
      </c>
    </row>
    <row r="240" spans="1:27" x14ac:dyDescent="0.2">
      <c r="A240" s="77">
        <f t="shared" si="10"/>
        <v>43011</v>
      </c>
      <c r="B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3322.17</v>
      </c>
      <c r="C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3392.08</v>
      </c>
      <c r="D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3432.4700000000003</v>
      </c>
      <c r="E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3432.16</v>
      </c>
      <c r="F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3433.61</v>
      </c>
      <c r="G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3434.59</v>
      </c>
      <c r="H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3359.77</v>
      </c>
      <c r="I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3597.4100000000003</v>
      </c>
      <c r="J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3598.09</v>
      </c>
      <c r="K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3493.5200000000004</v>
      </c>
      <c r="L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3447.65</v>
      </c>
      <c r="M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3447.26</v>
      </c>
      <c r="N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3369.46</v>
      </c>
      <c r="O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3350.11</v>
      </c>
      <c r="P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3350.3100000000004</v>
      </c>
      <c r="Q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3349.28</v>
      </c>
      <c r="R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3351.6800000000003</v>
      </c>
      <c r="S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3334.99</v>
      </c>
      <c r="T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3384.9700000000003</v>
      </c>
      <c r="U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3398.51</v>
      </c>
      <c r="V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3339.1000000000004</v>
      </c>
      <c r="W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3360.76</v>
      </c>
      <c r="X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3569.84</v>
      </c>
      <c r="Y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3402.35</v>
      </c>
    </row>
    <row r="241" spans="1:25" x14ac:dyDescent="0.2">
      <c r="A241" s="77">
        <f t="shared" si="10"/>
        <v>43012</v>
      </c>
      <c r="B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3309.9700000000003</v>
      </c>
      <c r="C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3351.56</v>
      </c>
      <c r="D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3388.64</v>
      </c>
      <c r="E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3412.79</v>
      </c>
      <c r="F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3413.6</v>
      </c>
      <c r="G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3394.11</v>
      </c>
      <c r="H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3315.1800000000003</v>
      </c>
      <c r="I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3469.59</v>
      </c>
      <c r="J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3451.57</v>
      </c>
      <c r="K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3341.61</v>
      </c>
      <c r="L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3350.79</v>
      </c>
      <c r="M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3359.63</v>
      </c>
      <c r="N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3425.25</v>
      </c>
      <c r="O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3424.87</v>
      </c>
      <c r="P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3432.17</v>
      </c>
      <c r="Q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3439.7</v>
      </c>
      <c r="R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3439.83</v>
      </c>
      <c r="S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3479.1600000000003</v>
      </c>
      <c r="T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3530.62</v>
      </c>
      <c r="U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3554.9800000000005</v>
      </c>
      <c r="V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3454.05</v>
      </c>
      <c r="W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3443.86</v>
      </c>
      <c r="X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3609.11</v>
      </c>
      <c r="Y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3477.0200000000004</v>
      </c>
    </row>
    <row r="242" spans="1:25" x14ac:dyDescent="0.2">
      <c r="A242" s="77">
        <f t="shared" si="10"/>
        <v>43013</v>
      </c>
      <c r="B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3331.71</v>
      </c>
      <c r="C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3307.76</v>
      </c>
      <c r="D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3306.37</v>
      </c>
      <c r="E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3318.83</v>
      </c>
      <c r="F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3320.83</v>
      </c>
      <c r="G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3322.78</v>
      </c>
      <c r="H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3340.38</v>
      </c>
      <c r="I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3427.01</v>
      </c>
      <c r="J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3385.29</v>
      </c>
      <c r="K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3371.71</v>
      </c>
      <c r="L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3473.37</v>
      </c>
      <c r="M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3473.9400000000005</v>
      </c>
      <c r="N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3543.94</v>
      </c>
      <c r="O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3543.01</v>
      </c>
      <c r="P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3543.1600000000003</v>
      </c>
      <c r="Q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3543.1400000000003</v>
      </c>
      <c r="R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3541.61</v>
      </c>
      <c r="S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3552.21</v>
      </c>
      <c r="T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3601.6600000000003</v>
      </c>
      <c r="U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3592.4500000000003</v>
      </c>
      <c r="V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3553.71</v>
      </c>
      <c r="W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3522.29</v>
      </c>
      <c r="X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3664.2400000000002</v>
      </c>
      <c r="Y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3481.83</v>
      </c>
    </row>
    <row r="243" spans="1:25" x14ac:dyDescent="0.2">
      <c r="A243" s="77">
        <f t="shared" si="10"/>
        <v>43014</v>
      </c>
      <c r="B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3329.98</v>
      </c>
      <c r="C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3307.84</v>
      </c>
      <c r="D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3307.15</v>
      </c>
      <c r="E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3319.79</v>
      </c>
      <c r="F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3320.9700000000003</v>
      </c>
      <c r="G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3311.58</v>
      </c>
      <c r="H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3325.77</v>
      </c>
      <c r="I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3435.35</v>
      </c>
      <c r="J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3389.32</v>
      </c>
      <c r="K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3457.5600000000004</v>
      </c>
      <c r="L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3525.07</v>
      </c>
      <c r="M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3485.2400000000002</v>
      </c>
      <c r="N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3481.6800000000003</v>
      </c>
      <c r="O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3373.26</v>
      </c>
      <c r="P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3377.83</v>
      </c>
      <c r="Q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3378.8900000000003</v>
      </c>
      <c r="R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3409.87</v>
      </c>
      <c r="S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3435.92</v>
      </c>
      <c r="T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3581.08</v>
      </c>
      <c r="U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3612.8</v>
      </c>
      <c r="V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3563.57</v>
      </c>
      <c r="W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3514.33</v>
      </c>
      <c r="X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3667.3100000000004</v>
      </c>
      <c r="Y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3528.0200000000004</v>
      </c>
    </row>
    <row r="244" spans="1:25" x14ac:dyDescent="0.2">
      <c r="A244" s="77">
        <f t="shared" si="10"/>
        <v>43015</v>
      </c>
      <c r="B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3435.58</v>
      </c>
      <c r="C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3351.21</v>
      </c>
      <c r="D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3312.33</v>
      </c>
      <c r="E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3311.36</v>
      </c>
      <c r="F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3313.78</v>
      </c>
      <c r="G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3330.06</v>
      </c>
      <c r="H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3367.83</v>
      </c>
      <c r="I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3486.65</v>
      </c>
      <c r="J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3337.48</v>
      </c>
      <c r="K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3340.12</v>
      </c>
      <c r="L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3341.26</v>
      </c>
      <c r="M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3339.3</v>
      </c>
      <c r="N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3339.9500000000003</v>
      </c>
      <c r="O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3339.57</v>
      </c>
      <c r="P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3339.1000000000004</v>
      </c>
      <c r="Q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3337.4300000000003</v>
      </c>
      <c r="R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3336.4900000000002</v>
      </c>
      <c r="S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3365.12</v>
      </c>
      <c r="T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3588.01</v>
      </c>
      <c r="U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3641.8</v>
      </c>
      <c r="V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3584.34</v>
      </c>
      <c r="W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3532.6800000000003</v>
      </c>
      <c r="X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3385.91</v>
      </c>
      <c r="Y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3530.46</v>
      </c>
    </row>
    <row r="245" spans="1:25" x14ac:dyDescent="0.2">
      <c r="A245" s="77">
        <f t="shared" si="10"/>
        <v>43016</v>
      </c>
      <c r="B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3427.69</v>
      </c>
      <c r="C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3347.17</v>
      </c>
      <c r="D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3311.32</v>
      </c>
      <c r="E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3310</v>
      </c>
      <c r="F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3310.2200000000003</v>
      </c>
      <c r="G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3322.1800000000003</v>
      </c>
      <c r="H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3336.13</v>
      </c>
      <c r="I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3437.96</v>
      </c>
      <c r="J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3327.49</v>
      </c>
      <c r="K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3337.8</v>
      </c>
      <c r="L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3337.9</v>
      </c>
      <c r="M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3354.86</v>
      </c>
      <c r="N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3354.52</v>
      </c>
      <c r="O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3394.4700000000003</v>
      </c>
      <c r="P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3391.02</v>
      </c>
      <c r="Q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3389.27</v>
      </c>
      <c r="R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3388.63</v>
      </c>
      <c r="S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3352.56</v>
      </c>
      <c r="T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3555.15</v>
      </c>
      <c r="U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3608.63</v>
      </c>
      <c r="V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3564.59</v>
      </c>
      <c r="W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3503.38</v>
      </c>
      <c r="X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3346.9</v>
      </c>
      <c r="Y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3505.1000000000004</v>
      </c>
    </row>
    <row r="246" spans="1:25" x14ac:dyDescent="0.2">
      <c r="A246" s="77">
        <f t="shared" si="10"/>
        <v>43017</v>
      </c>
      <c r="B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3344.4</v>
      </c>
      <c r="C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3310.78</v>
      </c>
      <c r="D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3306.58</v>
      </c>
      <c r="E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3306.13</v>
      </c>
      <c r="F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3306.87</v>
      </c>
      <c r="G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3308.13</v>
      </c>
      <c r="H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3316.8</v>
      </c>
      <c r="I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3419.01</v>
      </c>
      <c r="J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3399.74</v>
      </c>
      <c r="K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3342.84</v>
      </c>
      <c r="L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3343.79</v>
      </c>
      <c r="M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3341.73</v>
      </c>
      <c r="N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3328.8100000000004</v>
      </c>
      <c r="O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3329.32</v>
      </c>
      <c r="P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3329.83</v>
      </c>
      <c r="Q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3329.6400000000003</v>
      </c>
      <c r="R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3327.08</v>
      </c>
      <c r="S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3325.61</v>
      </c>
      <c r="T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3455.83</v>
      </c>
      <c r="U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3504.5</v>
      </c>
      <c r="V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3429.9100000000003</v>
      </c>
      <c r="W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3439.78</v>
      </c>
      <c r="X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3617.3100000000004</v>
      </c>
      <c r="Y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3465.57</v>
      </c>
    </row>
    <row r="247" spans="1:25" x14ac:dyDescent="0.2">
      <c r="A247" s="77">
        <f t="shared" si="10"/>
        <v>43018</v>
      </c>
      <c r="B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3692.37</v>
      </c>
      <c r="C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3436.8</v>
      </c>
      <c r="D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3412.86</v>
      </c>
      <c r="E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3397.4700000000003</v>
      </c>
      <c r="F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3418.05</v>
      </c>
      <c r="G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3479.11</v>
      </c>
      <c r="H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3629.7700000000004</v>
      </c>
      <c r="I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3462.4500000000003</v>
      </c>
      <c r="J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3491.16</v>
      </c>
      <c r="K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3372.83</v>
      </c>
      <c r="L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3372.76</v>
      </c>
      <c r="M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3371.91</v>
      </c>
      <c r="N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3326.04</v>
      </c>
      <c r="O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3326.91</v>
      </c>
      <c r="P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3325.92</v>
      </c>
      <c r="Q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3325.79</v>
      </c>
      <c r="R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3325.0600000000004</v>
      </c>
      <c r="S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3537.08</v>
      </c>
      <c r="T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3761.1800000000003</v>
      </c>
      <c r="U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3796.6900000000005</v>
      </c>
      <c r="V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3726.42</v>
      </c>
      <c r="W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3720.4</v>
      </c>
      <c r="X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3830.9100000000003</v>
      </c>
      <c r="Y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3719.76</v>
      </c>
    </row>
    <row r="248" spans="1:25" x14ac:dyDescent="0.2">
      <c r="A248" s="77">
        <f t="shared" si="10"/>
        <v>43019</v>
      </c>
      <c r="B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3633.7200000000003</v>
      </c>
      <c r="C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3407.98</v>
      </c>
      <c r="D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3371.67</v>
      </c>
      <c r="E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3358.64</v>
      </c>
      <c r="F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3373.96</v>
      </c>
      <c r="G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3398.63</v>
      </c>
      <c r="H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3529</v>
      </c>
      <c r="I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3347.98</v>
      </c>
      <c r="J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3338.38</v>
      </c>
      <c r="K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3373.56</v>
      </c>
      <c r="L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3413.3900000000003</v>
      </c>
      <c r="M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3413.2400000000002</v>
      </c>
      <c r="N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3387.94</v>
      </c>
      <c r="O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3387.55</v>
      </c>
      <c r="P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3386.44</v>
      </c>
      <c r="Q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3385.94</v>
      </c>
      <c r="R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3323.25</v>
      </c>
      <c r="S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3472.33</v>
      </c>
      <c r="T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3677.7400000000002</v>
      </c>
      <c r="U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3691.4</v>
      </c>
      <c r="V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3686.46</v>
      </c>
      <c r="W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3655.61</v>
      </c>
      <c r="X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3772.9000000000005</v>
      </c>
      <c r="Y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3658.4100000000003</v>
      </c>
    </row>
    <row r="249" spans="1:25" x14ac:dyDescent="0.2">
      <c r="A249" s="77">
        <f t="shared" si="10"/>
        <v>43020</v>
      </c>
      <c r="B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3311.2400000000002</v>
      </c>
      <c r="C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3370.66</v>
      </c>
      <c r="D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3433.36</v>
      </c>
      <c r="E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3433.02</v>
      </c>
      <c r="F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3433.45</v>
      </c>
      <c r="G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3394.84</v>
      </c>
      <c r="H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3349.38</v>
      </c>
      <c r="I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3540.2200000000003</v>
      </c>
      <c r="J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3624.9300000000003</v>
      </c>
      <c r="K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3446.66</v>
      </c>
      <c r="L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3337.78</v>
      </c>
      <c r="M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3336.8</v>
      </c>
      <c r="N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3333.77</v>
      </c>
      <c r="O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3334.03</v>
      </c>
      <c r="P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3333.96</v>
      </c>
      <c r="Q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3340.56</v>
      </c>
      <c r="R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3336.9</v>
      </c>
      <c r="S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3420.92</v>
      </c>
      <c r="T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3425.76</v>
      </c>
      <c r="U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3443.94</v>
      </c>
      <c r="V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3357.6</v>
      </c>
      <c r="W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3343.26</v>
      </c>
      <c r="X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3511.61</v>
      </c>
      <c r="Y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3416.8</v>
      </c>
    </row>
    <row r="250" spans="1:25" x14ac:dyDescent="0.2">
      <c r="A250" s="77">
        <f t="shared" si="10"/>
        <v>43021</v>
      </c>
      <c r="B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3321.88</v>
      </c>
      <c r="C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3341.6</v>
      </c>
      <c r="D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3354.75</v>
      </c>
      <c r="E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3392.1</v>
      </c>
      <c r="F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3392.23</v>
      </c>
      <c r="G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3356.84</v>
      </c>
      <c r="H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3319.02</v>
      </c>
      <c r="I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3456.32</v>
      </c>
      <c r="J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3394.33</v>
      </c>
      <c r="K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3358.62</v>
      </c>
      <c r="L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3339.46</v>
      </c>
      <c r="M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3338.4</v>
      </c>
      <c r="N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3392.98</v>
      </c>
      <c r="O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3365.05</v>
      </c>
      <c r="P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3365</v>
      </c>
      <c r="Q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3341.69</v>
      </c>
      <c r="R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3337.69</v>
      </c>
      <c r="S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3421.71</v>
      </c>
      <c r="T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3426.75</v>
      </c>
      <c r="U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3425.58</v>
      </c>
      <c r="V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3362.51</v>
      </c>
      <c r="W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3359.69</v>
      </c>
      <c r="X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3536.17</v>
      </c>
      <c r="Y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3430.29</v>
      </c>
    </row>
    <row r="251" spans="1:25" x14ac:dyDescent="0.2">
      <c r="A251" s="77">
        <f t="shared" si="10"/>
        <v>43022</v>
      </c>
      <c r="B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3373.02</v>
      </c>
      <c r="C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3329.04</v>
      </c>
      <c r="D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3312.58</v>
      </c>
      <c r="E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3311.92</v>
      </c>
      <c r="F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3311.94</v>
      </c>
      <c r="G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3313.27</v>
      </c>
      <c r="H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3324.9700000000003</v>
      </c>
      <c r="I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3427.91</v>
      </c>
      <c r="J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3453.11</v>
      </c>
      <c r="K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3350.77</v>
      </c>
      <c r="L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3351.3</v>
      </c>
      <c r="M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3435.57</v>
      </c>
      <c r="N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3435.8500000000004</v>
      </c>
      <c r="O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3434.8</v>
      </c>
      <c r="P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3433.55</v>
      </c>
      <c r="Q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3432.37</v>
      </c>
      <c r="R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3434.28</v>
      </c>
      <c r="S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3333.69</v>
      </c>
      <c r="T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3505.4800000000005</v>
      </c>
      <c r="U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3527.4700000000003</v>
      </c>
      <c r="V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3483.33</v>
      </c>
      <c r="W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3409.5</v>
      </c>
      <c r="X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3327.3900000000003</v>
      </c>
      <c r="Y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3493.05</v>
      </c>
    </row>
    <row r="252" spans="1:25" x14ac:dyDescent="0.2">
      <c r="A252" s="77">
        <f t="shared" si="10"/>
        <v>43023</v>
      </c>
      <c r="B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3341.04</v>
      </c>
      <c r="C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3311.27</v>
      </c>
      <c r="D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3308</v>
      </c>
      <c r="E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3307.32</v>
      </c>
      <c r="F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3307.42</v>
      </c>
      <c r="G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3307.12</v>
      </c>
      <c r="H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3318.41</v>
      </c>
      <c r="I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3330.54</v>
      </c>
      <c r="J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3532.7300000000005</v>
      </c>
      <c r="K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3393.42</v>
      </c>
      <c r="L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3352.63</v>
      </c>
      <c r="M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3437.9300000000003</v>
      </c>
      <c r="N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3437.8900000000003</v>
      </c>
      <c r="O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3434.9300000000003</v>
      </c>
      <c r="P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3435.03</v>
      </c>
      <c r="Q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3433.88</v>
      </c>
      <c r="R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3434.92</v>
      </c>
      <c r="S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3334.29</v>
      </c>
      <c r="T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3465.9500000000003</v>
      </c>
      <c r="U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3489.9400000000005</v>
      </c>
      <c r="V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3483.1800000000003</v>
      </c>
      <c r="W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3403.44</v>
      </c>
      <c r="X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3326.8500000000004</v>
      </c>
      <c r="Y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3502.88</v>
      </c>
    </row>
    <row r="253" spans="1:25" x14ac:dyDescent="0.2">
      <c r="A253" s="77">
        <f t="shared" si="10"/>
        <v>43024</v>
      </c>
      <c r="B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3309.76</v>
      </c>
      <c r="C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3319.84</v>
      </c>
      <c r="D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3353.46</v>
      </c>
      <c r="E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3390.91</v>
      </c>
      <c r="F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3396.27</v>
      </c>
      <c r="G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3362.11</v>
      </c>
      <c r="H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3319.78</v>
      </c>
      <c r="I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3508.26</v>
      </c>
      <c r="J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3530.17</v>
      </c>
      <c r="K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3421.81</v>
      </c>
      <c r="L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3424.82</v>
      </c>
      <c r="M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3423.1</v>
      </c>
      <c r="N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3327.4300000000003</v>
      </c>
      <c r="O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3327.01</v>
      </c>
      <c r="P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3325.56</v>
      </c>
      <c r="Q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3326.13</v>
      </c>
      <c r="R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3324.79</v>
      </c>
      <c r="S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3353.2000000000003</v>
      </c>
      <c r="T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3379.17</v>
      </c>
      <c r="U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3381.9900000000002</v>
      </c>
      <c r="V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3353.84</v>
      </c>
      <c r="W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3354.9700000000003</v>
      </c>
      <c r="X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3530.42</v>
      </c>
      <c r="Y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3428.3900000000003</v>
      </c>
    </row>
    <row r="254" spans="1:25" x14ac:dyDescent="0.2">
      <c r="A254" s="77">
        <f t="shared" si="10"/>
        <v>43025</v>
      </c>
      <c r="B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3311.05</v>
      </c>
      <c r="C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3341.1800000000003</v>
      </c>
      <c r="D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3354.07</v>
      </c>
      <c r="E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3392.26</v>
      </c>
      <c r="F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3400.34</v>
      </c>
      <c r="G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3377.91</v>
      </c>
      <c r="H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3328.96</v>
      </c>
      <c r="I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3552.21</v>
      </c>
      <c r="J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3637.9</v>
      </c>
      <c r="K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3508.11</v>
      </c>
      <c r="L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3420.53</v>
      </c>
      <c r="M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3422.42</v>
      </c>
      <c r="N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3327.48</v>
      </c>
      <c r="O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3326.3</v>
      </c>
      <c r="P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3325.4</v>
      </c>
      <c r="Q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3324.1800000000003</v>
      </c>
      <c r="R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3324.27</v>
      </c>
      <c r="S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3351.7</v>
      </c>
      <c r="T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3375.41</v>
      </c>
      <c r="U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3380.19</v>
      </c>
      <c r="V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3352.76</v>
      </c>
      <c r="W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3353.59</v>
      </c>
      <c r="X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3528.25</v>
      </c>
      <c r="Y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3424.86</v>
      </c>
    </row>
    <row r="255" spans="1:25" x14ac:dyDescent="0.2">
      <c r="A255" s="77">
        <f t="shared" si="10"/>
        <v>43026</v>
      </c>
      <c r="B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3310.94</v>
      </c>
      <c r="C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3341.04</v>
      </c>
      <c r="D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3354.3900000000003</v>
      </c>
      <c r="E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3391.63</v>
      </c>
      <c r="F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3400.5</v>
      </c>
      <c r="G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3378.9300000000003</v>
      </c>
      <c r="H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3320.2200000000003</v>
      </c>
      <c r="I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3554.6600000000003</v>
      </c>
      <c r="J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3466.28</v>
      </c>
      <c r="K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3338.31</v>
      </c>
      <c r="L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3337.36</v>
      </c>
      <c r="M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3336.42</v>
      </c>
      <c r="N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3363.6400000000003</v>
      </c>
      <c r="O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3371.11</v>
      </c>
      <c r="P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3370.46</v>
      </c>
      <c r="Q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3375.09</v>
      </c>
      <c r="R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3419.08</v>
      </c>
      <c r="S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3510.21</v>
      </c>
      <c r="T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3506.03</v>
      </c>
      <c r="U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3491.2000000000003</v>
      </c>
      <c r="V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3431.89</v>
      </c>
      <c r="W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3419.26</v>
      </c>
      <c r="X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3555.9900000000002</v>
      </c>
      <c r="Y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3442.9700000000003</v>
      </c>
    </row>
    <row r="256" spans="1:25" x14ac:dyDescent="0.2">
      <c r="A256" s="77">
        <f t="shared" si="10"/>
        <v>43027</v>
      </c>
      <c r="B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3322</v>
      </c>
      <c r="C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3307.4700000000003</v>
      </c>
      <c r="D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3319.3</v>
      </c>
      <c r="E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3319</v>
      </c>
      <c r="F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3312.25</v>
      </c>
      <c r="G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3314.44</v>
      </c>
      <c r="H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3315.58</v>
      </c>
      <c r="I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3464.1800000000003</v>
      </c>
      <c r="J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3463.1000000000004</v>
      </c>
      <c r="K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3347.09</v>
      </c>
      <c r="L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3348.16</v>
      </c>
      <c r="M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3348</v>
      </c>
      <c r="N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3333.77</v>
      </c>
      <c r="O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3333.86</v>
      </c>
      <c r="P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3333.57</v>
      </c>
      <c r="Q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3331.94</v>
      </c>
      <c r="R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3329.46</v>
      </c>
      <c r="S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3452.05</v>
      </c>
      <c r="T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3478.6000000000004</v>
      </c>
      <c r="U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3480.53</v>
      </c>
      <c r="V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3430.84</v>
      </c>
      <c r="W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3416.57</v>
      </c>
      <c r="X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3555.01</v>
      </c>
      <c r="Y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3455.01</v>
      </c>
    </row>
    <row r="257" spans="1:27" x14ac:dyDescent="0.2">
      <c r="A257" s="77">
        <f t="shared" si="10"/>
        <v>43028</v>
      </c>
      <c r="B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3325.92</v>
      </c>
      <c r="C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3308.51</v>
      </c>
      <c r="D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3320.28</v>
      </c>
      <c r="E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3319.99</v>
      </c>
      <c r="F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3324.1800000000003</v>
      </c>
      <c r="G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3314.07</v>
      </c>
      <c r="H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3320.25</v>
      </c>
      <c r="I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3465.4500000000003</v>
      </c>
      <c r="J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3463.7300000000005</v>
      </c>
      <c r="K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3346.71</v>
      </c>
      <c r="L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3340.51</v>
      </c>
      <c r="M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3349.6800000000003</v>
      </c>
      <c r="N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3336.9500000000003</v>
      </c>
      <c r="O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3333.29</v>
      </c>
      <c r="P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3332.94</v>
      </c>
      <c r="Q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3328.4700000000003</v>
      </c>
      <c r="R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3332.9</v>
      </c>
      <c r="S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3455.99</v>
      </c>
      <c r="T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3473.4900000000002</v>
      </c>
      <c r="U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3447.76</v>
      </c>
      <c r="V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3415.23</v>
      </c>
      <c r="W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3399.54</v>
      </c>
      <c r="X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3557.1000000000004</v>
      </c>
      <c r="Y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3457.2300000000005</v>
      </c>
    </row>
    <row r="258" spans="1:27" x14ac:dyDescent="0.2">
      <c r="A258" s="77">
        <f t="shared" si="10"/>
        <v>43029</v>
      </c>
      <c r="B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3373.53</v>
      </c>
      <c r="C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3318.04</v>
      </c>
      <c r="D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3317.33</v>
      </c>
      <c r="E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3316.63</v>
      </c>
      <c r="F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3325.1000000000004</v>
      </c>
      <c r="G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3310.91</v>
      </c>
      <c r="H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3318.78</v>
      </c>
      <c r="I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3340.57</v>
      </c>
      <c r="J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3577.6000000000004</v>
      </c>
      <c r="K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3449.42</v>
      </c>
      <c r="L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3449.65</v>
      </c>
      <c r="M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3451.11</v>
      </c>
      <c r="N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3551.55</v>
      </c>
      <c r="O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3569.36</v>
      </c>
      <c r="P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3531.8700000000003</v>
      </c>
      <c r="Q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3539.1400000000003</v>
      </c>
      <c r="R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3541.82</v>
      </c>
      <c r="S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3334.57</v>
      </c>
      <c r="T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3559.2400000000002</v>
      </c>
      <c r="U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3540.8</v>
      </c>
      <c r="V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3497.9300000000003</v>
      </c>
      <c r="W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3422.8500000000004</v>
      </c>
      <c r="X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3325.3900000000003</v>
      </c>
      <c r="Y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3492.07</v>
      </c>
    </row>
    <row r="259" spans="1:27" x14ac:dyDescent="0.2">
      <c r="A259" s="77">
        <f t="shared" si="10"/>
        <v>43030</v>
      </c>
      <c r="B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3344.86</v>
      </c>
      <c r="C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3317.53</v>
      </c>
      <c r="D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3314.6400000000003</v>
      </c>
      <c r="E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3337.94</v>
      </c>
      <c r="F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3342.62</v>
      </c>
      <c r="G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3344.11</v>
      </c>
      <c r="H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3311.38</v>
      </c>
      <c r="I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3331.9900000000002</v>
      </c>
      <c r="J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3566.6400000000003</v>
      </c>
      <c r="K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3445.31</v>
      </c>
      <c r="L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3444.2400000000002</v>
      </c>
      <c r="M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3494.63</v>
      </c>
      <c r="N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3609.9500000000003</v>
      </c>
      <c r="O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3609.4400000000005</v>
      </c>
      <c r="P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3608.9700000000003</v>
      </c>
      <c r="Q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3599.87</v>
      </c>
      <c r="R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3602.83</v>
      </c>
      <c r="S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3332.57</v>
      </c>
      <c r="T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3500.37</v>
      </c>
      <c r="U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3504.16</v>
      </c>
      <c r="V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3465.83</v>
      </c>
      <c r="W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3381.37</v>
      </c>
      <c r="X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3326.76</v>
      </c>
      <c r="Y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3492.46</v>
      </c>
    </row>
    <row r="260" spans="1:27" x14ac:dyDescent="0.2">
      <c r="A260" s="77">
        <f t="shared" si="10"/>
        <v>43031</v>
      </c>
      <c r="B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3328.03</v>
      </c>
      <c r="C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3307.78</v>
      </c>
      <c r="D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3319.2400000000002</v>
      </c>
      <c r="E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3318.4700000000003</v>
      </c>
      <c r="F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3325.32</v>
      </c>
      <c r="G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3309.52</v>
      </c>
      <c r="H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3317.73</v>
      </c>
      <c r="I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3456.1800000000003</v>
      </c>
      <c r="J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3454.05</v>
      </c>
      <c r="K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3336.13</v>
      </c>
      <c r="L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3335.27</v>
      </c>
      <c r="M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3338.84</v>
      </c>
      <c r="N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3331.51</v>
      </c>
      <c r="O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3323.3900000000003</v>
      </c>
      <c r="P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3323.58</v>
      </c>
      <c r="Q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3322.81</v>
      </c>
      <c r="R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3333.21</v>
      </c>
      <c r="S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3426.59</v>
      </c>
      <c r="T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3470.5200000000004</v>
      </c>
      <c r="U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3442.1800000000003</v>
      </c>
      <c r="V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3411.4300000000003</v>
      </c>
      <c r="W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3406.59</v>
      </c>
      <c r="X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3553.3700000000003</v>
      </c>
      <c r="Y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3454.38</v>
      </c>
    </row>
    <row r="261" spans="1:27" x14ac:dyDescent="0.2">
      <c r="A261" s="77">
        <f t="shared" si="10"/>
        <v>43032</v>
      </c>
      <c r="B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3320.98</v>
      </c>
      <c r="C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3306.32</v>
      </c>
      <c r="D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3353.94</v>
      </c>
      <c r="E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3353.89</v>
      </c>
      <c r="F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3354.33</v>
      </c>
      <c r="G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3319.96</v>
      </c>
      <c r="H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3313.25</v>
      </c>
      <c r="I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3492.96</v>
      </c>
      <c r="J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3493.16</v>
      </c>
      <c r="K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3390.7000000000003</v>
      </c>
      <c r="L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3390.7200000000003</v>
      </c>
      <c r="M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3406.29</v>
      </c>
      <c r="N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3349.69</v>
      </c>
      <c r="O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3381.88</v>
      </c>
      <c r="P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3382.02</v>
      </c>
      <c r="Q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3382.23</v>
      </c>
      <c r="R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3382.01</v>
      </c>
      <c r="S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3409.62</v>
      </c>
      <c r="T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3388.3900000000003</v>
      </c>
      <c r="U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3348.62</v>
      </c>
      <c r="V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3348.62</v>
      </c>
      <c r="W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3411.91</v>
      </c>
      <c r="X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3588.55</v>
      </c>
      <c r="Y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3409.35</v>
      </c>
      <c r="AA261" s="78"/>
    </row>
    <row r="262" spans="1:27" x14ac:dyDescent="0.2">
      <c r="A262" s="77">
        <f t="shared" si="10"/>
        <v>43033</v>
      </c>
      <c r="B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3306.12</v>
      </c>
      <c r="C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3390.1800000000003</v>
      </c>
      <c r="D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3413.52</v>
      </c>
      <c r="E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3413.55</v>
      </c>
      <c r="F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3390.41</v>
      </c>
      <c r="G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3392.55</v>
      </c>
      <c r="H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3313.6800000000003</v>
      </c>
      <c r="I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3492.82</v>
      </c>
      <c r="J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3493.83</v>
      </c>
      <c r="K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3395.17</v>
      </c>
      <c r="L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3410.92</v>
      </c>
      <c r="M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3410.71</v>
      </c>
      <c r="N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3349.31</v>
      </c>
      <c r="O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3348.76</v>
      </c>
      <c r="P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3348.82</v>
      </c>
      <c r="Q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3349.86</v>
      </c>
      <c r="R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3349.61</v>
      </c>
      <c r="S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3421.05</v>
      </c>
      <c r="T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3394.65</v>
      </c>
      <c r="U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3333.4300000000003</v>
      </c>
      <c r="V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3353.67</v>
      </c>
      <c r="W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3363.98</v>
      </c>
      <c r="X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3524.34</v>
      </c>
      <c r="Y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3412.62</v>
      </c>
    </row>
    <row r="263" spans="1:27" x14ac:dyDescent="0.2">
      <c r="A263" s="77">
        <f t="shared" si="10"/>
        <v>43034</v>
      </c>
      <c r="B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3308.34</v>
      </c>
      <c r="C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3354.38</v>
      </c>
      <c r="D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3367.77</v>
      </c>
      <c r="E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3367.33</v>
      </c>
      <c r="F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3368.6800000000003</v>
      </c>
      <c r="G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3361.81</v>
      </c>
      <c r="H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3313.33</v>
      </c>
      <c r="I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3489.29</v>
      </c>
      <c r="J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3449.15</v>
      </c>
      <c r="K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3362.59</v>
      </c>
      <c r="L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3334.86</v>
      </c>
      <c r="M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3335.3</v>
      </c>
      <c r="N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3329.37</v>
      </c>
      <c r="O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3329.25</v>
      </c>
      <c r="P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3329.16</v>
      </c>
      <c r="Q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3329.11</v>
      </c>
      <c r="R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3328.57</v>
      </c>
      <c r="S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3367.92</v>
      </c>
      <c r="T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3388.05</v>
      </c>
      <c r="U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3392.4500000000003</v>
      </c>
      <c r="V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3352.01</v>
      </c>
      <c r="W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3357.06</v>
      </c>
      <c r="X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3539.53</v>
      </c>
      <c r="Y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3425.92</v>
      </c>
    </row>
    <row r="264" spans="1:27" x14ac:dyDescent="0.2">
      <c r="A264" s="77">
        <f t="shared" si="10"/>
        <v>43035</v>
      </c>
      <c r="B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3309.63</v>
      </c>
      <c r="C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3326.7400000000002</v>
      </c>
      <c r="D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3339.61</v>
      </c>
      <c r="E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3339.76</v>
      </c>
      <c r="F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3339.75</v>
      </c>
      <c r="G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3341.88</v>
      </c>
      <c r="H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3320.08</v>
      </c>
      <c r="I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3495.36</v>
      </c>
      <c r="J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3451.57</v>
      </c>
      <c r="K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3366.08</v>
      </c>
      <c r="L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3357.87</v>
      </c>
      <c r="M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3358.36</v>
      </c>
      <c r="N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3335.11</v>
      </c>
      <c r="O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3334.95</v>
      </c>
      <c r="P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3334.79</v>
      </c>
      <c r="Q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3334.4300000000003</v>
      </c>
      <c r="R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3334.6400000000003</v>
      </c>
      <c r="S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3459.44</v>
      </c>
      <c r="T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3446.1400000000003</v>
      </c>
      <c r="U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3441.92</v>
      </c>
      <c r="V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3400.54</v>
      </c>
      <c r="W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3382.32</v>
      </c>
      <c r="X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3583.4800000000005</v>
      </c>
      <c r="Y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3429.11</v>
      </c>
    </row>
    <row r="265" spans="1:27" x14ac:dyDescent="0.2">
      <c r="A265" s="77">
        <f t="shared" si="10"/>
        <v>43036</v>
      </c>
      <c r="B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3351.11</v>
      </c>
      <c r="C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3315.36</v>
      </c>
      <c r="D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3314.13</v>
      </c>
      <c r="E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3311.49</v>
      </c>
      <c r="F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3311.9500000000003</v>
      </c>
      <c r="G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3307.9100000000003</v>
      </c>
      <c r="H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3325.28</v>
      </c>
      <c r="I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3401.4900000000002</v>
      </c>
      <c r="J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3347.33</v>
      </c>
      <c r="K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3347.88</v>
      </c>
      <c r="L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3349.19</v>
      </c>
      <c r="M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3356.54</v>
      </c>
      <c r="N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3354.2200000000003</v>
      </c>
      <c r="O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3354.36</v>
      </c>
      <c r="P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3354.09</v>
      </c>
      <c r="Q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3354.37</v>
      </c>
      <c r="R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3355.31</v>
      </c>
      <c r="S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3415.37</v>
      </c>
      <c r="T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3520.07</v>
      </c>
      <c r="U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3524.1000000000004</v>
      </c>
      <c r="V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3496.66</v>
      </c>
      <c r="W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3436.4</v>
      </c>
      <c r="X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3340.4</v>
      </c>
      <c r="Y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3492.09</v>
      </c>
    </row>
    <row r="266" spans="1:27" x14ac:dyDescent="0.2">
      <c r="A266" s="77">
        <f t="shared" si="10"/>
        <v>43037</v>
      </c>
      <c r="B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3342.4</v>
      </c>
      <c r="C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3315.32</v>
      </c>
      <c r="D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3338.73</v>
      </c>
      <c r="E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3337.84</v>
      </c>
      <c r="F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3337.5</v>
      </c>
      <c r="G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3330.2200000000003</v>
      </c>
      <c r="H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3331.62</v>
      </c>
      <c r="I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3325.31</v>
      </c>
      <c r="J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3593.42</v>
      </c>
      <c r="K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3484.46</v>
      </c>
      <c r="L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3435.8500000000004</v>
      </c>
      <c r="M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3435.58</v>
      </c>
      <c r="N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3484.13</v>
      </c>
      <c r="O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3483.96</v>
      </c>
      <c r="P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3483.2300000000005</v>
      </c>
      <c r="Q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3482.32</v>
      </c>
      <c r="R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3435.8500000000004</v>
      </c>
      <c r="S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3374.16</v>
      </c>
      <c r="T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3452.39</v>
      </c>
      <c r="U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3479.2000000000003</v>
      </c>
      <c r="V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3456.25</v>
      </c>
      <c r="W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3388.6</v>
      </c>
      <c r="X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3353.9500000000003</v>
      </c>
      <c r="Y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3436.8</v>
      </c>
    </row>
    <row r="267" spans="1:27" x14ac:dyDescent="0.2">
      <c r="A267" s="77">
        <f t="shared" ref="A267:A268" si="11">A230</f>
        <v>43038</v>
      </c>
      <c r="B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3310.09</v>
      </c>
      <c r="C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3325.5</v>
      </c>
      <c r="D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3338.46</v>
      </c>
      <c r="E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3338.3900000000003</v>
      </c>
      <c r="F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3338.9700000000003</v>
      </c>
      <c r="G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3341.31</v>
      </c>
      <c r="H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3332.83</v>
      </c>
      <c r="I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3459.34</v>
      </c>
      <c r="J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3454.32</v>
      </c>
      <c r="K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3370.13</v>
      </c>
      <c r="L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3370.0600000000004</v>
      </c>
      <c r="M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3370.48</v>
      </c>
      <c r="N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3352.75</v>
      </c>
      <c r="O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3352.53</v>
      </c>
      <c r="P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3352.03</v>
      </c>
      <c r="Q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3348.91</v>
      </c>
      <c r="R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3348.78</v>
      </c>
      <c r="S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3387.48</v>
      </c>
      <c r="T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3401.84</v>
      </c>
      <c r="U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3402.28</v>
      </c>
      <c r="V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3358.94</v>
      </c>
      <c r="W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3390.51</v>
      </c>
      <c r="X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3594.04</v>
      </c>
      <c r="Y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3430.6400000000003</v>
      </c>
    </row>
    <row r="268" spans="1:27" x14ac:dyDescent="0.2">
      <c r="A268" s="77">
        <f t="shared" si="11"/>
        <v>43039</v>
      </c>
      <c r="B268" s="13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3320.78</v>
      </c>
      <c r="C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3338.25</v>
      </c>
      <c r="D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3351.94</v>
      </c>
      <c r="E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3342.4300000000003</v>
      </c>
      <c r="F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3352</v>
      </c>
      <c r="G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3351.1800000000003</v>
      </c>
      <c r="H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3323.1000000000004</v>
      </c>
      <c r="I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3496.7700000000004</v>
      </c>
      <c r="J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3450.87</v>
      </c>
      <c r="K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3365.98</v>
      </c>
      <c r="L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3351.4700000000003</v>
      </c>
      <c r="M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3351.83</v>
      </c>
      <c r="N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3336.4300000000003</v>
      </c>
      <c r="O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3334.96</v>
      </c>
      <c r="P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3359.06</v>
      </c>
      <c r="Q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3356.28</v>
      </c>
      <c r="R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3355.6400000000003</v>
      </c>
      <c r="S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3474.87</v>
      </c>
      <c r="T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3445.29</v>
      </c>
      <c r="U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3415.79</v>
      </c>
      <c r="V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3353.79</v>
      </c>
      <c r="W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3385.65</v>
      </c>
      <c r="X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3569.32</v>
      </c>
      <c r="Y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3461.4500000000003</v>
      </c>
    </row>
    <row r="269" spans="1:27" x14ac:dyDescent="0.2">
      <c r="A269" s="83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</row>
    <row r="270" spans="1:27" x14ac:dyDescent="0.25">
      <c r="A270" s="85" t="s">
        <v>152</v>
      </c>
    </row>
    <row r="271" spans="1:27" ht="12.75" x14ac:dyDescent="0.2">
      <c r="A271" s="174" t="s">
        <v>48</v>
      </c>
      <c r="B271" s="185" t="s">
        <v>121</v>
      </c>
      <c r="C271" s="186"/>
      <c r="D271" s="186"/>
      <c r="E271" s="186"/>
      <c r="F271" s="186"/>
      <c r="G271" s="186"/>
      <c r="H271" s="186"/>
      <c r="I271" s="186"/>
      <c r="J271" s="186"/>
      <c r="K271" s="186"/>
      <c r="L271" s="186"/>
      <c r="M271" s="186"/>
      <c r="N271" s="186"/>
      <c r="O271" s="186"/>
      <c r="P271" s="186"/>
      <c r="Q271" s="186"/>
      <c r="R271" s="186"/>
      <c r="S271" s="186"/>
      <c r="T271" s="186"/>
      <c r="U271" s="186"/>
      <c r="V271" s="186"/>
      <c r="W271" s="186"/>
      <c r="X271" s="186"/>
      <c r="Y271" s="187"/>
    </row>
    <row r="272" spans="1:27" ht="12.75" x14ac:dyDescent="0.2">
      <c r="A272" s="175"/>
      <c r="B272" s="188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90"/>
    </row>
    <row r="273" spans="1:25" ht="12.75" x14ac:dyDescent="0.2">
      <c r="A273" s="175"/>
      <c r="B273" s="177" t="s">
        <v>122</v>
      </c>
      <c r="C273" s="168" t="s">
        <v>123</v>
      </c>
      <c r="D273" s="168" t="s">
        <v>124</v>
      </c>
      <c r="E273" s="168" t="s">
        <v>125</v>
      </c>
      <c r="F273" s="168" t="s">
        <v>126</v>
      </c>
      <c r="G273" s="168" t="s">
        <v>127</v>
      </c>
      <c r="H273" s="168" t="s">
        <v>128</v>
      </c>
      <c r="I273" s="168" t="s">
        <v>129</v>
      </c>
      <c r="J273" s="168" t="s">
        <v>130</v>
      </c>
      <c r="K273" s="168" t="s">
        <v>131</v>
      </c>
      <c r="L273" s="168" t="s">
        <v>132</v>
      </c>
      <c r="M273" s="168" t="s">
        <v>133</v>
      </c>
      <c r="N273" s="179" t="s">
        <v>134</v>
      </c>
      <c r="O273" s="168" t="s">
        <v>135</v>
      </c>
      <c r="P273" s="168" t="s">
        <v>136</v>
      </c>
      <c r="Q273" s="168" t="s">
        <v>137</v>
      </c>
      <c r="R273" s="168" t="s">
        <v>138</v>
      </c>
      <c r="S273" s="168" t="s">
        <v>139</v>
      </c>
      <c r="T273" s="168" t="s">
        <v>140</v>
      </c>
      <c r="U273" s="168" t="s">
        <v>141</v>
      </c>
      <c r="V273" s="168" t="s">
        <v>142</v>
      </c>
      <c r="W273" s="168" t="s">
        <v>143</v>
      </c>
      <c r="X273" s="168" t="s">
        <v>144</v>
      </c>
      <c r="Y273" s="168" t="s">
        <v>145</v>
      </c>
    </row>
    <row r="274" spans="1:25" ht="12.75" x14ac:dyDescent="0.2">
      <c r="A274" s="176"/>
      <c r="B274" s="178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80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</row>
    <row r="275" spans="1:25" x14ac:dyDescent="0.2">
      <c r="A275" s="77">
        <f t="shared" ref="A275:A303" si="12">A238</f>
        <v>43009</v>
      </c>
      <c r="B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3311.73</v>
      </c>
      <c r="C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3373.08</v>
      </c>
      <c r="D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3444.06</v>
      </c>
      <c r="E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3443.57</v>
      </c>
      <c r="F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3444.12</v>
      </c>
      <c r="G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3424.6800000000003</v>
      </c>
      <c r="H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3314.19</v>
      </c>
      <c r="I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3281.3</v>
      </c>
      <c r="J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3388.4</v>
      </c>
      <c r="K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3373.2000000000003</v>
      </c>
      <c r="L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3419.04</v>
      </c>
      <c r="M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3419.41</v>
      </c>
      <c r="N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3419.06</v>
      </c>
      <c r="O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3418.92</v>
      </c>
      <c r="P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3372.44</v>
      </c>
      <c r="Q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3372.73</v>
      </c>
      <c r="R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3372.57</v>
      </c>
      <c r="S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3283.13</v>
      </c>
      <c r="T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3362.11</v>
      </c>
      <c r="U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3458.63</v>
      </c>
      <c r="V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3371.75</v>
      </c>
      <c r="W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3346.86</v>
      </c>
      <c r="X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3286.02</v>
      </c>
      <c r="Y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3378.66</v>
      </c>
    </row>
    <row r="276" spans="1:25" x14ac:dyDescent="0.2">
      <c r="A276" s="77">
        <f t="shared" si="12"/>
        <v>43010</v>
      </c>
      <c r="B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3342.26</v>
      </c>
      <c r="C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3421.23</v>
      </c>
      <c r="D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3465.94</v>
      </c>
      <c r="E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3466.1000000000004</v>
      </c>
      <c r="F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3466.7300000000005</v>
      </c>
      <c r="G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3423.28</v>
      </c>
      <c r="H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3369.56</v>
      </c>
      <c r="I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3527.4400000000005</v>
      </c>
      <c r="J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3529.15</v>
      </c>
      <c r="K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3414.44</v>
      </c>
      <c r="L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3350.6400000000003</v>
      </c>
      <c r="M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3350.91</v>
      </c>
      <c r="N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3298.1800000000003</v>
      </c>
      <c r="O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3281.3</v>
      </c>
      <c r="P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3278.57</v>
      </c>
      <c r="Q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3278.71</v>
      </c>
      <c r="R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3278.25</v>
      </c>
      <c r="S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3285.2000000000003</v>
      </c>
      <c r="T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3331.26</v>
      </c>
      <c r="U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3343.34</v>
      </c>
      <c r="V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3292.17</v>
      </c>
      <c r="W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3302.61</v>
      </c>
      <c r="X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3473.33</v>
      </c>
      <c r="Y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3341.58</v>
      </c>
    </row>
    <row r="277" spans="1:25" x14ac:dyDescent="0.2">
      <c r="A277" s="77">
        <f t="shared" si="12"/>
        <v>43011</v>
      </c>
      <c r="B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3273.04</v>
      </c>
      <c r="C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3339.09</v>
      </c>
      <c r="D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3377.25</v>
      </c>
      <c r="E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3376.95</v>
      </c>
      <c r="F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3378.32</v>
      </c>
      <c r="G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3379.25</v>
      </c>
      <c r="H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3308.56</v>
      </c>
      <c r="I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3533.07</v>
      </c>
      <c r="J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3533.7200000000003</v>
      </c>
      <c r="K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3434.92</v>
      </c>
      <c r="L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3391.59</v>
      </c>
      <c r="M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3391.2200000000003</v>
      </c>
      <c r="N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3317.71</v>
      </c>
      <c r="O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3299.44</v>
      </c>
      <c r="P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3299.62</v>
      </c>
      <c r="Q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3298.65</v>
      </c>
      <c r="R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3300.92</v>
      </c>
      <c r="S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3285.15</v>
      </c>
      <c r="T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3332.37</v>
      </c>
      <c r="U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3345.16</v>
      </c>
      <c r="V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3289.04</v>
      </c>
      <c r="W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3309.5</v>
      </c>
      <c r="X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3507.0200000000004</v>
      </c>
      <c r="Y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3348.79</v>
      </c>
    </row>
    <row r="278" spans="1:25" x14ac:dyDescent="0.2">
      <c r="A278" s="77">
        <f t="shared" si="12"/>
        <v>43012</v>
      </c>
      <c r="B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3261.52</v>
      </c>
      <c r="C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3300.81</v>
      </c>
      <c r="D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3335.84</v>
      </c>
      <c r="E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3358.65</v>
      </c>
      <c r="F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3359.41</v>
      </c>
      <c r="G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3341.01</v>
      </c>
      <c r="H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3266.4300000000003</v>
      </c>
      <c r="I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3412.32</v>
      </c>
      <c r="J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3395.29</v>
      </c>
      <c r="K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3291.4</v>
      </c>
      <c r="L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3300.08</v>
      </c>
      <c r="M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3308.4300000000003</v>
      </c>
      <c r="N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3370.42</v>
      </c>
      <c r="O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3370.0600000000004</v>
      </c>
      <c r="P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3376.96</v>
      </c>
      <c r="Q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3384.08</v>
      </c>
      <c r="R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3384.2</v>
      </c>
      <c r="S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3421.35</v>
      </c>
      <c r="T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3469.9800000000005</v>
      </c>
      <c r="U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3492.9800000000005</v>
      </c>
      <c r="V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3397.6400000000003</v>
      </c>
      <c r="W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3388</v>
      </c>
      <c r="X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3544.12</v>
      </c>
      <c r="Y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3419.34</v>
      </c>
    </row>
    <row r="279" spans="1:25" x14ac:dyDescent="0.2">
      <c r="A279" s="77">
        <f t="shared" si="12"/>
        <v>43013</v>
      </c>
      <c r="B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3282.05</v>
      </c>
      <c r="C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3259.42</v>
      </c>
      <c r="D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3258.12</v>
      </c>
      <c r="E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3269.89</v>
      </c>
      <c r="F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3271.77</v>
      </c>
      <c r="G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3273.62</v>
      </c>
      <c r="H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3290.25</v>
      </c>
      <c r="I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3372.09</v>
      </c>
      <c r="J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3332.67</v>
      </c>
      <c r="K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3319.84</v>
      </c>
      <c r="L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3415.88</v>
      </c>
      <c r="M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3416.4300000000003</v>
      </c>
      <c r="N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3482.55</v>
      </c>
      <c r="O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3481.6800000000003</v>
      </c>
      <c r="P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3481.82</v>
      </c>
      <c r="Q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3481.8</v>
      </c>
      <c r="R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3480.3500000000004</v>
      </c>
      <c r="S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3490.3700000000003</v>
      </c>
      <c r="T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3537.09</v>
      </c>
      <c r="U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3528.3900000000003</v>
      </c>
      <c r="V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3491.79</v>
      </c>
      <c r="W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3462.11</v>
      </c>
      <c r="X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3596.21</v>
      </c>
      <c r="Y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3423.88</v>
      </c>
    </row>
    <row r="280" spans="1:25" x14ac:dyDescent="0.2">
      <c r="A280" s="77">
        <f t="shared" si="12"/>
        <v>43014</v>
      </c>
      <c r="B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3280.42</v>
      </c>
      <c r="C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3259.5</v>
      </c>
      <c r="D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3258.85</v>
      </c>
      <c r="E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3270.79</v>
      </c>
      <c r="F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3271.9</v>
      </c>
      <c r="G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3263.03</v>
      </c>
      <c r="H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3276.44</v>
      </c>
      <c r="I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3379.9700000000003</v>
      </c>
      <c r="J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3336.48</v>
      </c>
      <c r="K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3400.95</v>
      </c>
      <c r="L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3464.7300000000005</v>
      </c>
      <c r="M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3427.1</v>
      </c>
      <c r="N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3423.7400000000002</v>
      </c>
      <c r="O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3321.31</v>
      </c>
      <c r="P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3325.63</v>
      </c>
      <c r="Q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3326.63</v>
      </c>
      <c r="R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3355.8900000000003</v>
      </c>
      <c r="S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3380.5</v>
      </c>
      <c r="T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3517.6500000000005</v>
      </c>
      <c r="U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3547.61</v>
      </c>
      <c r="V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3501.1000000000004</v>
      </c>
      <c r="W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3454.59</v>
      </c>
      <c r="X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3599.11</v>
      </c>
      <c r="Y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3467.51</v>
      </c>
    </row>
    <row r="281" spans="1:25" x14ac:dyDescent="0.2">
      <c r="A281" s="77">
        <f t="shared" si="12"/>
        <v>43015</v>
      </c>
      <c r="B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3380.19</v>
      </c>
      <c r="C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3300.4700000000003</v>
      </c>
      <c r="D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3263.7400000000002</v>
      </c>
      <c r="E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3262.82</v>
      </c>
      <c r="F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3265.11</v>
      </c>
      <c r="G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3280.4900000000002</v>
      </c>
      <c r="H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3316.1800000000003</v>
      </c>
      <c r="I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3428.4300000000003</v>
      </c>
      <c r="J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3287.5</v>
      </c>
      <c r="K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3290</v>
      </c>
      <c r="L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3291.08</v>
      </c>
      <c r="M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3289.2200000000003</v>
      </c>
      <c r="N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3289.83</v>
      </c>
      <c r="O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3289.4700000000003</v>
      </c>
      <c r="P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3289.04</v>
      </c>
      <c r="Q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3287.46</v>
      </c>
      <c r="R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3286.56</v>
      </c>
      <c r="S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3313.62</v>
      </c>
      <c r="T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3524.1900000000005</v>
      </c>
      <c r="U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3575.01</v>
      </c>
      <c r="V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3520.7200000000003</v>
      </c>
      <c r="W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3471.92</v>
      </c>
      <c r="X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3333.26</v>
      </c>
      <c r="Y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3469.82</v>
      </c>
    </row>
    <row r="282" spans="1:25" x14ac:dyDescent="0.2">
      <c r="A282" s="77">
        <f t="shared" si="12"/>
        <v>43016</v>
      </c>
      <c r="B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3372.73</v>
      </c>
      <c r="C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3296.66</v>
      </c>
      <c r="D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3262.79</v>
      </c>
      <c r="E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3261.54</v>
      </c>
      <c r="F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3261.75</v>
      </c>
      <c r="G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3273.05</v>
      </c>
      <c r="H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3286.23</v>
      </c>
      <c r="I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3382.4300000000003</v>
      </c>
      <c r="J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3278.06</v>
      </c>
      <c r="K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3287.81</v>
      </c>
      <c r="L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3287.9</v>
      </c>
      <c r="M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3303.9300000000003</v>
      </c>
      <c r="N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3303.6000000000004</v>
      </c>
      <c r="O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3341.34</v>
      </c>
      <c r="P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3338.08</v>
      </c>
      <c r="Q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3336.4300000000003</v>
      </c>
      <c r="R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3335.83</v>
      </c>
      <c r="S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3301.75</v>
      </c>
      <c r="T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3493.15</v>
      </c>
      <c r="U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3543.6800000000003</v>
      </c>
      <c r="V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3502.0600000000004</v>
      </c>
      <c r="W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3444.2400000000002</v>
      </c>
      <c r="X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3296.41</v>
      </c>
      <c r="Y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3445.87</v>
      </c>
    </row>
    <row r="283" spans="1:25" x14ac:dyDescent="0.2">
      <c r="A283" s="77">
        <f t="shared" si="12"/>
        <v>43017</v>
      </c>
      <c r="B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3294.04</v>
      </c>
      <c r="C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3262.28</v>
      </c>
      <c r="D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3258.31</v>
      </c>
      <c r="E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3257.8900000000003</v>
      </c>
      <c r="F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3258.59</v>
      </c>
      <c r="G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3259.77</v>
      </c>
      <c r="H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3267.9700000000003</v>
      </c>
      <c r="I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3364.53</v>
      </c>
      <c r="J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3346.32</v>
      </c>
      <c r="K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3292.57</v>
      </c>
      <c r="L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3293.46</v>
      </c>
      <c r="M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3291.52</v>
      </c>
      <c r="N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3279.32</v>
      </c>
      <c r="O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3279.8</v>
      </c>
      <c r="P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3280.27</v>
      </c>
      <c r="Q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3280.1</v>
      </c>
      <c r="R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3277.6800000000003</v>
      </c>
      <c r="S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3276.29</v>
      </c>
      <c r="T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3399.32</v>
      </c>
      <c r="U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3445.3</v>
      </c>
      <c r="V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3374.83</v>
      </c>
      <c r="W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3384.16</v>
      </c>
      <c r="X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3551.87</v>
      </c>
      <c r="Y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3408.52</v>
      </c>
    </row>
    <row r="284" spans="1:25" x14ac:dyDescent="0.2">
      <c r="A284" s="77">
        <f t="shared" si="12"/>
        <v>43018</v>
      </c>
      <c r="B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3622.78</v>
      </c>
      <c r="C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3381.33</v>
      </c>
      <c r="D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3358.7200000000003</v>
      </c>
      <c r="E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3344.1800000000003</v>
      </c>
      <c r="F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3363.62</v>
      </c>
      <c r="G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3421.31</v>
      </c>
      <c r="H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3563.6400000000003</v>
      </c>
      <c r="I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3405.57</v>
      </c>
      <c r="J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3432.69</v>
      </c>
      <c r="K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3320.9</v>
      </c>
      <c r="L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3320.83</v>
      </c>
      <c r="M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3320.04</v>
      </c>
      <c r="N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3276.7</v>
      </c>
      <c r="O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3277.52</v>
      </c>
      <c r="P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3276.58</v>
      </c>
      <c r="Q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3276.46</v>
      </c>
      <c r="R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3275.77</v>
      </c>
      <c r="S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3476.08</v>
      </c>
      <c r="T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3687.8</v>
      </c>
      <c r="U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3721.3500000000004</v>
      </c>
      <c r="V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3654.96</v>
      </c>
      <c r="W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3649.27</v>
      </c>
      <c r="X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3753.67</v>
      </c>
      <c r="Y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3648.67</v>
      </c>
    </row>
    <row r="285" spans="1:25" x14ac:dyDescent="0.2">
      <c r="A285" s="77">
        <f t="shared" si="12"/>
        <v>43019</v>
      </c>
      <c r="B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3567.38</v>
      </c>
      <c r="C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3354.11</v>
      </c>
      <c r="D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3319.81</v>
      </c>
      <c r="E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3307.49</v>
      </c>
      <c r="F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3321.96</v>
      </c>
      <c r="G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3345.28</v>
      </c>
      <c r="H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3468.4400000000005</v>
      </c>
      <c r="I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3297.42</v>
      </c>
      <c r="J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3288.3500000000004</v>
      </c>
      <c r="K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3321.59</v>
      </c>
      <c r="L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3359.2200000000003</v>
      </c>
      <c r="M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3359.08</v>
      </c>
      <c r="N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3335.17</v>
      </c>
      <c r="O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3334.8</v>
      </c>
      <c r="P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3333.76</v>
      </c>
      <c r="Q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3333.29</v>
      </c>
      <c r="R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3274.06</v>
      </c>
      <c r="S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3414.9</v>
      </c>
      <c r="T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3608.96</v>
      </c>
      <c r="U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3621.87</v>
      </c>
      <c r="V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3617.2000000000003</v>
      </c>
      <c r="W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3588.0600000000004</v>
      </c>
      <c r="X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3698.8700000000003</v>
      </c>
      <c r="Y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3590.71</v>
      </c>
    </row>
    <row r="286" spans="1:25" x14ac:dyDescent="0.2">
      <c r="A286" s="77">
        <f t="shared" si="12"/>
        <v>43020</v>
      </c>
      <c r="B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3262.7200000000003</v>
      </c>
      <c r="C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3318.8500000000004</v>
      </c>
      <c r="D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3378.08</v>
      </c>
      <c r="E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3377.77</v>
      </c>
      <c r="F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3378.17</v>
      </c>
      <c r="G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3341.69</v>
      </c>
      <c r="H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3298.75</v>
      </c>
      <c r="I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3479.04</v>
      </c>
      <c r="J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3559.08</v>
      </c>
      <c r="K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3390.65</v>
      </c>
      <c r="L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3287.78</v>
      </c>
      <c r="M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3286.86</v>
      </c>
      <c r="N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3284</v>
      </c>
      <c r="O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3284.2400000000002</v>
      </c>
      <c r="P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3284.1800000000003</v>
      </c>
      <c r="Q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3290.41</v>
      </c>
      <c r="R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3286.96</v>
      </c>
      <c r="S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3366.34</v>
      </c>
      <c r="T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3370.9</v>
      </c>
      <c r="U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3388.08</v>
      </c>
      <c r="V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3306.51</v>
      </c>
      <c r="W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3292.96</v>
      </c>
      <c r="X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3452.01</v>
      </c>
      <c r="Y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3362.44</v>
      </c>
    </row>
    <row r="287" spans="1:25" x14ac:dyDescent="0.2">
      <c r="A287" s="77">
        <f t="shared" si="12"/>
        <v>43021</v>
      </c>
      <c r="B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3272.77</v>
      </c>
      <c r="C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3291.3900000000003</v>
      </c>
      <c r="D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3303.82</v>
      </c>
      <c r="E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3339.11</v>
      </c>
      <c r="F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3339.23</v>
      </c>
      <c r="G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3305.79</v>
      </c>
      <c r="H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3270.0600000000004</v>
      </c>
      <c r="I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3399.77</v>
      </c>
      <c r="J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3341.21</v>
      </c>
      <c r="K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3307.48</v>
      </c>
      <c r="L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3289.38</v>
      </c>
      <c r="M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3288.37</v>
      </c>
      <c r="N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3339.94</v>
      </c>
      <c r="O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3313.55</v>
      </c>
      <c r="P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3313.51</v>
      </c>
      <c r="Q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3291.48</v>
      </c>
      <c r="R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3287.7</v>
      </c>
      <c r="S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3367.08</v>
      </c>
      <c r="T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3371.84</v>
      </c>
      <c r="U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3370.7400000000002</v>
      </c>
      <c r="V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3311.15</v>
      </c>
      <c r="W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3308.48</v>
      </c>
      <c r="X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3475.2200000000003</v>
      </c>
      <c r="Y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3375.19</v>
      </c>
    </row>
    <row r="288" spans="1:25" x14ac:dyDescent="0.2">
      <c r="A288" s="77">
        <f t="shared" si="12"/>
        <v>43022</v>
      </c>
      <c r="B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3321.08</v>
      </c>
      <c r="C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3279.53</v>
      </c>
      <c r="D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3263.98</v>
      </c>
      <c r="E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3263.36</v>
      </c>
      <c r="F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3263.37</v>
      </c>
      <c r="G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3264.63</v>
      </c>
      <c r="H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3275.69</v>
      </c>
      <c r="I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3372.94</v>
      </c>
      <c r="J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3396.74</v>
      </c>
      <c r="K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3300.06</v>
      </c>
      <c r="L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3300.56</v>
      </c>
      <c r="M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3380.1800000000003</v>
      </c>
      <c r="N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3380.44</v>
      </c>
      <c r="O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3379.45</v>
      </c>
      <c r="P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3378.27</v>
      </c>
      <c r="Q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3377.15</v>
      </c>
      <c r="R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3378.96</v>
      </c>
      <c r="S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3283.9300000000003</v>
      </c>
      <c r="T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3446.23</v>
      </c>
      <c r="U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3467</v>
      </c>
      <c r="V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3425.3</v>
      </c>
      <c r="W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3355.55</v>
      </c>
      <c r="X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3277.9700000000003</v>
      </c>
      <c r="Y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3434.48</v>
      </c>
    </row>
    <row r="289" spans="1:27" x14ac:dyDescent="0.2">
      <c r="A289" s="77">
        <f t="shared" si="12"/>
        <v>43023</v>
      </c>
      <c r="B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3290.87</v>
      </c>
      <c r="C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3262.7400000000002</v>
      </c>
      <c r="D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3259.65</v>
      </c>
      <c r="E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3259.01</v>
      </c>
      <c r="F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3259.11</v>
      </c>
      <c r="G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3258.82</v>
      </c>
      <c r="H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3269.48</v>
      </c>
      <c r="I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3280.9500000000003</v>
      </c>
      <c r="J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3471.9700000000003</v>
      </c>
      <c r="K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3340.3500000000004</v>
      </c>
      <c r="L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3301.8100000000004</v>
      </c>
      <c r="M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3382.4</v>
      </c>
      <c r="N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3382.37</v>
      </c>
      <c r="O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3379.57</v>
      </c>
      <c r="P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3379.67</v>
      </c>
      <c r="Q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3378.58</v>
      </c>
      <c r="R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3379.56</v>
      </c>
      <c r="S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3284.4900000000002</v>
      </c>
      <c r="T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3408.88</v>
      </c>
      <c r="U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3431.55</v>
      </c>
      <c r="V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3425.16</v>
      </c>
      <c r="W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3349.82</v>
      </c>
      <c r="X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3277.46</v>
      </c>
      <c r="Y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3443.76</v>
      </c>
    </row>
    <row r="290" spans="1:27" s="88" customFormat="1" x14ac:dyDescent="0.25">
      <c r="A290" s="77">
        <f t="shared" si="12"/>
        <v>43024</v>
      </c>
      <c r="B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3261.31</v>
      </c>
      <c r="C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3270.84</v>
      </c>
      <c r="D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3302.6</v>
      </c>
      <c r="E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3337.9900000000002</v>
      </c>
      <c r="F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3343.04</v>
      </c>
      <c r="G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3310.77</v>
      </c>
      <c r="H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3270.78</v>
      </c>
      <c r="I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3448.8500000000004</v>
      </c>
      <c r="J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3469.55</v>
      </c>
      <c r="K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3367.17</v>
      </c>
      <c r="L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3370.02</v>
      </c>
      <c r="M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3368.4</v>
      </c>
      <c r="N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3278.01</v>
      </c>
      <c r="O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3277.62</v>
      </c>
      <c r="P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3276.2400000000002</v>
      </c>
      <c r="Q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3276.78</v>
      </c>
      <c r="R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3275.51</v>
      </c>
      <c r="S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3302.36</v>
      </c>
      <c r="T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3326.8900000000003</v>
      </c>
      <c r="U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3329.55</v>
      </c>
      <c r="V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3302.96</v>
      </c>
      <c r="W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3304.02</v>
      </c>
      <c r="X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3469.78</v>
      </c>
      <c r="Y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3373.3900000000003</v>
      </c>
    </row>
    <row r="291" spans="1:27" x14ac:dyDescent="0.2">
      <c r="A291" s="77">
        <f t="shared" si="12"/>
        <v>43025</v>
      </c>
      <c r="B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3262.53</v>
      </c>
      <c r="C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3291</v>
      </c>
      <c r="D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3303.17</v>
      </c>
      <c r="E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3339.26</v>
      </c>
      <c r="F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3346.8900000000003</v>
      </c>
      <c r="G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3325.7</v>
      </c>
      <c r="H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3279.46</v>
      </c>
      <c r="I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3490.3700000000003</v>
      </c>
      <c r="J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3571.33</v>
      </c>
      <c r="K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3448.71</v>
      </c>
      <c r="L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3365.96</v>
      </c>
      <c r="M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3367.75</v>
      </c>
      <c r="N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3278.05</v>
      </c>
      <c r="O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3276.94</v>
      </c>
      <c r="P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3276.09</v>
      </c>
      <c r="Q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3274.9300000000003</v>
      </c>
      <c r="R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3275.02</v>
      </c>
      <c r="S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3300.94</v>
      </c>
      <c r="T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3323.34</v>
      </c>
      <c r="U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3327.8500000000004</v>
      </c>
      <c r="V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3301.94</v>
      </c>
      <c r="W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3302.73</v>
      </c>
      <c r="X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3467.7300000000005</v>
      </c>
      <c r="Y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3370.05</v>
      </c>
    </row>
    <row r="292" spans="1:27" x14ac:dyDescent="0.2">
      <c r="A292" s="77">
        <f t="shared" si="12"/>
        <v>43026</v>
      </c>
      <c r="B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3262.4300000000003</v>
      </c>
      <c r="C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3290.87</v>
      </c>
      <c r="D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3303.48</v>
      </c>
      <c r="E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3338.66</v>
      </c>
      <c r="F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3347.04</v>
      </c>
      <c r="G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3326.66</v>
      </c>
      <c r="H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3271.2000000000003</v>
      </c>
      <c r="I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3492.6900000000005</v>
      </c>
      <c r="J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3409.19</v>
      </c>
      <c r="K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3288.29</v>
      </c>
      <c r="L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3287.3900000000003</v>
      </c>
      <c r="M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3286.5</v>
      </c>
      <c r="N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3312.2200000000003</v>
      </c>
      <c r="O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3319.27</v>
      </c>
      <c r="P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3318.66</v>
      </c>
      <c r="Q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3323.03</v>
      </c>
      <c r="R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3364.59</v>
      </c>
      <c r="S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3450.7</v>
      </c>
      <c r="T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3446.74</v>
      </c>
      <c r="U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3432.73</v>
      </c>
      <c r="V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3376.7</v>
      </c>
      <c r="W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3364.77</v>
      </c>
      <c r="X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3493.9400000000005</v>
      </c>
      <c r="Y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3387.16</v>
      </c>
    </row>
    <row r="293" spans="1:27" x14ac:dyDescent="0.2">
      <c r="A293" s="77">
        <f t="shared" si="12"/>
        <v>43027</v>
      </c>
      <c r="B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3272.87</v>
      </c>
      <c r="C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3259.15</v>
      </c>
      <c r="D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3270.32</v>
      </c>
      <c r="E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3270.04</v>
      </c>
      <c r="F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3263.66</v>
      </c>
      <c r="G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3265.7400000000002</v>
      </c>
      <c r="H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3266.81</v>
      </c>
      <c r="I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3407.21</v>
      </c>
      <c r="J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3406.1800000000003</v>
      </c>
      <c r="K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3296.58</v>
      </c>
      <c r="L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3297.59</v>
      </c>
      <c r="M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3297.44</v>
      </c>
      <c r="N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3284</v>
      </c>
      <c r="O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3284.08</v>
      </c>
      <c r="P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3283.81</v>
      </c>
      <c r="Q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3282.27</v>
      </c>
      <c r="R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3279.9300000000003</v>
      </c>
      <c r="S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3395.7400000000002</v>
      </c>
      <c r="T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3420.83</v>
      </c>
      <c r="U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3422.65</v>
      </c>
      <c r="V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3375.71</v>
      </c>
      <c r="W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3362.23</v>
      </c>
      <c r="X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3493.0200000000004</v>
      </c>
      <c r="Y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3398.54</v>
      </c>
    </row>
    <row r="294" spans="1:27" x14ac:dyDescent="0.2">
      <c r="A294" s="77">
        <f t="shared" si="12"/>
        <v>43028</v>
      </c>
      <c r="B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3276.58</v>
      </c>
      <c r="C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3260.13</v>
      </c>
      <c r="D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3271.25</v>
      </c>
      <c r="E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3270.98</v>
      </c>
      <c r="F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3274.9300000000003</v>
      </c>
      <c r="G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3265.3900000000003</v>
      </c>
      <c r="H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3271.23</v>
      </c>
      <c r="I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3408.41</v>
      </c>
      <c r="J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3406.78</v>
      </c>
      <c r="K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3296.2200000000003</v>
      </c>
      <c r="L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3290.37</v>
      </c>
      <c r="M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3299.03</v>
      </c>
      <c r="N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3287</v>
      </c>
      <c r="O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3283.54</v>
      </c>
      <c r="P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3283.2200000000003</v>
      </c>
      <c r="Q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3278.9900000000002</v>
      </c>
      <c r="R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3283.17</v>
      </c>
      <c r="S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3399.4700000000003</v>
      </c>
      <c r="T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3416</v>
      </c>
      <c r="U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3391.69</v>
      </c>
      <c r="V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3360.96</v>
      </c>
      <c r="W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3346.1400000000003</v>
      </c>
      <c r="X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3494.9900000000002</v>
      </c>
      <c r="Y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3400.6400000000003</v>
      </c>
    </row>
    <row r="295" spans="1:27" x14ac:dyDescent="0.2">
      <c r="A295" s="77">
        <f t="shared" si="12"/>
        <v>43029</v>
      </c>
      <c r="B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3321.5600000000004</v>
      </c>
      <c r="C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3269.1400000000003</v>
      </c>
      <c r="D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3268.4700000000003</v>
      </c>
      <c r="E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3267.81</v>
      </c>
      <c r="F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3275.81</v>
      </c>
      <c r="G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3262.4</v>
      </c>
      <c r="H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3269.83</v>
      </c>
      <c r="I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3290.42</v>
      </c>
      <c r="J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3514.36</v>
      </c>
      <c r="K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3393.26</v>
      </c>
      <c r="L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3393.4700000000003</v>
      </c>
      <c r="M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3394.86</v>
      </c>
      <c r="N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3489.75</v>
      </c>
      <c r="O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3506.58</v>
      </c>
      <c r="P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3471.1500000000005</v>
      </c>
      <c r="Q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3478.0200000000004</v>
      </c>
      <c r="R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3480.5600000000004</v>
      </c>
      <c r="S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3284.75</v>
      </c>
      <c r="T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3497.0200000000004</v>
      </c>
      <c r="U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3479.59</v>
      </c>
      <c r="V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3439.09</v>
      </c>
      <c r="W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3368.1600000000003</v>
      </c>
      <c r="X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3276.08</v>
      </c>
      <c r="Y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3433.55</v>
      </c>
    </row>
    <row r="296" spans="1:27" x14ac:dyDescent="0.2">
      <c r="A296" s="77">
        <f t="shared" si="12"/>
        <v>43030</v>
      </c>
      <c r="B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3294.48</v>
      </c>
      <c r="C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3268.66</v>
      </c>
      <c r="D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3265.92</v>
      </c>
      <c r="E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3287.94</v>
      </c>
      <c r="F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3292.36</v>
      </c>
      <c r="G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3293.77</v>
      </c>
      <c r="H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3262.8500000000004</v>
      </c>
      <c r="I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3282.3100000000004</v>
      </c>
      <c r="J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3504</v>
      </c>
      <c r="K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3389.38</v>
      </c>
      <c r="L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3388.36</v>
      </c>
      <c r="M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3435.9700000000003</v>
      </c>
      <c r="N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3544.92</v>
      </c>
      <c r="O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3544.4400000000005</v>
      </c>
      <c r="P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3543.9900000000002</v>
      </c>
      <c r="Q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3535.3900000000003</v>
      </c>
      <c r="R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3538.2000000000003</v>
      </c>
      <c r="S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3282.87</v>
      </c>
      <c r="T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3441.4</v>
      </c>
      <c r="U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3444.9700000000003</v>
      </c>
      <c r="V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3408.77</v>
      </c>
      <c r="W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3328.9700000000003</v>
      </c>
      <c r="X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3277.38</v>
      </c>
      <c r="Y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3433.92</v>
      </c>
      <c r="AA296" s="78"/>
    </row>
    <row r="297" spans="1:27" x14ac:dyDescent="0.2">
      <c r="A297" s="77">
        <f t="shared" si="12"/>
        <v>43031</v>
      </c>
      <c r="B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3278.57</v>
      </c>
      <c r="C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3259.4500000000003</v>
      </c>
      <c r="D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3270.27</v>
      </c>
      <c r="E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3269.54</v>
      </c>
      <c r="F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3276.01</v>
      </c>
      <c r="G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3261.09</v>
      </c>
      <c r="H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3268.84</v>
      </c>
      <c r="I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3399.6400000000003</v>
      </c>
      <c r="J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3397.6400000000003</v>
      </c>
      <c r="K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3286.23</v>
      </c>
      <c r="L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3285.42</v>
      </c>
      <c r="M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3288.79</v>
      </c>
      <c r="N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3281.87</v>
      </c>
      <c r="O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3274.19</v>
      </c>
      <c r="P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3274.37</v>
      </c>
      <c r="Q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3273.65</v>
      </c>
      <c r="R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3283.4700000000003</v>
      </c>
      <c r="S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3371.69</v>
      </c>
      <c r="T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3413.19</v>
      </c>
      <c r="U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3386.42</v>
      </c>
      <c r="V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3357.37</v>
      </c>
      <c r="W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3352.8</v>
      </c>
      <c r="X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3491.4700000000003</v>
      </c>
      <c r="Y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3397.94</v>
      </c>
    </row>
    <row r="298" spans="1:27" x14ac:dyDescent="0.2">
      <c r="A298" s="77">
        <f t="shared" si="12"/>
        <v>43032</v>
      </c>
      <c r="B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3271.91</v>
      </c>
      <c r="C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3258.0600000000004</v>
      </c>
      <c r="D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3303.05</v>
      </c>
      <c r="E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3303.01</v>
      </c>
      <c r="F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3303.42</v>
      </c>
      <c r="G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3270.96</v>
      </c>
      <c r="H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3264.61</v>
      </c>
      <c r="I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3434.3900000000003</v>
      </c>
      <c r="J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3434.59</v>
      </c>
      <c r="K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3337.78</v>
      </c>
      <c r="L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3337.8</v>
      </c>
      <c r="M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3352.52</v>
      </c>
      <c r="N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3299.04</v>
      </c>
      <c r="O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3329.4500000000003</v>
      </c>
      <c r="P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3329.58</v>
      </c>
      <c r="Q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3329.78</v>
      </c>
      <c r="R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3329.57</v>
      </c>
      <c r="S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3355.65</v>
      </c>
      <c r="T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3335.6000000000004</v>
      </c>
      <c r="U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3298.03</v>
      </c>
      <c r="V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3298.03</v>
      </c>
      <c r="W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3357.82</v>
      </c>
      <c r="X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3524.7000000000003</v>
      </c>
      <c r="Y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3355.4</v>
      </c>
    </row>
    <row r="299" spans="1:27" x14ac:dyDescent="0.2">
      <c r="A299" s="77">
        <f t="shared" si="12"/>
        <v>43033</v>
      </c>
      <c r="B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3257.88</v>
      </c>
      <c r="C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3337.29</v>
      </c>
      <c r="D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3359.34</v>
      </c>
      <c r="E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3359.37</v>
      </c>
      <c r="F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3337.51</v>
      </c>
      <c r="G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3339.53</v>
      </c>
      <c r="H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3265.02</v>
      </c>
      <c r="I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3434.26</v>
      </c>
      <c r="J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3435.2200000000003</v>
      </c>
      <c r="K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3342.01</v>
      </c>
      <c r="L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3356.8900000000003</v>
      </c>
      <c r="M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3356.69</v>
      </c>
      <c r="N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3298.6800000000003</v>
      </c>
      <c r="O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3298.16</v>
      </c>
      <c r="P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3298.21</v>
      </c>
      <c r="Q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3299.2</v>
      </c>
      <c r="R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3298.9700000000003</v>
      </c>
      <c r="S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3366.46</v>
      </c>
      <c r="T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3341.52</v>
      </c>
      <c r="U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3283.6800000000003</v>
      </c>
      <c r="V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3302.8</v>
      </c>
      <c r="W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3312.54</v>
      </c>
      <c r="X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3464.04</v>
      </c>
      <c r="Y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3358.4900000000002</v>
      </c>
    </row>
    <row r="300" spans="1:27" x14ac:dyDescent="0.2">
      <c r="A300" s="77">
        <f t="shared" si="12"/>
        <v>43034</v>
      </c>
      <c r="B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3259.9700000000003</v>
      </c>
      <c r="C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3303.4700000000003</v>
      </c>
      <c r="D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3316.12</v>
      </c>
      <c r="E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3315.71</v>
      </c>
      <c r="F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3316.98</v>
      </c>
      <c r="G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3310.49</v>
      </c>
      <c r="H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3264.69</v>
      </c>
      <c r="I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3430.92</v>
      </c>
      <c r="J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3393.01</v>
      </c>
      <c r="K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3311.23</v>
      </c>
      <c r="L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3285.03</v>
      </c>
      <c r="M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3285.44</v>
      </c>
      <c r="N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3279.84</v>
      </c>
      <c r="O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3279.73</v>
      </c>
      <c r="P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3279.6400000000003</v>
      </c>
      <c r="Q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3279.6000000000004</v>
      </c>
      <c r="R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3279.09</v>
      </c>
      <c r="S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3316.26</v>
      </c>
      <c r="T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3335.28</v>
      </c>
      <c r="U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3339.44</v>
      </c>
      <c r="V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3301.23</v>
      </c>
      <c r="W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3306</v>
      </c>
      <c r="X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3478.3900000000003</v>
      </c>
      <c r="Y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3371.05</v>
      </c>
    </row>
    <row r="301" spans="1:27" x14ac:dyDescent="0.2">
      <c r="A301" s="77">
        <f t="shared" si="12"/>
        <v>43035</v>
      </c>
      <c r="B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3261.19</v>
      </c>
      <c r="C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3277.35</v>
      </c>
      <c r="D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3289.52</v>
      </c>
      <c r="E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3289.66</v>
      </c>
      <c r="F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3289.65</v>
      </c>
      <c r="G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3291.66</v>
      </c>
      <c r="H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3271.06</v>
      </c>
      <c r="I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3436.66</v>
      </c>
      <c r="J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3395.29</v>
      </c>
      <c r="K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3314.52</v>
      </c>
      <c r="L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3306.77</v>
      </c>
      <c r="M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3307.23</v>
      </c>
      <c r="N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3285.27</v>
      </c>
      <c r="O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3285.11</v>
      </c>
      <c r="P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3284.96</v>
      </c>
      <c r="Q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3284.62</v>
      </c>
      <c r="R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3284.82</v>
      </c>
      <c r="S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3402.73</v>
      </c>
      <c r="T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3390.16</v>
      </c>
      <c r="U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3386.17</v>
      </c>
      <c r="V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3347.08</v>
      </c>
      <c r="W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3329.87</v>
      </c>
      <c r="X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3519.92</v>
      </c>
      <c r="Y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3374.07</v>
      </c>
    </row>
    <row r="302" spans="1:27" x14ac:dyDescent="0.2">
      <c r="A302" s="77">
        <f t="shared" si="12"/>
        <v>43036</v>
      </c>
      <c r="B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3300.38</v>
      </c>
      <c r="C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3266.61</v>
      </c>
      <c r="D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3265.44</v>
      </c>
      <c r="E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3262.94</v>
      </c>
      <c r="F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3263.38</v>
      </c>
      <c r="G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3259.57</v>
      </c>
      <c r="H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3275.98</v>
      </c>
      <c r="I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3347.98</v>
      </c>
      <c r="J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3296.81</v>
      </c>
      <c r="K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3297.33</v>
      </c>
      <c r="L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3298.56</v>
      </c>
      <c r="M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3305.51</v>
      </c>
      <c r="N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3303.32</v>
      </c>
      <c r="O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3303.4500000000003</v>
      </c>
      <c r="P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3303.2000000000003</v>
      </c>
      <c r="Q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3303.46</v>
      </c>
      <c r="R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3304.35</v>
      </c>
      <c r="S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3361.09</v>
      </c>
      <c r="T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3460</v>
      </c>
      <c r="U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3463.82</v>
      </c>
      <c r="V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3437.89</v>
      </c>
      <c r="W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3380.96</v>
      </c>
      <c r="X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3290.26</v>
      </c>
      <c r="Y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3433.57</v>
      </c>
    </row>
    <row r="303" spans="1:27" x14ac:dyDescent="0.2">
      <c r="A303" s="77">
        <f t="shared" si="12"/>
        <v>43037</v>
      </c>
      <c r="B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3292.15</v>
      </c>
      <c r="C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3266.56</v>
      </c>
      <c r="D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3288.69</v>
      </c>
      <c r="E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3287.84</v>
      </c>
      <c r="F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3287.52</v>
      </c>
      <c r="G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3280.65</v>
      </c>
      <c r="H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3281.96</v>
      </c>
      <c r="I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3276</v>
      </c>
      <c r="J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3529.3</v>
      </c>
      <c r="K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3426.37</v>
      </c>
      <c r="L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3380.44</v>
      </c>
      <c r="M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3380.19</v>
      </c>
      <c r="N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3426.05</v>
      </c>
      <c r="O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3425.89</v>
      </c>
      <c r="P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3425.2</v>
      </c>
      <c r="Q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3424.34</v>
      </c>
      <c r="R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3380.44</v>
      </c>
      <c r="S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3322.16</v>
      </c>
      <c r="T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3396.07</v>
      </c>
      <c r="U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3421.4</v>
      </c>
      <c r="V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3399.71</v>
      </c>
      <c r="W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3335.8</v>
      </c>
      <c r="X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3303.07</v>
      </c>
      <c r="Y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3381.33</v>
      </c>
    </row>
    <row r="304" spans="1:27" x14ac:dyDescent="0.2">
      <c r="A304" s="77">
        <f t="shared" ref="A304:A305" si="13">A267</f>
        <v>43038</v>
      </c>
      <c r="B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3261.63</v>
      </c>
      <c r="C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3276.19</v>
      </c>
      <c r="D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3288.4300000000003</v>
      </c>
      <c r="E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3288.36</v>
      </c>
      <c r="F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3288.91</v>
      </c>
      <c r="G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3291.12</v>
      </c>
      <c r="H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3283.11</v>
      </c>
      <c r="I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3402.63</v>
      </c>
      <c r="J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3397.8900000000003</v>
      </c>
      <c r="K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3318.35</v>
      </c>
      <c r="L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3318.28</v>
      </c>
      <c r="M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3318.6800000000003</v>
      </c>
      <c r="N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3301.9300000000003</v>
      </c>
      <c r="O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3301.7200000000003</v>
      </c>
      <c r="P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3301.24</v>
      </c>
      <c r="Q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3298.3</v>
      </c>
      <c r="R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3298.1800000000003</v>
      </c>
      <c r="S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3334.74</v>
      </c>
      <c r="T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3348.31</v>
      </c>
      <c r="U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3348.7200000000003</v>
      </c>
      <c r="V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3307.77</v>
      </c>
      <c r="W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3337.6</v>
      </c>
      <c r="X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3529.8900000000003</v>
      </c>
      <c r="Y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3375.51</v>
      </c>
    </row>
    <row r="305" spans="1:27" x14ac:dyDescent="0.2">
      <c r="A305" s="77">
        <f t="shared" si="13"/>
        <v>43039</v>
      </c>
      <c r="B305" s="13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3271.73</v>
      </c>
      <c r="C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3288.23</v>
      </c>
      <c r="D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3301.17</v>
      </c>
      <c r="E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3292.1800000000003</v>
      </c>
      <c r="F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3301.2200000000003</v>
      </c>
      <c r="G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3300.4500000000003</v>
      </c>
      <c r="H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3273.92</v>
      </c>
      <c r="I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3438</v>
      </c>
      <c r="J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3394.63</v>
      </c>
      <c r="K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3314.4300000000003</v>
      </c>
      <c r="L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3300.7200000000003</v>
      </c>
      <c r="M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3301.06</v>
      </c>
      <c r="N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3286.51</v>
      </c>
      <c r="O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3285.12</v>
      </c>
      <c r="P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3307.8900000000003</v>
      </c>
      <c r="Q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3305.27</v>
      </c>
      <c r="R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3304.6600000000003</v>
      </c>
      <c r="S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3417.3</v>
      </c>
      <c r="T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3389.35</v>
      </c>
      <c r="U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3361.4900000000002</v>
      </c>
      <c r="V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3302.91</v>
      </c>
      <c r="W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3333.02</v>
      </c>
      <c r="X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3506.53</v>
      </c>
      <c r="Y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3404.62</v>
      </c>
    </row>
    <row r="307" spans="1:27" x14ac:dyDescent="0.2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ht="15.75" customHeight="1" x14ac:dyDescent="0.25">
      <c r="A308" s="85" t="s">
        <v>149</v>
      </c>
      <c r="B308" s="76"/>
      <c r="C308" s="76"/>
      <c r="D308" s="76"/>
      <c r="AA308" s="78"/>
    </row>
    <row r="309" spans="1:27" ht="12.75" x14ac:dyDescent="0.2">
      <c r="A309" s="174" t="s">
        <v>48</v>
      </c>
      <c r="B309" s="185" t="s">
        <v>121</v>
      </c>
      <c r="C309" s="186"/>
      <c r="D309" s="186"/>
      <c r="E309" s="186"/>
      <c r="F309" s="186"/>
      <c r="G309" s="186"/>
      <c r="H309" s="186"/>
      <c r="I309" s="186"/>
      <c r="J309" s="186"/>
      <c r="K309" s="186"/>
      <c r="L309" s="186"/>
      <c r="M309" s="186"/>
      <c r="N309" s="186"/>
      <c r="O309" s="186"/>
      <c r="P309" s="186"/>
      <c r="Q309" s="186"/>
      <c r="R309" s="186"/>
      <c r="S309" s="186"/>
      <c r="T309" s="186"/>
      <c r="U309" s="186"/>
      <c r="V309" s="186"/>
      <c r="W309" s="186"/>
      <c r="X309" s="186"/>
      <c r="Y309" s="187"/>
    </row>
    <row r="310" spans="1:27" ht="12.75" x14ac:dyDescent="0.2">
      <c r="A310" s="175"/>
      <c r="B310" s="188"/>
      <c r="C310" s="189"/>
      <c r="D310" s="189"/>
      <c r="E310" s="189"/>
      <c r="F310" s="189"/>
      <c r="G310" s="189"/>
      <c r="H310" s="189"/>
      <c r="I310" s="189"/>
      <c r="J310" s="189"/>
      <c r="K310" s="189"/>
      <c r="L310" s="189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90"/>
    </row>
    <row r="311" spans="1:27" ht="12.75" x14ac:dyDescent="0.2">
      <c r="A311" s="175"/>
      <c r="B311" s="177" t="s">
        <v>122</v>
      </c>
      <c r="C311" s="168" t="s">
        <v>123</v>
      </c>
      <c r="D311" s="168" t="s">
        <v>124</v>
      </c>
      <c r="E311" s="168" t="s">
        <v>125</v>
      </c>
      <c r="F311" s="168" t="s">
        <v>126</v>
      </c>
      <c r="G311" s="168" t="s">
        <v>127</v>
      </c>
      <c r="H311" s="168" t="s">
        <v>128</v>
      </c>
      <c r="I311" s="168" t="s">
        <v>129</v>
      </c>
      <c r="J311" s="168" t="s">
        <v>130</v>
      </c>
      <c r="K311" s="168" t="s">
        <v>131</v>
      </c>
      <c r="L311" s="168" t="s">
        <v>132</v>
      </c>
      <c r="M311" s="168" t="s">
        <v>133</v>
      </c>
      <c r="N311" s="179" t="s">
        <v>134</v>
      </c>
      <c r="O311" s="168" t="s">
        <v>135</v>
      </c>
      <c r="P311" s="168" t="s">
        <v>136</v>
      </c>
      <c r="Q311" s="168" t="s">
        <v>137</v>
      </c>
      <c r="R311" s="168" t="s">
        <v>138</v>
      </c>
      <c r="S311" s="168" t="s">
        <v>139</v>
      </c>
      <c r="T311" s="168" t="s">
        <v>140</v>
      </c>
      <c r="U311" s="168" t="s">
        <v>141</v>
      </c>
      <c r="V311" s="168" t="s">
        <v>142</v>
      </c>
      <c r="W311" s="168" t="s">
        <v>143</v>
      </c>
      <c r="X311" s="168" t="s">
        <v>144</v>
      </c>
      <c r="Y311" s="168" t="s">
        <v>145</v>
      </c>
    </row>
    <row r="312" spans="1:27" ht="12.75" x14ac:dyDescent="0.2">
      <c r="A312" s="176"/>
      <c r="B312" s="178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80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</row>
    <row r="313" spans="1:27" x14ac:dyDescent="0.2">
      <c r="A313" s="77">
        <f>A275</f>
        <v>43009</v>
      </c>
      <c r="B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3718.3599999999997</v>
      </c>
      <c r="C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3788.48</v>
      </c>
      <c r="D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3869.59</v>
      </c>
      <c r="E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3869.0299999999997</v>
      </c>
      <c r="F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3869.67</v>
      </c>
      <c r="G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3847.45</v>
      </c>
      <c r="H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3721.18</v>
      </c>
      <c r="I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3683.58</v>
      </c>
      <c r="J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3805.98</v>
      </c>
      <c r="K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3788.6099999999997</v>
      </c>
      <c r="L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3841.01</v>
      </c>
      <c r="M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3841.43</v>
      </c>
      <c r="N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3841.02</v>
      </c>
      <c r="O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3840.87</v>
      </c>
      <c r="P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3787.74</v>
      </c>
      <c r="Q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3788.08</v>
      </c>
      <c r="R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3787.89</v>
      </c>
      <c r="S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3685.68</v>
      </c>
      <c r="T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3775.93</v>
      </c>
      <c r="U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3886.25</v>
      </c>
      <c r="V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3786.96</v>
      </c>
      <c r="W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3758.5099999999998</v>
      </c>
      <c r="X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3688.9799999999996</v>
      </c>
      <c r="Y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3794.8599999999997</v>
      </c>
    </row>
    <row r="314" spans="1:27" x14ac:dyDescent="0.2">
      <c r="A314" s="77">
        <f>A313+1</f>
        <v>43010</v>
      </c>
      <c r="B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3753.25</v>
      </c>
      <c r="C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3843.5099999999998</v>
      </c>
      <c r="D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3894.6099999999997</v>
      </c>
      <c r="E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3894.7799999999997</v>
      </c>
      <c r="F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3895.5</v>
      </c>
      <c r="G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3845.85</v>
      </c>
      <c r="H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3784.45</v>
      </c>
      <c r="I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3964.88</v>
      </c>
      <c r="J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3966.84</v>
      </c>
      <c r="K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3835.75</v>
      </c>
      <c r="L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3762.83</v>
      </c>
      <c r="M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3763.14</v>
      </c>
      <c r="N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3702.8799999999997</v>
      </c>
      <c r="O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3683.58</v>
      </c>
      <c r="P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3680.47</v>
      </c>
      <c r="Q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3680.62</v>
      </c>
      <c r="R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3680.1</v>
      </c>
      <c r="S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3688.04</v>
      </c>
      <c r="T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3740.68</v>
      </c>
      <c r="U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3754.4799999999996</v>
      </c>
      <c r="V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3696</v>
      </c>
      <c r="W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3707.9399999999996</v>
      </c>
      <c r="X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3903.05</v>
      </c>
      <c r="Y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3752.48</v>
      </c>
    </row>
    <row r="315" spans="1:27" x14ac:dyDescent="0.2">
      <c r="A315" s="77">
        <f t="shared" ref="A315:A343" si="14">A314+1</f>
        <v>43011</v>
      </c>
      <c r="B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3674.14</v>
      </c>
      <c r="C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3749.63</v>
      </c>
      <c r="D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3793.24</v>
      </c>
      <c r="E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3792.8999999999996</v>
      </c>
      <c r="F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3794.47</v>
      </c>
      <c r="G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3795.5299999999997</v>
      </c>
      <c r="H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3714.74</v>
      </c>
      <c r="I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3971.3199999999997</v>
      </c>
      <c r="J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3972.06</v>
      </c>
      <c r="K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3859.1499999999996</v>
      </c>
      <c r="L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3809.63</v>
      </c>
      <c r="M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3809.21</v>
      </c>
      <c r="N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3725.2</v>
      </c>
      <c r="O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3704.31</v>
      </c>
      <c r="P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3704.52</v>
      </c>
      <c r="Q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3703.41</v>
      </c>
      <c r="R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3706</v>
      </c>
      <c r="S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3687.9799999999996</v>
      </c>
      <c r="T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3741.95</v>
      </c>
      <c r="U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3756.56</v>
      </c>
      <c r="V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3692.43</v>
      </c>
      <c r="W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3715.81</v>
      </c>
      <c r="X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3941.55</v>
      </c>
      <c r="Y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3760.71</v>
      </c>
    </row>
    <row r="316" spans="1:27" x14ac:dyDescent="0.2">
      <c r="A316" s="77">
        <f t="shared" si="14"/>
        <v>43012</v>
      </c>
      <c r="B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3660.9799999999996</v>
      </c>
      <c r="C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3705.8799999999997</v>
      </c>
      <c r="D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3745.91</v>
      </c>
      <c r="E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3771.99</v>
      </c>
      <c r="F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3772.8599999999997</v>
      </c>
      <c r="G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3751.8199999999997</v>
      </c>
      <c r="H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3666.5899999999997</v>
      </c>
      <c r="I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3833.3199999999997</v>
      </c>
      <c r="J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3813.8599999999997</v>
      </c>
      <c r="K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3695.1299999999997</v>
      </c>
      <c r="L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3705.0499999999997</v>
      </c>
      <c r="M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3714.5899999999997</v>
      </c>
      <c r="N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3785.4399999999996</v>
      </c>
      <c r="O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3785.0299999999997</v>
      </c>
      <c r="P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3792.91</v>
      </c>
      <c r="Q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3801.0499999999997</v>
      </c>
      <c r="R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3801.18</v>
      </c>
      <c r="S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3843.6499999999996</v>
      </c>
      <c r="T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3899.21</v>
      </c>
      <c r="U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3925.51</v>
      </c>
      <c r="V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3816.54</v>
      </c>
      <c r="W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3805.5299999999997</v>
      </c>
      <c r="X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3983.95</v>
      </c>
      <c r="Y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3841.34</v>
      </c>
    </row>
    <row r="317" spans="1:27" x14ac:dyDescent="0.2">
      <c r="A317" s="77">
        <f t="shared" si="14"/>
        <v>43013</v>
      </c>
      <c r="B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3684.4399999999996</v>
      </c>
      <c r="C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3658.58</v>
      </c>
      <c r="D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3657.0899999999997</v>
      </c>
      <c r="E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3670.54</v>
      </c>
      <c r="F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3672.7</v>
      </c>
      <c r="G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3674.7999999999997</v>
      </c>
      <c r="H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3693.81</v>
      </c>
      <c r="I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3787.34</v>
      </c>
      <c r="J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3742.29</v>
      </c>
      <c r="K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3727.6299999999997</v>
      </c>
      <c r="L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3837.39</v>
      </c>
      <c r="M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3838.02</v>
      </c>
      <c r="N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3913.59</v>
      </c>
      <c r="O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3912.59</v>
      </c>
      <c r="P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3912.75</v>
      </c>
      <c r="Q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3912.73</v>
      </c>
      <c r="R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3911.0699999999997</v>
      </c>
      <c r="S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3922.52</v>
      </c>
      <c r="T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3975.92</v>
      </c>
      <c r="U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3965.9700000000003</v>
      </c>
      <c r="V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3924.14</v>
      </c>
      <c r="W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3890.22</v>
      </c>
      <c r="X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4043.48</v>
      </c>
      <c r="Y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3846.54</v>
      </c>
    </row>
    <row r="318" spans="1:27" x14ac:dyDescent="0.2">
      <c r="A318" s="77">
        <f t="shared" si="14"/>
        <v>43014</v>
      </c>
      <c r="B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3682.5699999999997</v>
      </c>
      <c r="C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3658.6699999999996</v>
      </c>
      <c r="D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3657.9199999999996</v>
      </c>
      <c r="E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3671.58</v>
      </c>
      <c r="F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3672.85</v>
      </c>
      <c r="G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3662.71</v>
      </c>
      <c r="H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3678.0299999999997</v>
      </c>
      <c r="I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3796.35</v>
      </c>
      <c r="J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3746.6499999999996</v>
      </c>
      <c r="K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3820.33</v>
      </c>
      <c r="L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3893.22</v>
      </c>
      <c r="M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3850.21</v>
      </c>
      <c r="N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3846.37</v>
      </c>
      <c r="O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3729.31</v>
      </c>
      <c r="P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3734.24</v>
      </c>
      <c r="Q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3735.39</v>
      </c>
      <c r="R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3768.83</v>
      </c>
      <c r="S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3796.96</v>
      </c>
      <c r="T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3953.7</v>
      </c>
      <c r="U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3987.94</v>
      </c>
      <c r="V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3934.79</v>
      </c>
      <c r="W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3881.63</v>
      </c>
      <c r="X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4046.7999999999997</v>
      </c>
      <c r="Y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3896.3999999999996</v>
      </c>
    </row>
    <row r="319" spans="1:27" x14ac:dyDescent="0.2">
      <c r="A319" s="77">
        <f t="shared" si="14"/>
        <v>43015</v>
      </c>
      <c r="B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3796.6</v>
      </c>
      <c r="C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3705.49</v>
      </c>
      <c r="D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3663.5199999999995</v>
      </c>
      <c r="E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3662.47</v>
      </c>
      <c r="F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3665.0899999999997</v>
      </c>
      <c r="G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3682.66</v>
      </c>
      <c r="H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3723.4399999999996</v>
      </c>
      <c r="I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3851.73</v>
      </c>
      <c r="J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3690.67</v>
      </c>
      <c r="K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3693.52</v>
      </c>
      <c r="L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3694.7599999999998</v>
      </c>
      <c r="M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3692.64</v>
      </c>
      <c r="N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3693.3399999999997</v>
      </c>
      <c r="O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3692.93</v>
      </c>
      <c r="P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3692.43</v>
      </c>
      <c r="Q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3690.62</v>
      </c>
      <c r="R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3689.6</v>
      </c>
      <c r="S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3720.5199999999995</v>
      </c>
      <c r="T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3961.17</v>
      </c>
      <c r="U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4019.26</v>
      </c>
      <c r="V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3957.21</v>
      </c>
      <c r="W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3901.43</v>
      </c>
      <c r="X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3742.96</v>
      </c>
      <c r="Y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3899.04</v>
      </c>
    </row>
    <row r="320" spans="1:27" x14ac:dyDescent="0.2">
      <c r="A320" s="77">
        <f t="shared" si="14"/>
        <v>43016</v>
      </c>
      <c r="B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3788.08</v>
      </c>
      <c r="C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3701.1299999999997</v>
      </c>
      <c r="D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3662.43</v>
      </c>
      <c r="E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3661</v>
      </c>
      <c r="F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3661.24</v>
      </c>
      <c r="G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3674.1499999999996</v>
      </c>
      <c r="H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3689.21</v>
      </c>
      <c r="I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3799.17</v>
      </c>
      <c r="J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3679.8799999999997</v>
      </c>
      <c r="K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3691.02</v>
      </c>
      <c r="L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3691.13</v>
      </c>
      <c r="M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3709.4399999999996</v>
      </c>
      <c r="N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3709.0699999999997</v>
      </c>
      <c r="O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3752.21</v>
      </c>
      <c r="P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3748.48</v>
      </c>
      <c r="Q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3746.59</v>
      </c>
      <c r="R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3745.8999999999996</v>
      </c>
      <c r="S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3706.95</v>
      </c>
      <c r="T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3925.7</v>
      </c>
      <c r="U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3983.4399999999996</v>
      </c>
      <c r="V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3935.89</v>
      </c>
      <c r="W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3869.8</v>
      </c>
      <c r="X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3700.85</v>
      </c>
      <c r="Y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3871.66</v>
      </c>
    </row>
    <row r="321" spans="1:25" x14ac:dyDescent="0.2">
      <c r="A321" s="77">
        <f t="shared" si="14"/>
        <v>43017</v>
      </c>
      <c r="B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3698.14</v>
      </c>
      <c r="C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3661.85</v>
      </c>
      <c r="D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3657.3099999999995</v>
      </c>
      <c r="E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3656.83</v>
      </c>
      <c r="F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3657.62</v>
      </c>
      <c r="G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3658.9799999999996</v>
      </c>
      <c r="H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3668.35</v>
      </c>
      <c r="I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3778.7</v>
      </c>
      <c r="J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3757.8999999999996</v>
      </c>
      <c r="K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3696.46</v>
      </c>
      <c r="L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3697.4799999999996</v>
      </c>
      <c r="M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3695.2699999999995</v>
      </c>
      <c r="N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3681.3199999999997</v>
      </c>
      <c r="O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3681.8599999999997</v>
      </c>
      <c r="P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3682.41</v>
      </c>
      <c r="Q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3682.2099999999996</v>
      </c>
      <c r="R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3679.45</v>
      </c>
      <c r="S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3677.85</v>
      </c>
      <c r="T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3818.46</v>
      </c>
      <c r="U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3871.01</v>
      </c>
      <c r="V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3790.4700000000003</v>
      </c>
      <c r="W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3801.13</v>
      </c>
      <c r="X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3992.81</v>
      </c>
      <c r="Y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3828.97</v>
      </c>
    </row>
    <row r="322" spans="1:25" x14ac:dyDescent="0.2">
      <c r="A322" s="77">
        <f t="shared" si="14"/>
        <v>43018</v>
      </c>
      <c r="B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4073.85</v>
      </c>
      <c r="C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3797.91</v>
      </c>
      <c r="D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3772.06</v>
      </c>
      <c r="E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3755.44</v>
      </c>
      <c r="F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3777.67</v>
      </c>
      <c r="G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3843.6</v>
      </c>
      <c r="H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4006.2599999999998</v>
      </c>
      <c r="I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3825.6099999999997</v>
      </c>
      <c r="J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3856.6</v>
      </c>
      <c r="K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3728.8399999999997</v>
      </c>
      <c r="L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3728.7599999999998</v>
      </c>
      <c r="M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3727.85</v>
      </c>
      <c r="N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3678.33</v>
      </c>
      <c r="O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3679.2599999999998</v>
      </c>
      <c r="P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3678.1899999999996</v>
      </c>
      <c r="Q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3678.0499999999997</v>
      </c>
      <c r="R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3677.27</v>
      </c>
      <c r="S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3906.19</v>
      </c>
      <c r="T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4148.1499999999996</v>
      </c>
      <c r="U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4186.49</v>
      </c>
      <c r="V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4110.62</v>
      </c>
      <c r="W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4104.12</v>
      </c>
      <c r="X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4223.4400000000005</v>
      </c>
      <c r="Y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4103.43</v>
      </c>
    </row>
    <row r="323" spans="1:25" x14ac:dyDescent="0.2">
      <c r="A323" s="77">
        <f t="shared" si="14"/>
        <v>43019</v>
      </c>
      <c r="B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4010.54</v>
      </c>
      <c r="C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3766.79</v>
      </c>
      <c r="D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3727.5899999999997</v>
      </c>
      <c r="E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3713.5199999999995</v>
      </c>
      <c r="F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3730.06</v>
      </c>
      <c r="G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3756.7</v>
      </c>
      <c r="H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3897.46</v>
      </c>
      <c r="I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3702.0099999999998</v>
      </c>
      <c r="J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3691.64</v>
      </c>
      <c r="K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3729.6299999999997</v>
      </c>
      <c r="L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3772.63</v>
      </c>
      <c r="M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3772.47</v>
      </c>
      <c r="N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3745.15</v>
      </c>
      <c r="O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3744.73</v>
      </c>
      <c r="P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3743.54</v>
      </c>
      <c r="Q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3743</v>
      </c>
      <c r="R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3675.31</v>
      </c>
      <c r="S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3836.27</v>
      </c>
      <c r="T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4058.06</v>
      </c>
      <c r="U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4072.8</v>
      </c>
      <c r="V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4067.4700000000003</v>
      </c>
      <c r="W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4034.17</v>
      </c>
      <c r="X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4160.8099999999995</v>
      </c>
      <c r="Y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4037.19</v>
      </c>
    </row>
    <row r="324" spans="1:25" x14ac:dyDescent="0.2">
      <c r="A324" s="77">
        <f t="shared" si="14"/>
        <v>43020</v>
      </c>
      <c r="B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3662.35</v>
      </c>
      <c r="C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3726.5</v>
      </c>
      <c r="D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3794.2</v>
      </c>
      <c r="E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3793.83</v>
      </c>
      <c r="F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3794.29</v>
      </c>
      <c r="G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3752.6</v>
      </c>
      <c r="H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3703.5299999999997</v>
      </c>
      <c r="I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3909.58</v>
      </c>
      <c r="J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4001.04</v>
      </c>
      <c r="K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3808.56</v>
      </c>
      <c r="L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3691</v>
      </c>
      <c r="M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3689.9399999999996</v>
      </c>
      <c r="N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3686.67</v>
      </c>
      <c r="O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3686.95</v>
      </c>
      <c r="P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3686.87</v>
      </c>
      <c r="Q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3694</v>
      </c>
      <c r="R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3690.0499999999997</v>
      </c>
      <c r="S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3780.77</v>
      </c>
      <c r="T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3785.99</v>
      </c>
      <c r="U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3805.62</v>
      </c>
      <c r="V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3712.39</v>
      </c>
      <c r="W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3696.91</v>
      </c>
      <c r="X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3878.6899999999996</v>
      </c>
      <c r="Y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3776.3199999999997</v>
      </c>
    </row>
    <row r="325" spans="1:25" x14ac:dyDescent="0.2">
      <c r="A325" s="77">
        <f t="shared" si="14"/>
        <v>43021</v>
      </c>
      <c r="B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3673.83</v>
      </c>
      <c r="C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3695.12</v>
      </c>
      <c r="D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3709.3199999999997</v>
      </c>
      <c r="E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3749.6499999999996</v>
      </c>
      <c r="F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3749.79</v>
      </c>
      <c r="G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3711.5699999999997</v>
      </c>
      <c r="H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3670.74</v>
      </c>
      <c r="I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3818.98</v>
      </c>
      <c r="J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3752.06</v>
      </c>
      <c r="K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3713.5</v>
      </c>
      <c r="L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3692.8099999999995</v>
      </c>
      <c r="M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3691.6699999999996</v>
      </c>
      <c r="N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3750.6</v>
      </c>
      <c r="O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3720.4399999999996</v>
      </c>
      <c r="P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3720.39</v>
      </c>
      <c r="Q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3695.22</v>
      </c>
      <c r="R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3690.8999999999996</v>
      </c>
      <c r="S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3781.6099999999997</v>
      </c>
      <c r="T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3787.06</v>
      </c>
      <c r="U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3785.8</v>
      </c>
      <c r="V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3717.7</v>
      </c>
      <c r="W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3714.6499999999996</v>
      </c>
      <c r="X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3905.21</v>
      </c>
      <c r="Y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3790.88</v>
      </c>
    </row>
    <row r="326" spans="1:25" x14ac:dyDescent="0.2">
      <c r="A326" s="77">
        <f t="shared" si="14"/>
        <v>43022</v>
      </c>
      <c r="B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3729.0499999999997</v>
      </c>
      <c r="C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3681.5699999999997</v>
      </c>
      <c r="D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3663.79</v>
      </c>
      <c r="E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3663.08</v>
      </c>
      <c r="F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3663.0899999999997</v>
      </c>
      <c r="G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3664.54</v>
      </c>
      <c r="H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3677.17</v>
      </c>
      <c r="I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3788.3199999999997</v>
      </c>
      <c r="J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3815.52</v>
      </c>
      <c r="K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3705.02</v>
      </c>
      <c r="L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3705.5899999999997</v>
      </c>
      <c r="M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3796.59</v>
      </c>
      <c r="N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3796.89</v>
      </c>
      <c r="O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3795.75</v>
      </c>
      <c r="P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3794.41</v>
      </c>
      <c r="Q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3793.12</v>
      </c>
      <c r="R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3795.1899999999996</v>
      </c>
      <c r="S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3686.5899999999997</v>
      </c>
      <c r="T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3872.0699999999997</v>
      </c>
      <c r="U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3895.81</v>
      </c>
      <c r="V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3848.16</v>
      </c>
      <c r="W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3768.4399999999996</v>
      </c>
      <c r="X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3679.7799999999997</v>
      </c>
      <c r="Y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3858.64</v>
      </c>
    </row>
    <row r="327" spans="1:25" x14ac:dyDescent="0.2">
      <c r="A327" s="77">
        <f t="shared" si="14"/>
        <v>43023</v>
      </c>
      <c r="B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3694.5199999999995</v>
      </c>
      <c r="C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3662.37</v>
      </c>
      <c r="D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3658.85</v>
      </c>
      <c r="E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3658.1099999999997</v>
      </c>
      <c r="F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3658.22</v>
      </c>
      <c r="G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3657.8999999999996</v>
      </c>
      <c r="H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3670.08</v>
      </c>
      <c r="I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3683.18</v>
      </c>
      <c r="J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3901.49</v>
      </c>
      <c r="K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3751.0699999999997</v>
      </c>
      <c r="L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3707.0299999999997</v>
      </c>
      <c r="M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3799.13</v>
      </c>
      <c r="N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3799.09</v>
      </c>
      <c r="O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3795.89</v>
      </c>
      <c r="P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3796</v>
      </c>
      <c r="Q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3794.76</v>
      </c>
      <c r="R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3795.88</v>
      </c>
      <c r="S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3687.23</v>
      </c>
      <c r="T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3829.38</v>
      </c>
      <c r="U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3855.29</v>
      </c>
      <c r="V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3847.99</v>
      </c>
      <c r="W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3761.8999999999996</v>
      </c>
      <c r="X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3679.2</v>
      </c>
      <c r="Y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3869.26</v>
      </c>
    </row>
    <row r="328" spans="1:25" x14ac:dyDescent="0.2">
      <c r="A328" s="77">
        <f t="shared" si="14"/>
        <v>43024</v>
      </c>
      <c r="B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3660.74</v>
      </c>
      <c r="C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3671.6299999999997</v>
      </c>
      <c r="D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3707.9199999999996</v>
      </c>
      <c r="E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3748.37</v>
      </c>
      <c r="F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3754.1499999999996</v>
      </c>
      <c r="G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3717.2699999999995</v>
      </c>
      <c r="H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3671.56</v>
      </c>
      <c r="I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3875.0699999999997</v>
      </c>
      <c r="J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3898.73</v>
      </c>
      <c r="K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3781.7299999999996</v>
      </c>
      <c r="L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3784.9799999999996</v>
      </c>
      <c r="M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3783.12</v>
      </c>
      <c r="N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3679.8199999999997</v>
      </c>
      <c r="O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3679.37</v>
      </c>
      <c r="P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3677.7999999999997</v>
      </c>
      <c r="Q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3678.41</v>
      </c>
      <c r="R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3676.97</v>
      </c>
      <c r="S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3707.6499999999996</v>
      </c>
      <c r="T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3735.6899999999996</v>
      </c>
      <c r="U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3738.7299999999996</v>
      </c>
      <c r="V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3708.33</v>
      </c>
      <c r="W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3709.5499999999997</v>
      </c>
      <c r="X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3898.99</v>
      </c>
      <c r="Y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3788.83</v>
      </c>
    </row>
    <row r="329" spans="1:25" x14ac:dyDescent="0.2">
      <c r="A329" s="77">
        <f t="shared" si="14"/>
        <v>43025</v>
      </c>
      <c r="B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3662.1299999999997</v>
      </c>
      <c r="C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3694.6699999999996</v>
      </c>
      <c r="D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3708.58</v>
      </c>
      <c r="E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3749.83</v>
      </c>
      <c r="F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3758.55</v>
      </c>
      <c r="G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3734.33</v>
      </c>
      <c r="H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3681.48</v>
      </c>
      <c r="I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3922.52</v>
      </c>
      <c r="J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4015.0499999999997</v>
      </c>
      <c r="K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3874.91</v>
      </c>
      <c r="L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3780.34</v>
      </c>
      <c r="M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3782.39</v>
      </c>
      <c r="N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3679.87</v>
      </c>
      <c r="O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3678.6</v>
      </c>
      <c r="P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3677.6299999999997</v>
      </c>
      <c r="Q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3676.3099999999995</v>
      </c>
      <c r="R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3676.41</v>
      </c>
      <c r="S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3706.0299999999997</v>
      </c>
      <c r="T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3731.6299999999997</v>
      </c>
      <c r="U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3736.7799999999997</v>
      </c>
      <c r="V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3707.18</v>
      </c>
      <c r="W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3708.0699999999997</v>
      </c>
      <c r="X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3896.6499999999996</v>
      </c>
      <c r="Y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3785.01</v>
      </c>
    </row>
    <row r="330" spans="1:25" x14ac:dyDescent="0.2">
      <c r="A330" s="77">
        <f t="shared" si="14"/>
        <v>43026</v>
      </c>
      <c r="B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3662.02</v>
      </c>
      <c r="C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3694.5199999999995</v>
      </c>
      <c r="D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3708.93</v>
      </c>
      <c r="E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3749.14</v>
      </c>
      <c r="F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3758.7200000000003</v>
      </c>
      <c r="G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3735.43</v>
      </c>
      <c r="H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3672.04</v>
      </c>
      <c r="I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3925.17</v>
      </c>
      <c r="J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3829.75</v>
      </c>
      <c r="K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3691.5699999999997</v>
      </c>
      <c r="L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3690.5499999999997</v>
      </c>
      <c r="M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3689.5299999999997</v>
      </c>
      <c r="N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3718.9199999999996</v>
      </c>
      <c r="O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3726.9799999999996</v>
      </c>
      <c r="P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3726.2799999999997</v>
      </c>
      <c r="Q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3731.2799999999997</v>
      </c>
      <c r="R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3778.77</v>
      </c>
      <c r="S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3877.18</v>
      </c>
      <c r="T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3872.66</v>
      </c>
      <c r="U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3856.6499999999996</v>
      </c>
      <c r="V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3792.6099999999997</v>
      </c>
      <c r="W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3778.9700000000003</v>
      </c>
      <c r="X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3926.6099999999997</v>
      </c>
      <c r="Y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3804.5699999999997</v>
      </c>
    </row>
    <row r="331" spans="1:25" x14ac:dyDescent="0.2">
      <c r="A331" s="77">
        <f t="shared" si="14"/>
        <v>43027</v>
      </c>
      <c r="B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3673.95</v>
      </c>
      <c r="C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3658.27</v>
      </c>
      <c r="D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3671.04</v>
      </c>
      <c r="E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3670.72</v>
      </c>
      <c r="F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3663.43</v>
      </c>
      <c r="G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3665.7999999999997</v>
      </c>
      <c r="H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3667.0299999999997</v>
      </c>
      <c r="I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3827.4799999999996</v>
      </c>
      <c r="J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3826.31</v>
      </c>
      <c r="K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3701.0499999999997</v>
      </c>
      <c r="L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3702.21</v>
      </c>
      <c r="M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3702.0299999999997</v>
      </c>
      <c r="N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3686.67</v>
      </c>
      <c r="O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3686.7599999999998</v>
      </c>
      <c r="P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3686.45</v>
      </c>
      <c r="Q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3684.6899999999996</v>
      </c>
      <c r="R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3682.0099999999998</v>
      </c>
      <c r="S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3814.37</v>
      </c>
      <c r="T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3843.05</v>
      </c>
      <c r="U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3845.13</v>
      </c>
      <c r="V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3791.48</v>
      </c>
      <c r="W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3776.0699999999997</v>
      </c>
      <c r="X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3925.55</v>
      </c>
      <c r="Y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3817.58</v>
      </c>
    </row>
    <row r="332" spans="1:25" x14ac:dyDescent="0.2">
      <c r="A332" s="77">
        <f t="shared" si="14"/>
        <v>43028</v>
      </c>
      <c r="B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3678.1899999999996</v>
      </c>
      <c r="C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3659.39</v>
      </c>
      <c r="D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3672.1</v>
      </c>
      <c r="E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3671.79</v>
      </c>
      <c r="F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3676.3099999999995</v>
      </c>
      <c r="G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3665.3999999999996</v>
      </c>
      <c r="H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3672.0699999999997</v>
      </c>
      <c r="I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3828.85</v>
      </c>
      <c r="J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3826.99</v>
      </c>
      <c r="K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3700.64</v>
      </c>
      <c r="L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3693.95</v>
      </c>
      <c r="M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3703.85</v>
      </c>
      <c r="N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3690.1</v>
      </c>
      <c r="O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3686.1499999999996</v>
      </c>
      <c r="P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3685.7799999999997</v>
      </c>
      <c r="Q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3680.9399999999996</v>
      </c>
      <c r="R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3685.7299999999996</v>
      </c>
      <c r="S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3818.63</v>
      </c>
      <c r="T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3837.5299999999997</v>
      </c>
      <c r="U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3809.74</v>
      </c>
      <c r="V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3774.63</v>
      </c>
      <c r="W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3757.6899999999996</v>
      </c>
      <c r="X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3927.8</v>
      </c>
      <c r="Y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3819.97</v>
      </c>
    </row>
    <row r="333" spans="1:25" x14ac:dyDescent="0.2">
      <c r="A333" s="77">
        <f t="shared" si="14"/>
        <v>43029</v>
      </c>
      <c r="B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3729.6</v>
      </c>
      <c r="C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3669.68</v>
      </c>
      <c r="D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3668.92</v>
      </c>
      <c r="E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3668.16</v>
      </c>
      <c r="F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3677.31</v>
      </c>
      <c r="G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3661.9799999999996</v>
      </c>
      <c r="H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3670.4799999999996</v>
      </c>
      <c r="I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3694.0099999999998</v>
      </c>
      <c r="J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3949.94</v>
      </c>
      <c r="K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3811.5299999999997</v>
      </c>
      <c r="L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3811.7799999999997</v>
      </c>
      <c r="M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3813.37</v>
      </c>
      <c r="N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3921.81</v>
      </c>
      <c r="O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3941.04</v>
      </c>
      <c r="P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3900.56</v>
      </c>
      <c r="Q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3908.41</v>
      </c>
      <c r="R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3911.31</v>
      </c>
      <c r="S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3687.5299999999997</v>
      </c>
      <c r="T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3930.12</v>
      </c>
      <c r="U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3910.2</v>
      </c>
      <c r="V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3863.91</v>
      </c>
      <c r="W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3782.85</v>
      </c>
      <c r="X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3677.62</v>
      </c>
      <c r="Y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3857.59</v>
      </c>
    </row>
    <row r="334" spans="1:25" x14ac:dyDescent="0.2">
      <c r="A334" s="77">
        <f t="shared" si="14"/>
        <v>43030</v>
      </c>
      <c r="B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3698.64</v>
      </c>
      <c r="C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3669.1299999999997</v>
      </c>
      <c r="D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3666.0099999999998</v>
      </c>
      <c r="E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3691.17</v>
      </c>
      <c r="F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3696.2299999999996</v>
      </c>
      <c r="G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3697.83</v>
      </c>
      <c r="H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3662.5</v>
      </c>
      <c r="I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3684.74</v>
      </c>
      <c r="J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3938.1</v>
      </c>
      <c r="K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3807.1</v>
      </c>
      <c r="L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3805.9399999999996</v>
      </c>
      <c r="M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3860.35</v>
      </c>
      <c r="N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3984.8599999999997</v>
      </c>
      <c r="O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3984.3199999999997</v>
      </c>
      <c r="P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3983.8</v>
      </c>
      <c r="Q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3973.98</v>
      </c>
      <c r="R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3977.18</v>
      </c>
      <c r="S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3685.38</v>
      </c>
      <c r="T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3866.55</v>
      </c>
      <c r="U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3870.64</v>
      </c>
      <c r="V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3829.26</v>
      </c>
      <c r="W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3738.0699999999997</v>
      </c>
      <c r="X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3679.1</v>
      </c>
      <c r="Y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3858.0099999999998</v>
      </c>
    </row>
    <row r="335" spans="1:25" x14ac:dyDescent="0.2">
      <c r="A335" s="77">
        <f t="shared" si="14"/>
        <v>43031</v>
      </c>
      <c r="B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3680.47</v>
      </c>
      <c r="C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3658.6099999999997</v>
      </c>
      <c r="D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3670.9799999999996</v>
      </c>
      <c r="E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3670.14</v>
      </c>
      <c r="F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3677.54</v>
      </c>
      <c r="G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3660.49</v>
      </c>
      <c r="H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3669.35</v>
      </c>
      <c r="I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3818.83</v>
      </c>
      <c r="J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3816.54</v>
      </c>
      <c r="K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3689.21</v>
      </c>
      <c r="L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3688.29</v>
      </c>
      <c r="M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3692.14</v>
      </c>
      <c r="N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3684.2299999999996</v>
      </c>
      <c r="O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3675.46</v>
      </c>
      <c r="P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3675.66</v>
      </c>
      <c r="Q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3674.8399999999997</v>
      </c>
      <c r="R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3686.06</v>
      </c>
      <c r="S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3786.88</v>
      </c>
      <c r="T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3834.3199999999997</v>
      </c>
      <c r="U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3803.7200000000003</v>
      </c>
      <c r="V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3770.52</v>
      </c>
      <c r="W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3765.3</v>
      </c>
      <c r="X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3923.7799999999997</v>
      </c>
      <c r="Y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3816.89</v>
      </c>
    </row>
    <row r="336" spans="1:25" x14ac:dyDescent="0.2">
      <c r="A336" s="77">
        <f t="shared" si="14"/>
        <v>43032</v>
      </c>
      <c r="B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3672.8599999999997</v>
      </c>
      <c r="C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3657.0299999999997</v>
      </c>
      <c r="D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3708.45</v>
      </c>
      <c r="E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3708.3999999999996</v>
      </c>
      <c r="F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3708.87</v>
      </c>
      <c r="G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3671.7599999999998</v>
      </c>
      <c r="H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3664.5099999999998</v>
      </c>
      <c r="I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3858.54</v>
      </c>
      <c r="J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3858.77</v>
      </c>
      <c r="K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3748.13</v>
      </c>
      <c r="L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3748.16</v>
      </c>
      <c r="M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3764.9700000000003</v>
      </c>
      <c r="N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3703.8599999999997</v>
      </c>
      <c r="O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3738.62</v>
      </c>
      <c r="P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3738.7599999999998</v>
      </c>
      <c r="Q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3738.99</v>
      </c>
      <c r="R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3738.75</v>
      </c>
      <c r="S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3768.56</v>
      </c>
      <c r="T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3745.64</v>
      </c>
      <c r="U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3702.7</v>
      </c>
      <c r="V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3702.7</v>
      </c>
      <c r="W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3771.04</v>
      </c>
      <c r="X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3961.76</v>
      </c>
      <c r="Y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3768.27</v>
      </c>
    </row>
    <row r="337" spans="1:25" x14ac:dyDescent="0.2">
      <c r="A337" s="77">
        <f t="shared" si="14"/>
        <v>43033</v>
      </c>
      <c r="B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3656.8199999999997</v>
      </c>
      <c r="C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3747.5699999999997</v>
      </c>
      <c r="D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3772.77</v>
      </c>
      <c r="E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3772.81</v>
      </c>
      <c r="F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3747.8199999999997</v>
      </c>
      <c r="G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3750.14</v>
      </c>
      <c r="H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3664.97</v>
      </c>
      <c r="I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3858.39</v>
      </c>
      <c r="J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3859.49</v>
      </c>
      <c r="K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3752.9700000000003</v>
      </c>
      <c r="L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3769.97</v>
      </c>
      <c r="M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3769.74</v>
      </c>
      <c r="N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3703.45</v>
      </c>
      <c r="O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3702.85</v>
      </c>
      <c r="P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3702.9199999999996</v>
      </c>
      <c r="Q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3704.04</v>
      </c>
      <c r="R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3703.7799999999997</v>
      </c>
      <c r="S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3780.8999999999996</v>
      </c>
      <c r="T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3752.3999999999996</v>
      </c>
      <c r="U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3686.2999999999997</v>
      </c>
      <c r="V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3708.16</v>
      </c>
      <c r="W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3719.2799999999997</v>
      </c>
      <c r="X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3892.43</v>
      </c>
      <c r="Y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3771.8</v>
      </c>
    </row>
    <row r="338" spans="1:25" x14ac:dyDescent="0.2">
      <c r="A338" s="77">
        <f t="shared" si="14"/>
        <v>43034</v>
      </c>
      <c r="B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3659.21</v>
      </c>
      <c r="C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3708.92</v>
      </c>
      <c r="D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3723.3799999999997</v>
      </c>
      <c r="E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3722.91</v>
      </c>
      <c r="F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3724.37</v>
      </c>
      <c r="G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3716.9399999999996</v>
      </c>
      <c r="H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3664.6</v>
      </c>
      <c r="I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3854.58</v>
      </c>
      <c r="J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3811.25</v>
      </c>
      <c r="K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3717.79</v>
      </c>
      <c r="L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3687.8399999999997</v>
      </c>
      <c r="M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3688.3199999999997</v>
      </c>
      <c r="N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3681.91</v>
      </c>
      <c r="O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3681.79</v>
      </c>
      <c r="P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3681.6899999999996</v>
      </c>
      <c r="Q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3681.64</v>
      </c>
      <c r="R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3681.0499999999997</v>
      </c>
      <c r="S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3723.54</v>
      </c>
      <c r="T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3745.2799999999997</v>
      </c>
      <c r="U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3750.0299999999997</v>
      </c>
      <c r="V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3706.37</v>
      </c>
      <c r="W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3711.8099999999995</v>
      </c>
      <c r="X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3908.83</v>
      </c>
      <c r="Y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3786.16</v>
      </c>
    </row>
    <row r="339" spans="1:25" x14ac:dyDescent="0.2">
      <c r="A339" s="77">
        <f t="shared" si="14"/>
        <v>43035</v>
      </c>
      <c r="B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3660.6</v>
      </c>
      <c r="C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3679.0699999999997</v>
      </c>
      <c r="D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3692.9799999999996</v>
      </c>
      <c r="E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3693.14</v>
      </c>
      <c r="F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3693.1299999999997</v>
      </c>
      <c r="G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3695.43</v>
      </c>
      <c r="H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3671.89</v>
      </c>
      <c r="I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3861.14</v>
      </c>
      <c r="J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3813.8599999999997</v>
      </c>
      <c r="K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3721.5499999999997</v>
      </c>
      <c r="L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3712.6899999999996</v>
      </c>
      <c r="M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3713.22</v>
      </c>
      <c r="N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3688.12</v>
      </c>
      <c r="O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3687.9399999999996</v>
      </c>
      <c r="P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3687.77</v>
      </c>
      <c r="Q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3687.3799999999997</v>
      </c>
      <c r="R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3687.6099999999997</v>
      </c>
      <c r="S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3822.3599999999997</v>
      </c>
      <c r="T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3808</v>
      </c>
      <c r="U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3803.44</v>
      </c>
      <c r="V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3758.76</v>
      </c>
      <c r="W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3739.09</v>
      </c>
      <c r="X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3956.29</v>
      </c>
      <c r="Y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3789.6099999999997</v>
      </c>
    </row>
    <row r="340" spans="1:25" x14ac:dyDescent="0.2">
      <c r="A340" s="77">
        <f t="shared" si="14"/>
        <v>43036</v>
      </c>
      <c r="B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3705.39</v>
      </c>
      <c r="C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3666.79</v>
      </c>
      <c r="D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3665.46</v>
      </c>
      <c r="E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3662.6099999999997</v>
      </c>
      <c r="F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3663.1099999999997</v>
      </c>
      <c r="G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3658.75</v>
      </c>
      <c r="H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3677.5</v>
      </c>
      <c r="I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3759.79</v>
      </c>
      <c r="J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3701.31</v>
      </c>
      <c r="K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3701.91</v>
      </c>
      <c r="L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3703.31</v>
      </c>
      <c r="M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3711.25</v>
      </c>
      <c r="N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3708.75</v>
      </c>
      <c r="O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3708.89</v>
      </c>
      <c r="P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3708.6099999999997</v>
      </c>
      <c r="Q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3708.91</v>
      </c>
      <c r="R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3709.93</v>
      </c>
      <c r="S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3774.7799999999997</v>
      </c>
      <c r="T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3887.8199999999997</v>
      </c>
      <c r="U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3892.18</v>
      </c>
      <c r="V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3862.54</v>
      </c>
      <c r="W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3797.48</v>
      </c>
      <c r="X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3693.8199999999997</v>
      </c>
      <c r="Y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3857.6099999999997</v>
      </c>
    </row>
    <row r="341" spans="1:25" x14ac:dyDescent="0.2">
      <c r="A341" s="77">
        <f t="shared" si="14"/>
        <v>43037</v>
      </c>
      <c r="B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3695.99</v>
      </c>
      <c r="C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3666.74</v>
      </c>
      <c r="D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3692.0299999999997</v>
      </c>
      <c r="E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3691.06</v>
      </c>
      <c r="F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3690.7</v>
      </c>
      <c r="G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3682.8399999999997</v>
      </c>
      <c r="H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3684.3399999999997</v>
      </c>
      <c r="I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3677.5299999999997</v>
      </c>
      <c r="J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3967.0099999999998</v>
      </c>
      <c r="K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3849.38</v>
      </c>
      <c r="L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3796.89</v>
      </c>
      <c r="M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3796.6</v>
      </c>
      <c r="N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3849.02</v>
      </c>
      <c r="O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3848.83</v>
      </c>
      <c r="P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3848.04</v>
      </c>
      <c r="Q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3847.06</v>
      </c>
      <c r="R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3796.89</v>
      </c>
      <c r="S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3730.2799999999997</v>
      </c>
      <c r="T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3814.75</v>
      </c>
      <c r="U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3843.7</v>
      </c>
      <c r="V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3818.91</v>
      </c>
      <c r="W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3745.8599999999997</v>
      </c>
      <c r="X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3708.46</v>
      </c>
      <c r="Y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3797.91</v>
      </c>
    </row>
    <row r="342" spans="1:25" x14ac:dyDescent="0.2">
      <c r="A342" s="77">
        <f t="shared" si="14"/>
        <v>43038</v>
      </c>
      <c r="B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3661.1</v>
      </c>
      <c r="C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3677.74</v>
      </c>
      <c r="D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3691.7299999999996</v>
      </c>
      <c r="E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3691.66</v>
      </c>
      <c r="F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3692.2799999999997</v>
      </c>
      <c r="G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3694.81</v>
      </c>
      <c r="H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3685.6499999999996</v>
      </c>
      <c r="I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3822.25</v>
      </c>
      <c r="J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3816.83</v>
      </c>
      <c r="K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3725.9199999999996</v>
      </c>
      <c r="L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3725.85</v>
      </c>
      <c r="M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3726.3099999999995</v>
      </c>
      <c r="N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3707.16</v>
      </c>
      <c r="O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3706.93</v>
      </c>
      <c r="P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3706.3799999999997</v>
      </c>
      <c r="Q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3703.02</v>
      </c>
      <c r="R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3702.8799999999997</v>
      </c>
      <c r="S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3744.66</v>
      </c>
      <c r="T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3760.16</v>
      </c>
      <c r="U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3760.64</v>
      </c>
      <c r="V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3713.8399999999997</v>
      </c>
      <c r="W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3747.93</v>
      </c>
      <c r="X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3967.69</v>
      </c>
      <c r="Y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3791.26</v>
      </c>
    </row>
    <row r="343" spans="1:25" x14ac:dyDescent="0.2">
      <c r="A343" s="77">
        <f t="shared" si="14"/>
        <v>43039</v>
      </c>
      <c r="B343" s="13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3672.6499999999996</v>
      </c>
      <c r="C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3691.5099999999998</v>
      </c>
      <c r="D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3706.29</v>
      </c>
      <c r="E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3696.0099999999998</v>
      </c>
      <c r="F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3706.35</v>
      </c>
      <c r="G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3705.47</v>
      </c>
      <c r="H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3675.1499999999996</v>
      </c>
      <c r="I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3862.67</v>
      </c>
      <c r="J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3813.1</v>
      </c>
      <c r="K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3721.45</v>
      </c>
      <c r="L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3705.7799999999997</v>
      </c>
      <c r="M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3706.1699999999996</v>
      </c>
      <c r="N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3689.54</v>
      </c>
      <c r="O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3687.96</v>
      </c>
      <c r="P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3713.9799999999996</v>
      </c>
      <c r="Q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3710.97</v>
      </c>
      <c r="R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3710.2799999999997</v>
      </c>
      <c r="S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3839.0099999999998</v>
      </c>
      <c r="T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3807.08</v>
      </c>
      <c r="U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3775.2200000000003</v>
      </c>
      <c r="V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3708.2799999999997</v>
      </c>
      <c r="W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3742.69</v>
      </c>
      <c r="X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3940.99</v>
      </c>
      <c r="Y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3824.5299999999997</v>
      </c>
    </row>
    <row r="345" spans="1:25" x14ac:dyDescent="0.25">
      <c r="A345" s="85" t="s">
        <v>150</v>
      </c>
    </row>
    <row r="346" spans="1:25" ht="12.75" x14ac:dyDescent="0.2">
      <c r="A346" s="174" t="s">
        <v>48</v>
      </c>
      <c r="B346" s="185" t="s">
        <v>121</v>
      </c>
      <c r="C346" s="186"/>
      <c r="D346" s="186"/>
      <c r="E346" s="186"/>
      <c r="F346" s="186"/>
      <c r="G346" s="186"/>
      <c r="H346" s="186"/>
      <c r="I346" s="186"/>
      <c r="J346" s="186"/>
      <c r="K346" s="186"/>
      <c r="L346" s="186"/>
      <c r="M346" s="186"/>
      <c r="N346" s="186"/>
      <c r="O346" s="186"/>
      <c r="P346" s="186"/>
      <c r="Q346" s="186"/>
      <c r="R346" s="186"/>
      <c r="S346" s="186"/>
      <c r="T346" s="186"/>
      <c r="U346" s="186"/>
      <c r="V346" s="186"/>
      <c r="W346" s="186"/>
      <c r="X346" s="186"/>
      <c r="Y346" s="187"/>
    </row>
    <row r="347" spans="1:25" ht="12.75" x14ac:dyDescent="0.2">
      <c r="A347" s="175"/>
      <c r="B347" s="188"/>
      <c r="C347" s="189"/>
      <c r="D347" s="189"/>
      <c r="E347" s="189"/>
      <c r="F347" s="189"/>
      <c r="G347" s="189"/>
      <c r="H347" s="189"/>
      <c r="I347" s="189"/>
      <c r="J347" s="189"/>
      <c r="K347" s="189"/>
      <c r="L347" s="189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90"/>
    </row>
    <row r="348" spans="1:25" ht="12.75" x14ac:dyDescent="0.2">
      <c r="A348" s="175"/>
      <c r="B348" s="177" t="s">
        <v>122</v>
      </c>
      <c r="C348" s="168" t="s">
        <v>123</v>
      </c>
      <c r="D348" s="168" t="s">
        <v>124</v>
      </c>
      <c r="E348" s="168" t="s">
        <v>125</v>
      </c>
      <c r="F348" s="168" t="s">
        <v>126</v>
      </c>
      <c r="G348" s="168" t="s">
        <v>127</v>
      </c>
      <c r="H348" s="168" t="s">
        <v>128</v>
      </c>
      <c r="I348" s="168" t="s">
        <v>129</v>
      </c>
      <c r="J348" s="168" t="s">
        <v>130</v>
      </c>
      <c r="K348" s="168" t="s">
        <v>131</v>
      </c>
      <c r="L348" s="168" t="s">
        <v>132</v>
      </c>
      <c r="M348" s="168" t="s">
        <v>133</v>
      </c>
      <c r="N348" s="179" t="s">
        <v>134</v>
      </c>
      <c r="O348" s="168" t="s">
        <v>135</v>
      </c>
      <c r="P348" s="168" t="s">
        <v>136</v>
      </c>
      <c r="Q348" s="168" t="s">
        <v>137</v>
      </c>
      <c r="R348" s="168" t="s">
        <v>138</v>
      </c>
      <c r="S348" s="168" t="s">
        <v>139</v>
      </c>
      <c r="T348" s="168" t="s">
        <v>140</v>
      </c>
      <c r="U348" s="168" t="s">
        <v>141</v>
      </c>
      <c r="V348" s="168" t="s">
        <v>142</v>
      </c>
      <c r="W348" s="168" t="s">
        <v>143</v>
      </c>
      <c r="X348" s="168" t="s">
        <v>144</v>
      </c>
      <c r="Y348" s="168" t="s">
        <v>145</v>
      </c>
    </row>
    <row r="349" spans="1:25" ht="12.75" x14ac:dyDescent="0.2">
      <c r="A349" s="176"/>
      <c r="B349" s="178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80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</row>
    <row r="350" spans="1:25" x14ac:dyDescent="0.2">
      <c r="A350" s="77">
        <f t="shared" ref="A350:A378" si="15">A313</f>
        <v>43009</v>
      </c>
      <c r="B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3702.33</v>
      </c>
      <c r="C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3771.33</v>
      </c>
      <c r="D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3851.1499999999996</v>
      </c>
      <c r="E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3850.6</v>
      </c>
      <c r="F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3851.22</v>
      </c>
      <c r="G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3829.35</v>
      </c>
      <c r="H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3705.1</v>
      </c>
      <c r="I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3668.1099999999997</v>
      </c>
      <c r="J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3788.55</v>
      </c>
      <c r="K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3771.46</v>
      </c>
      <c r="L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3823.02</v>
      </c>
      <c r="M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3823.43</v>
      </c>
      <c r="N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3823.0299999999997</v>
      </c>
      <c r="O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3822.88</v>
      </c>
      <c r="P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3770.6</v>
      </c>
      <c r="Q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3770.93</v>
      </c>
      <c r="R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3770.75</v>
      </c>
      <c r="S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3670.17</v>
      </c>
      <c r="T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3758.9799999999996</v>
      </c>
      <c r="U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3867.54</v>
      </c>
      <c r="V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3769.83</v>
      </c>
      <c r="W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3741.83</v>
      </c>
      <c r="X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3673.41</v>
      </c>
      <c r="Y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3777.6</v>
      </c>
    </row>
    <row r="351" spans="1:25" x14ac:dyDescent="0.2">
      <c r="A351" s="77">
        <f t="shared" si="15"/>
        <v>43010</v>
      </c>
      <c r="B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3736.66</v>
      </c>
      <c r="C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3825.4799999999996</v>
      </c>
      <c r="D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3875.7599999999998</v>
      </c>
      <c r="E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3875.93</v>
      </c>
      <c r="F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3876.64</v>
      </c>
      <c r="G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3827.7799999999997</v>
      </c>
      <c r="H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3767.37</v>
      </c>
      <c r="I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3944.92</v>
      </c>
      <c r="J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3946.84</v>
      </c>
      <c r="K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3817.84</v>
      </c>
      <c r="L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3746.09</v>
      </c>
      <c r="M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3746.39</v>
      </c>
      <c r="N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3687.0899999999997</v>
      </c>
      <c r="O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3668.1099999999997</v>
      </c>
      <c r="P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3665.04</v>
      </c>
      <c r="Q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3665.1899999999996</v>
      </c>
      <c r="R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3664.67</v>
      </c>
      <c r="S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3672.49</v>
      </c>
      <c r="T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3724.29</v>
      </c>
      <c r="U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3737.88</v>
      </c>
      <c r="V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3680.33</v>
      </c>
      <c r="W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3692.0699999999997</v>
      </c>
      <c r="X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3884.0699999999997</v>
      </c>
      <c r="Y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3735.8999999999996</v>
      </c>
    </row>
    <row r="352" spans="1:25" x14ac:dyDescent="0.2">
      <c r="A352" s="77">
        <f t="shared" si="15"/>
        <v>43011</v>
      </c>
      <c r="B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3658.8199999999997</v>
      </c>
      <c r="C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3733.1</v>
      </c>
      <c r="D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3776.0099999999998</v>
      </c>
      <c r="E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3775.68</v>
      </c>
      <c r="F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3777.22</v>
      </c>
      <c r="G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3778.26</v>
      </c>
      <c r="H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3698.7599999999998</v>
      </c>
      <c r="I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3951.25</v>
      </c>
      <c r="J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3951.98</v>
      </c>
      <c r="K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3840.88</v>
      </c>
      <c r="L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3792.14</v>
      </c>
      <c r="M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3791.72</v>
      </c>
      <c r="N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3709.0599999999995</v>
      </c>
      <c r="O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3688.5</v>
      </c>
      <c r="P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3688.71</v>
      </c>
      <c r="Q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3687.62</v>
      </c>
      <c r="R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3690.1699999999996</v>
      </c>
      <c r="S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3672.43</v>
      </c>
      <c r="T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3725.54</v>
      </c>
      <c r="U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3739.92</v>
      </c>
      <c r="V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3676.81</v>
      </c>
      <c r="W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3699.8199999999997</v>
      </c>
      <c r="X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3921.96</v>
      </c>
      <c r="Y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3744</v>
      </c>
    </row>
    <row r="353" spans="1:25" x14ac:dyDescent="0.2">
      <c r="A353" s="77">
        <f t="shared" si="15"/>
        <v>43012</v>
      </c>
      <c r="B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3645.8599999999997</v>
      </c>
      <c r="C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3690.0499999999997</v>
      </c>
      <c r="D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3729.4399999999996</v>
      </c>
      <c r="E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3755.1</v>
      </c>
      <c r="F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3755.96</v>
      </c>
      <c r="G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3735.25</v>
      </c>
      <c r="H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3651.39</v>
      </c>
      <c r="I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3815.45</v>
      </c>
      <c r="J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3796.31</v>
      </c>
      <c r="K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3679.47</v>
      </c>
      <c r="L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3689.2299999999996</v>
      </c>
      <c r="M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3698.62</v>
      </c>
      <c r="N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3768.34</v>
      </c>
      <c r="O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3767.93</v>
      </c>
      <c r="P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3775.6899999999996</v>
      </c>
      <c r="Q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3783.6899999999996</v>
      </c>
      <c r="R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3783.83</v>
      </c>
      <c r="S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3825.6099999999997</v>
      </c>
      <c r="T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3880.3</v>
      </c>
      <c r="U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3906.17</v>
      </c>
      <c r="V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3798.9399999999996</v>
      </c>
      <c r="W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3788.1099999999997</v>
      </c>
      <c r="X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3963.68</v>
      </c>
      <c r="Y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3823.35</v>
      </c>
    </row>
    <row r="354" spans="1:25" x14ac:dyDescent="0.2">
      <c r="A354" s="77">
        <f t="shared" si="15"/>
        <v>43013</v>
      </c>
      <c r="B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3668.95</v>
      </c>
      <c r="C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3643.5099999999998</v>
      </c>
      <c r="D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3642.0299999999997</v>
      </c>
      <c r="E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3655.2699999999995</v>
      </c>
      <c r="F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3657.39</v>
      </c>
      <c r="G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3659.46</v>
      </c>
      <c r="H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3678.17</v>
      </c>
      <c r="I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3770.21</v>
      </c>
      <c r="J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3725.8799999999997</v>
      </c>
      <c r="K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3711.45</v>
      </c>
      <c r="L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3819.46</v>
      </c>
      <c r="M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3820.0699999999997</v>
      </c>
      <c r="N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3894.4399999999996</v>
      </c>
      <c r="O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3893.46</v>
      </c>
      <c r="P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3893.62</v>
      </c>
      <c r="Q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3893.59</v>
      </c>
      <c r="R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3891.96</v>
      </c>
      <c r="S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3903.23</v>
      </c>
      <c r="T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3955.7799999999997</v>
      </c>
      <c r="U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3945.98</v>
      </c>
      <c r="V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3904.8199999999997</v>
      </c>
      <c r="W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3871.45</v>
      </c>
      <c r="X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4022.26</v>
      </c>
      <c r="Y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3828.46</v>
      </c>
    </row>
    <row r="355" spans="1:25" x14ac:dyDescent="0.2">
      <c r="A355" s="77">
        <f t="shared" si="15"/>
        <v>43014</v>
      </c>
      <c r="B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3667.1099999999997</v>
      </c>
      <c r="C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3643.5899999999997</v>
      </c>
      <c r="D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3642.8599999999997</v>
      </c>
      <c r="E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3656.29</v>
      </c>
      <c r="F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3657.54</v>
      </c>
      <c r="G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3647.56</v>
      </c>
      <c r="H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3662.64</v>
      </c>
      <c r="I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3779.0699999999997</v>
      </c>
      <c r="J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3730.1699999999996</v>
      </c>
      <c r="K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3802.67</v>
      </c>
      <c r="L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3874.3999999999996</v>
      </c>
      <c r="M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3832.0699999999997</v>
      </c>
      <c r="N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3828.3</v>
      </c>
      <c r="O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3713.1</v>
      </c>
      <c r="P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3717.9599999999996</v>
      </c>
      <c r="Q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3719.0899999999997</v>
      </c>
      <c r="R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3752</v>
      </c>
      <c r="S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3779.67</v>
      </c>
      <c r="T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3933.91</v>
      </c>
      <c r="U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3967.6099999999997</v>
      </c>
      <c r="V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3915.3</v>
      </c>
      <c r="W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3862.99</v>
      </c>
      <c r="X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4025.5199999999995</v>
      </c>
      <c r="Y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3877.5299999999997</v>
      </c>
    </row>
    <row r="356" spans="1:25" x14ac:dyDescent="0.2">
      <c r="A356" s="77">
        <f t="shared" si="15"/>
        <v>43015</v>
      </c>
      <c r="B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3779.3199999999997</v>
      </c>
      <c r="C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3689.67</v>
      </c>
      <c r="D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3648.3599999999997</v>
      </c>
      <c r="E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3647.33</v>
      </c>
      <c r="F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3649.8999999999996</v>
      </c>
      <c r="G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3667.2</v>
      </c>
      <c r="H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3707.33</v>
      </c>
      <c r="I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3833.5699999999997</v>
      </c>
      <c r="J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3675.08</v>
      </c>
      <c r="K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3677.89</v>
      </c>
      <c r="L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3679.1</v>
      </c>
      <c r="M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3677.0199999999995</v>
      </c>
      <c r="N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3677.7</v>
      </c>
      <c r="O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3677.2999999999997</v>
      </c>
      <c r="P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3676.81</v>
      </c>
      <c r="Q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3675.0299999999997</v>
      </c>
      <c r="R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3674.0299999999997</v>
      </c>
      <c r="S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3704.45</v>
      </c>
      <c r="T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3941.26</v>
      </c>
      <c r="U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3998.42</v>
      </c>
      <c r="V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3937.37</v>
      </c>
      <c r="W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3882.4799999999996</v>
      </c>
      <c r="X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3726.54</v>
      </c>
      <c r="Y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3880.12</v>
      </c>
    </row>
    <row r="357" spans="1:25" x14ac:dyDescent="0.2">
      <c r="A357" s="77">
        <f t="shared" si="15"/>
        <v>43016</v>
      </c>
      <c r="B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3770.93</v>
      </c>
      <c r="C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3685.3799999999997</v>
      </c>
      <c r="D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3647.29</v>
      </c>
      <c r="E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3645.8799999999997</v>
      </c>
      <c r="F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3646.12</v>
      </c>
      <c r="G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3658.83</v>
      </c>
      <c r="H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3673.6499999999996</v>
      </c>
      <c r="I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3781.84</v>
      </c>
      <c r="J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3664.47</v>
      </c>
      <c r="K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3675.42</v>
      </c>
      <c r="L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3675.5299999999997</v>
      </c>
      <c r="M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3693.5499999999997</v>
      </c>
      <c r="N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3693.1899999999996</v>
      </c>
      <c r="O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3735.63</v>
      </c>
      <c r="P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3731.97</v>
      </c>
      <c r="Q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3730.1</v>
      </c>
      <c r="R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3729.43</v>
      </c>
      <c r="S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3691.1</v>
      </c>
      <c r="T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3906.35</v>
      </c>
      <c r="U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3963.18</v>
      </c>
      <c r="V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3916.38</v>
      </c>
      <c r="W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3851.3599999999997</v>
      </c>
      <c r="X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3685.1</v>
      </c>
      <c r="Y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3853.18</v>
      </c>
    </row>
    <row r="358" spans="1:25" x14ac:dyDescent="0.2">
      <c r="A358" s="77">
        <f t="shared" si="15"/>
        <v>43017</v>
      </c>
      <c r="B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3682.4399999999996</v>
      </c>
      <c r="C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3646.72</v>
      </c>
      <c r="D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3642.2599999999998</v>
      </c>
      <c r="E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3641.7799999999997</v>
      </c>
      <c r="F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3642.5599999999995</v>
      </c>
      <c r="G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3643.8999999999996</v>
      </c>
      <c r="H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3653.12</v>
      </c>
      <c r="I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3761.7</v>
      </c>
      <c r="J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3741.2299999999996</v>
      </c>
      <c r="K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3680.7799999999997</v>
      </c>
      <c r="L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3681.79</v>
      </c>
      <c r="M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3679.6</v>
      </c>
      <c r="N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3665.88</v>
      </c>
      <c r="O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3666.41</v>
      </c>
      <c r="P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3666.95</v>
      </c>
      <c r="Q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3666.7599999999998</v>
      </c>
      <c r="R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3664.04</v>
      </c>
      <c r="S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3662.47</v>
      </c>
      <c r="T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3800.83</v>
      </c>
      <c r="U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3852.54</v>
      </c>
      <c r="V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3773.29</v>
      </c>
      <c r="W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3783.7799999999997</v>
      </c>
      <c r="X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3972.3999999999996</v>
      </c>
      <c r="Y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3811.18</v>
      </c>
    </row>
    <row r="359" spans="1:25" x14ac:dyDescent="0.2">
      <c r="A359" s="77">
        <f t="shared" si="15"/>
        <v>43018</v>
      </c>
      <c r="B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4052.1499999999996</v>
      </c>
      <c r="C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3780.6099999999997</v>
      </c>
      <c r="D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3755.17</v>
      </c>
      <c r="E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3738.8199999999997</v>
      </c>
      <c r="F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3760.6899999999996</v>
      </c>
      <c r="G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3825.5699999999997</v>
      </c>
      <c r="H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3985.64</v>
      </c>
      <c r="I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3807.87</v>
      </c>
      <c r="J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3838.3599999999997</v>
      </c>
      <c r="K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3712.64</v>
      </c>
      <c r="L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3712.56</v>
      </c>
      <c r="M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3711.6699999999996</v>
      </c>
      <c r="N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3662.93</v>
      </c>
      <c r="O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3663.85</v>
      </c>
      <c r="P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3662.7999999999997</v>
      </c>
      <c r="Q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3662.66</v>
      </c>
      <c r="R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3661.89</v>
      </c>
      <c r="S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3887.16</v>
      </c>
      <c r="T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4125.26</v>
      </c>
      <c r="U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4162.99</v>
      </c>
      <c r="V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4088.33</v>
      </c>
      <c r="W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4081.93</v>
      </c>
      <c r="X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4199.3500000000004</v>
      </c>
      <c r="Y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4081.2599999999998</v>
      </c>
    </row>
    <row r="360" spans="1:25" x14ac:dyDescent="0.2">
      <c r="A360" s="77">
        <f t="shared" si="15"/>
        <v>43019</v>
      </c>
      <c r="B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3989.84</v>
      </c>
      <c r="C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3749.99</v>
      </c>
      <c r="D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3711.41</v>
      </c>
      <c r="E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3697.5599999999995</v>
      </c>
      <c r="F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3713.8399999999997</v>
      </c>
      <c r="G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3740.06</v>
      </c>
      <c r="H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3878.5699999999997</v>
      </c>
      <c r="I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3686.24</v>
      </c>
      <c r="J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3676.04</v>
      </c>
      <c r="K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3713.42</v>
      </c>
      <c r="L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3755.73</v>
      </c>
      <c r="M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3755.58</v>
      </c>
      <c r="N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3728.6899999999996</v>
      </c>
      <c r="O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3728.2799999999997</v>
      </c>
      <c r="P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3727.1</v>
      </c>
      <c r="Q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3726.5699999999997</v>
      </c>
      <c r="R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3659.97</v>
      </c>
      <c r="S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3818.3599999999997</v>
      </c>
      <c r="T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4036.6</v>
      </c>
      <c r="U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4051.12</v>
      </c>
      <c r="V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4045.87</v>
      </c>
      <c r="W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4013.09</v>
      </c>
      <c r="X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4137.71</v>
      </c>
      <c r="Y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4016.0699999999997</v>
      </c>
    </row>
    <row r="361" spans="1:25" x14ac:dyDescent="0.2">
      <c r="A361" s="77">
        <f t="shared" si="15"/>
        <v>43020</v>
      </c>
      <c r="B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3647.21</v>
      </c>
      <c r="C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3710.33</v>
      </c>
      <c r="D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3776.95</v>
      </c>
      <c r="E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3776.6</v>
      </c>
      <c r="F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3777.05</v>
      </c>
      <c r="G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3736.0199999999995</v>
      </c>
      <c r="H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3687.7299999999996</v>
      </c>
      <c r="I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3890.49</v>
      </c>
      <c r="J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3980.5</v>
      </c>
      <c r="K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3791.09</v>
      </c>
      <c r="L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3675.3999999999996</v>
      </c>
      <c r="M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3674.3599999999997</v>
      </c>
      <c r="N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3671.1499999999996</v>
      </c>
      <c r="O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3671.42</v>
      </c>
      <c r="P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3671.3399999999997</v>
      </c>
      <c r="Q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3678.35</v>
      </c>
      <c r="R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3674.47</v>
      </c>
      <c r="S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3763.74</v>
      </c>
      <c r="T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3768.87</v>
      </c>
      <c r="U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3788.19</v>
      </c>
      <c r="V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3696.46</v>
      </c>
      <c r="W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3681.22</v>
      </c>
      <c r="X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3860.1</v>
      </c>
      <c r="Y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3759.3599999999997</v>
      </c>
    </row>
    <row r="362" spans="1:25" x14ac:dyDescent="0.2">
      <c r="A362" s="77">
        <f t="shared" si="15"/>
        <v>43021</v>
      </c>
      <c r="B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3658.5099999999998</v>
      </c>
      <c r="C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3679.46</v>
      </c>
      <c r="D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3693.43</v>
      </c>
      <c r="E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3733.12</v>
      </c>
      <c r="F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3733.25</v>
      </c>
      <c r="G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3695.6499999999996</v>
      </c>
      <c r="H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3655.47</v>
      </c>
      <c r="I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3801.34</v>
      </c>
      <c r="J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3735.49</v>
      </c>
      <c r="K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3697.5499999999997</v>
      </c>
      <c r="L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3677.1899999999996</v>
      </c>
      <c r="M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3676.06</v>
      </c>
      <c r="N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3734.0499999999997</v>
      </c>
      <c r="O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3704.3799999999997</v>
      </c>
      <c r="P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3704.33</v>
      </c>
      <c r="Q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3679.5499999999997</v>
      </c>
      <c r="R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3675.2999999999997</v>
      </c>
      <c r="S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3764.5699999999997</v>
      </c>
      <c r="T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3769.93</v>
      </c>
      <c r="U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3768.69</v>
      </c>
      <c r="V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3701.68</v>
      </c>
      <c r="W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3698.68</v>
      </c>
      <c r="X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3886.1899999999996</v>
      </c>
      <c r="Y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3773.6899999999996</v>
      </c>
    </row>
    <row r="363" spans="1:25" x14ac:dyDescent="0.2">
      <c r="A363" s="77">
        <f t="shared" si="15"/>
        <v>43022</v>
      </c>
      <c r="B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3712.85</v>
      </c>
      <c r="C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3666.12</v>
      </c>
      <c r="D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3648.6299999999997</v>
      </c>
      <c r="E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3647.93</v>
      </c>
      <c r="F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3647.9399999999996</v>
      </c>
      <c r="G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3649.3599999999997</v>
      </c>
      <c r="H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3661.79</v>
      </c>
      <c r="I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3771.17</v>
      </c>
      <c r="J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3797.9399999999996</v>
      </c>
      <c r="K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3689.2</v>
      </c>
      <c r="L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3689.7699999999995</v>
      </c>
      <c r="M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3779.31</v>
      </c>
      <c r="N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3779.6</v>
      </c>
      <c r="O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3778.4799999999996</v>
      </c>
      <c r="P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3777.16</v>
      </c>
      <c r="Q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3775.8999999999996</v>
      </c>
      <c r="R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3777.93</v>
      </c>
      <c r="S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3671.0599999999995</v>
      </c>
      <c r="T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3853.59</v>
      </c>
      <c r="U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3876.95</v>
      </c>
      <c r="V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3830.05</v>
      </c>
      <c r="W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3751.6</v>
      </c>
      <c r="X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3664.37</v>
      </c>
      <c r="Y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3840.37</v>
      </c>
    </row>
    <row r="364" spans="1:25" x14ac:dyDescent="0.2">
      <c r="A364" s="77">
        <f t="shared" si="15"/>
        <v>43023</v>
      </c>
      <c r="B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3678.87</v>
      </c>
      <c r="C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3647.2299999999996</v>
      </c>
      <c r="D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3643.7599999999998</v>
      </c>
      <c r="E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3643.04</v>
      </c>
      <c r="F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3643.1499999999996</v>
      </c>
      <c r="G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3642.83</v>
      </c>
      <c r="H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3654.8199999999997</v>
      </c>
      <c r="I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3667.71</v>
      </c>
      <c r="J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3882.54</v>
      </c>
      <c r="K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3734.52</v>
      </c>
      <c r="L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3691.17</v>
      </c>
      <c r="M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3781.81</v>
      </c>
      <c r="N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3781.77</v>
      </c>
      <c r="O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3778.62</v>
      </c>
      <c r="P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3778.73</v>
      </c>
      <c r="Q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3777.5</v>
      </c>
      <c r="R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3778.6099999999997</v>
      </c>
      <c r="S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3671.7</v>
      </c>
      <c r="T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3811.58</v>
      </c>
      <c r="U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3837.08</v>
      </c>
      <c r="V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3829.89</v>
      </c>
      <c r="W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3745.17</v>
      </c>
      <c r="X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3663.79</v>
      </c>
      <c r="Y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3850.8199999999997</v>
      </c>
    </row>
    <row r="365" spans="1:25" x14ac:dyDescent="0.2">
      <c r="A365" s="77">
        <f t="shared" si="15"/>
        <v>43024</v>
      </c>
      <c r="B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3645.6299999999997</v>
      </c>
      <c r="C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3656.3399999999997</v>
      </c>
      <c r="D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3692.0599999999995</v>
      </c>
      <c r="E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3731.8599999999997</v>
      </c>
      <c r="F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3737.54</v>
      </c>
      <c r="G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3701.25</v>
      </c>
      <c r="H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3656.2799999999997</v>
      </c>
      <c r="I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3856.54</v>
      </c>
      <c r="J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3879.8199999999997</v>
      </c>
      <c r="K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3764.68</v>
      </c>
      <c r="L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3767.88</v>
      </c>
      <c r="M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3766.06</v>
      </c>
      <c r="N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3664.3999999999996</v>
      </c>
      <c r="O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3663.96</v>
      </c>
      <c r="P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3662.4199999999996</v>
      </c>
      <c r="Q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3663.02</v>
      </c>
      <c r="R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3661.6</v>
      </c>
      <c r="S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3691.79</v>
      </c>
      <c r="T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3719.3799999999997</v>
      </c>
      <c r="U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3722.37</v>
      </c>
      <c r="V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3692.46</v>
      </c>
      <c r="W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3693.66</v>
      </c>
      <c r="X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3880.0699999999997</v>
      </c>
      <c r="Y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3771.67</v>
      </c>
    </row>
    <row r="366" spans="1:25" x14ac:dyDescent="0.2">
      <c r="A366" s="77">
        <f t="shared" si="15"/>
        <v>43025</v>
      </c>
      <c r="B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3647</v>
      </c>
      <c r="C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3679.0199999999995</v>
      </c>
      <c r="D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3692.71</v>
      </c>
      <c r="E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3733.29</v>
      </c>
      <c r="F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3741.87</v>
      </c>
      <c r="G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3718.04</v>
      </c>
      <c r="H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3666.0299999999997</v>
      </c>
      <c r="I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3903.23</v>
      </c>
      <c r="J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3994.2799999999997</v>
      </c>
      <c r="K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3856.38</v>
      </c>
      <c r="L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3763.3199999999997</v>
      </c>
      <c r="M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3765.33</v>
      </c>
      <c r="N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3664.45</v>
      </c>
      <c r="O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3663.2</v>
      </c>
      <c r="P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3662.25</v>
      </c>
      <c r="Q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3660.95</v>
      </c>
      <c r="R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3661.0499999999997</v>
      </c>
      <c r="S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3690.1899999999996</v>
      </c>
      <c r="T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3715.3799999999997</v>
      </c>
      <c r="U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3720.46</v>
      </c>
      <c r="V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3691.3199999999997</v>
      </c>
      <c r="W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3692.2</v>
      </c>
      <c r="X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3877.77</v>
      </c>
      <c r="Y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3767.92</v>
      </c>
    </row>
    <row r="367" spans="1:25" x14ac:dyDescent="0.2">
      <c r="A367" s="77">
        <f t="shared" si="15"/>
        <v>43026</v>
      </c>
      <c r="B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3646.89</v>
      </c>
      <c r="C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3678.87</v>
      </c>
      <c r="D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3693.0499999999997</v>
      </c>
      <c r="E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3732.62</v>
      </c>
      <c r="F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3742.04</v>
      </c>
      <c r="G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3719.12</v>
      </c>
      <c r="H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3656.74</v>
      </c>
      <c r="I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3905.84</v>
      </c>
      <c r="J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3811.94</v>
      </c>
      <c r="K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3675.9599999999996</v>
      </c>
      <c r="L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3674.96</v>
      </c>
      <c r="M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3673.95</v>
      </c>
      <c r="N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3702.8799999999997</v>
      </c>
      <c r="O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3710.81</v>
      </c>
      <c r="P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3710.12</v>
      </c>
      <c r="Q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3715.04</v>
      </c>
      <c r="R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3761.7799999999997</v>
      </c>
      <c r="S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3858.6099999999997</v>
      </c>
      <c r="T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3854.16</v>
      </c>
      <c r="U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3838.41</v>
      </c>
      <c r="V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3775.3999999999996</v>
      </c>
      <c r="W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3761.9700000000003</v>
      </c>
      <c r="X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3907.25</v>
      </c>
      <c r="Y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3787.16</v>
      </c>
    </row>
    <row r="368" spans="1:25" x14ac:dyDescent="0.2">
      <c r="A368" s="77">
        <f t="shared" si="15"/>
        <v>43027</v>
      </c>
      <c r="B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3658.6299999999997</v>
      </c>
      <c r="C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3643.2</v>
      </c>
      <c r="D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3655.7599999999998</v>
      </c>
      <c r="E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3655.4399999999996</v>
      </c>
      <c r="F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3648.27</v>
      </c>
      <c r="G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3650.6</v>
      </c>
      <c r="H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3651.8199999999997</v>
      </c>
      <c r="I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3809.7</v>
      </c>
      <c r="J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3808.55</v>
      </c>
      <c r="K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3685.29</v>
      </c>
      <c r="L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3686.43</v>
      </c>
      <c r="M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3686.2599999999998</v>
      </c>
      <c r="N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3671.1499999999996</v>
      </c>
      <c r="O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3671.2299999999996</v>
      </c>
      <c r="P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3670.93</v>
      </c>
      <c r="Q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3669.2</v>
      </c>
      <c r="R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3666.56</v>
      </c>
      <c r="S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3796.81</v>
      </c>
      <c r="T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3825.0299999999997</v>
      </c>
      <c r="U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3827.0699999999997</v>
      </c>
      <c r="V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3774.2799999999997</v>
      </c>
      <c r="W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3759.12</v>
      </c>
      <c r="X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3906.21</v>
      </c>
      <c r="Y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3799.96</v>
      </c>
    </row>
    <row r="369" spans="1:27" x14ac:dyDescent="0.2">
      <c r="A369" s="77">
        <f t="shared" si="15"/>
        <v>43028</v>
      </c>
      <c r="B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3662.7999999999997</v>
      </c>
      <c r="C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3644.2999999999997</v>
      </c>
      <c r="D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3656.7999999999997</v>
      </c>
      <c r="E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3656.5</v>
      </c>
      <c r="F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3660.95</v>
      </c>
      <c r="G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3650.2099999999996</v>
      </c>
      <c r="H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3656.7799999999997</v>
      </c>
      <c r="I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3811.05</v>
      </c>
      <c r="J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3809.23</v>
      </c>
      <c r="K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3684.89</v>
      </c>
      <c r="L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3678.2999999999997</v>
      </c>
      <c r="M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3688.0499999999997</v>
      </c>
      <c r="N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3674.52</v>
      </c>
      <c r="O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3670.63</v>
      </c>
      <c r="P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3670.2599999999998</v>
      </c>
      <c r="Q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3665.5099999999998</v>
      </c>
      <c r="R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3670.21</v>
      </c>
      <c r="S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3801</v>
      </c>
      <c r="T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3819.6</v>
      </c>
      <c r="U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3792.25</v>
      </c>
      <c r="V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3757.7</v>
      </c>
      <c r="W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3741.0299999999997</v>
      </c>
      <c r="X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3908.43</v>
      </c>
      <c r="Y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3802.31</v>
      </c>
    </row>
    <row r="370" spans="1:27" x14ac:dyDescent="0.2">
      <c r="A370" s="77">
        <f t="shared" si="15"/>
        <v>43029</v>
      </c>
      <c r="B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3713.39</v>
      </c>
      <c r="C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3654.43</v>
      </c>
      <c r="D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3653.68</v>
      </c>
      <c r="E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3652.93</v>
      </c>
      <c r="F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3661.93</v>
      </c>
      <c r="G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3646.85</v>
      </c>
      <c r="H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3655.21</v>
      </c>
      <c r="I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3678.37</v>
      </c>
      <c r="J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3930.21</v>
      </c>
      <c r="K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3794.02</v>
      </c>
      <c r="L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3794.2599999999998</v>
      </c>
      <c r="M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3795.8199999999997</v>
      </c>
      <c r="N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3902.5299999999997</v>
      </c>
      <c r="O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3921.46</v>
      </c>
      <c r="P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3881.62</v>
      </c>
      <c r="Q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3889.34</v>
      </c>
      <c r="R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3892.2</v>
      </c>
      <c r="S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3671.99</v>
      </c>
      <c r="T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3910.71</v>
      </c>
      <c r="U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3891.1099999999997</v>
      </c>
      <c r="V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3845.56</v>
      </c>
      <c r="W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3765.79</v>
      </c>
      <c r="X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3662.2299999999996</v>
      </c>
      <c r="Y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3839.33</v>
      </c>
    </row>
    <row r="371" spans="1:27" x14ac:dyDescent="0.2">
      <c r="A371" s="77">
        <f t="shared" si="15"/>
        <v>43030</v>
      </c>
      <c r="B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3682.93</v>
      </c>
      <c r="C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3653.89</v>
      </c>
      <c r="D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3650.81</v>
      </c>
      <c r="E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3675.5699999999997</v>
      </c>
      <c r="F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3680.5499999999997</v>
      </c>
      <c r="G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3682.13</v>
      </c>
      <c r="H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3647.35</v>
      </c>
      <c r="I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3669.25</v>
      </c>
      <c r="J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3918.56</v>
      </c>
      <c r="K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3789.6499999999996</v>
      </c>
      <c r="L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3788.51</v>
      </c>
      <c r="M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3842.05</v>
      </c>
      <c r="N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3964.58</v>
      </c>
      <c r="O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3964.04</v>
      </c>
      <c r="P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3963.54</v>
      </c>
      <c r="Q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3953.8599999999997</v>
      </c>
      <c r="R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3957.01</v>
      </c>
      <c r="S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3669.87</v>
      </c>
      <c r="T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3848.16</v>
      </c>
      <c r="U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3852.18</v>
      </c>
      <c r="V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3811.46</v>
      </c>
      <c r="W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3721.72</v>
      </c>
      <c r="X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3663.6899999999996</v>
      </c>
      <c r="Y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3839.75</v>
      </c>
    </row>
    <row r="372" spans="1:27" x14ac:dyDescent="0.2">
      <c r="A372" s="77">
        <f t="shared" si="15"/>
        <v>43031</v>
      </c>
      <c r="B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3665.04</v>
      </c>
      <c r="C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3643.5299999999997</v>
      </c>
      <c r="D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3655.7</v>
      </c>
      <c r="E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3654.8799999999997</v>
      </c>
      <c r="F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3662.16</v>
      </c>
      <c r="G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3645.3799999999997</v>
      </c>
      <c r="H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3654.1</v>
      </c>
      <c r="I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3801.2</v>
      </c>
      <c r="J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3798.9399999999996</v>
      </c>
      <c r="K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3673.6499999999996</v>
      </c>
      <c r="L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3672.74</v>
      </c>
      <c r="M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3676.5299999999997</v>
      </c>
      <c r="N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3668.74</v>
      </c>
      <c r="O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3660.1099999999997</v>
      </c>
      <c r="P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3660.31</v>
      </c>
      <c r="Q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3659.5</v>
      </c>
      <c r="R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3670.5499999999997</v>
      </c>
      <c r="S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3769.76</v>
      </c>
      <c r="T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3816.43</v>
      </c>
      <c r="U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3786.33</v>
      </c>
      <c r="V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3753.6499999999996</v>
      </c>
      <c r="W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3748.52</v>
      </c>
      <c r="X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3904.4700000000003</v>
      </c>
      <c r="Y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3799.29</v>
      </c>
    </row>
    <row r="373" spans="1:27" x14ac:dyDescent="0.2">
      <c r="A373" s="77">
        <f t="shared" si="15"/>
        <v>43032</v>
      </c>
      <c r="B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3657.5499999999997</v>
      </c>
      <c r="C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3641.97</v>
      </c>
      <c r="D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3692.5699999999997</v>
      </c>
      <c r="E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3692.5199999999995</v>
      </c>
      <c r="F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3692.99</v>
      </c>
      <c r="G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3656.47</v>
      </c>
      <c r="H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3649.3399999999997</v>
      </c>
      <c r="I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3840.27</v>
      </c>
      <c r="J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3840.5</v>
      </c>
      <c r="K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3731.62</v>
      </c>
      <c r="L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3731.6499999999996</v>
      </c>
      <c r="M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3748.2</v>
      </c>
      <c r="N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3688.0599999999995</v>
      </c>
      <c r="O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3722.2599999999998</v>
      </c>
      <c r="P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3722.41</v>
      </c>
      <c r="Q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3722.6299999999997</v>
      </c>
      <c r="R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3722.39</v>
      </c>
      <c r="S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3751.73</v>
      </c>
      <c r="T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3729.17</v>
      </c>
      <c r="U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3686.92</v>
      </c>
      <c r="V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3686.92</v>
      </c>
      <c r="W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3754.17</v>
      </c>
      <c r="X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3941.84</v>
      </c>
      <c r="Y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3751.4399999999996</v>
      </c>
    </row>
    <row r="374" spans="1:27" x14ac:dyDescent="0.2">
      <c r="A374" s="77">
        <f t="shared" si="15"/>
        <v>43033</v>
      </c>
      <c r="B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3641.7599999999998</v>
      </c>
      <c r="C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3731.0699999999997</v>
      </c>
      <c r="D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3755.87</v>
      </c>
      <c r="E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3755.91</v>
      </c>
      <c r="F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3731.3199999999997</v>
      </c>
      <c r="G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3733.6</v>
      </c>
      <c r="H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3649.79</v>
      </c>
      <c r="I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3840.13</v>
      </c>
      <c r="J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3841.21</v>
      </c>
      <c r="K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3736.38</v>
      </c>
      <c r="L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3753.1099999999997</v>
      </c>
      <c r="M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3752.89</v>
      </c>
      <c r="N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3687.66</v>
      </c>
      <c r="O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3687.0699999999997</v>
      </c>
      <c r="P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3687.1299999999997</v>
      </c>
      <c r="Q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3688.2299999999996</v>
      </c>
      <c r="R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3687.9799999999996</v>
      </c>
      <c r="S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3763.87</v>
      </c>
      <c r="T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3735.83</v>
      </c>
      <c r="U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3670.7799999999997</v>
      </c>
      <c r="V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3692.29</v>
      </c>
      <c r="W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3703.24</v>
      </c>
      <c r="X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3873.62</v>
      </c>
      <c r="Y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3754.91</v>
      </c>
    </row>
    <row r="375" spans="1:27" x14ac:dyDescent="0.2">
      <c r="A375" s="77">
        <f t="shared" si="15"/>
        <v>43034</v>
      </c>
      <c r="B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3644.12</v>
      </c>
      <c r="C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3693.04</v>
      </c>
      <c r="D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3707.27</v>
      </c>
      <c r="E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3706.7999999999997</v>
      </c>
      <c r="F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3708.24</v>
      </c>
      <c r="G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3700.93</v>
      </c>
      <c r="H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3649.43</v>
      </c>
      <c r="I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3836.38</v>
      </c>
      <c r="J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3793.73</v>
      </c>
      <c r="K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3701.77</v>
      </c>
      <c r="L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3672.2999999999997</v>
      </c>
      <c r="M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3672.7599999999998</v>
      </c>
      <c r="N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3666.4599999999996</v>
      </c>
      <c r="O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3666.3399999999997</v>
      </c>
      <c r="P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3666.24</v>
      </c>
      <c r="Q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3666.1899999999996</v>
      </c>
      <c r="R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3665.62</v>
      </c>
      <c r="S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3707.43</v>
      </c>
      <c r="T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3728.8199999999997</v>
      </c>
      <c r="U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3733.49</v>
      </c>
      <c r="V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3690.5299999999997</v>
      </c>
      <c r="W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3695.8799999999997</v>
      </c>
      <c r="X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3889.76</v>
      </c>
      <c r="Y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3769.05</v>
      </c>
    </row>
    <row r="376" spans="1:27" x14ac:dyDescent="0.2">
      <c r="A376" s="77">
        <f t="shared" si="15"/>
        <v>43035</v>
      </c>
      <c r="B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3645.49</v>
      </c>
      <c r="C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3663.6699999999996</v>
      </c>
      <c r="D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3677.35</v>
      </c>
      <c r="E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3677.5099999999998</v>
      </c>
      <c r="F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3677.5</v>
      </c>
      <c r="G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3679.7599999999998</v>
      </c>
      <c r="H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3656.6</v>
      </c>
      <c r="I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3842.8199999999997</v>
      </c>
      <c r="J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3796.31</v>
      </c>
      <c r="K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3705.47</v>
      </c>
      <c r="L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3696.75</v>
      </c>
      <c r="M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3697.2699999999995</v>
      </c>
      <c r="N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3672.5699999999997</v>
      </c>
      <c r="O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3672.3999999999996</v>
      </c>
      <c r="P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3672.22</v>
      </c>
      <c r="Q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3671.8399999999997</v>
      </c>
      <c r="R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3672.0699999999997</v>
      </c>
      <c r="S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3804.67</v>
      </c>
      <c r="T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3790.5299999999997</v>
      </c>
      <c r="U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3786.05</v>
      </c>
      <c r="V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3742.08</v>
      </c>
      <c r="W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3722.73</v>
      </c>
      <c r="X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3936.46</v>
      </c>
      <c r="Y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3772.4399999999996</v>
      </c>
      <c r="AA376" s="78"/>
    </row>
    <row r="377" spans="1:27" x14ac:dyDescent="0.2">
      <c r="A377" s="77">
        <f t="shared" si="15"/>
        <v>43036</v>
      </c>
      <c r="B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3689.5699999999997</v>
      </c>
      <c r="C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3651.58</v>
      </c>
      <c r="D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3650.27</v>
      </c>
      <c r="E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3647.4599999999996</v>
      </c>
      <c r="F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3647.96</v>
      </c>
      <c r="G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3643.66</v>
      </c>
      <c r="H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3662.12</v>
      </c>
      <c r="I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3743.1</v>
      </c>
      <c r="J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3685.5499999999997</v>
      </c>
      <c r="K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3686.14</v>
      </c>
      <c r="L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3687.52</v>
      </c>
      <c r="M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3695.33</v>
      </c>
      <c r="N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3692.87</v>
      </c>
      <c r="O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3693.0099999999998</v>
      </c>
      <c r="P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3692.7299999999996</v>
      </c>
      <c r="Q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3693.0299999999997</v>
      </c>
      <c r="R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3694.0299999999997</v>
      </c>
      <c r="S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3757.84</v>
      </c>
      <c r="T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3869.08</v>
      </c>
      <c r="U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3873.37</v>
      </c>
      <c r="V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3844.21</v>
      </c>
      <c r="W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3780.19</v>
      </c>
      <c r="X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3678.18</v>
      </c>
      <c r="Y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3839.3599999999997</v>
      </c>
    </row>
    <row r="378" spans="1:27" x14ac:dyDescent="0.2">
      <c r="A378" s="77">
        <f t="shared" si="15"/>
        <v>43037</v>
      </c>
      <c r="B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3680.31</v>
      </c>
      <c r="C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3651.5299999999997</v>
      </c>
      <c r="D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3676.4199999999996</v>
      </c>
      <c r="E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3675.46</v>
      </c>
      <c r="F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3675.1099999999997</v>
      </c>
      <c r="G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3667.37</v>
      </c>
      <c r="H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3668.85</v>
      </c>
      <c r="I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3662.1499999999996</v>
      </c>
      <c r="J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3947.0099999999998</v>
      </c>
      <c r="K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3831.25</v>
      </c>
      <c r="L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3779.6</v>
      </c>
      <c r="M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3779.3199999999997</v>
      </c>
      <c r="N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3830.8999999999996</v>
      </c>
      <c r="O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3830.71</v>
      </c>
      <c r="P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3829.9399999999996</v>
      </c>
      <c r="Q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3828.97</v>
      </c>
      <c r="R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3779.6</v>
      </c>
      <c r="S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3714.06</v>
      </c>
      <c r="T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3797.18</v>
      </c>
      <c r="U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3825.66</v>
      </c>
      <c r="V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3801.27</v>
      </c>
      <c r="W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3729.39</v>
      </c>
      <c r="X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3692.58</v>
      </c>
      <c r="Y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3780.6099999999997</v>
      </c>
    </row>
    <row r="379" spans="1:27" x14ac:dyDescent="0.2">
      <c r="A379" s="77">
        <f t="shared" ref="A379:A380" si="16">A342</f>
        <v>43038</v>
      </c>
      <c r="B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3645.9799999999996</v>
      </c>
      <c r="C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3662.3599999999997</v>
      </c>
      <c r="D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3676.12</v>
      </c>
      <c r="E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3676.0499999999997</v>
      </c>
      <c r="F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3676.66</v>
      </c>
      <c r="G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3679.1499999999996</v>
      </c>
      <c r="H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3670.14</v>
      </c>
      <c r="I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3804.56</v>
      </c>
      <c r="J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3799.22</v>
      </c>
      <c r="K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3709.7699999999995</v>
      </c>
      <c r="L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3709.7</v>
      </c>
      <c r="M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3710.1499999999996</v>
      </c>
      <c r="N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3691.31</v>
      </c>
      <c r="O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3691.08</v>
      </c>
      <c r="P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3690.54</v>
      </c>
      <c r="Q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3687.2299999999996</v>
      </c>
      <c r="R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3687.0899999999997</v>
      </c>
      <c r="S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3728.2</v>
      </c>
      <c r="T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3743.47</v>
      </c>
      <c r="U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3743.93</v>
      </c>
      <c r="V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3697.8799999999997</v>
      </c>
      <c r="W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3731.43</v>
      </c>
      <c r="X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3947.67</v>
      </c>
      <c r="Y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3774.06</v>
      </c>
    </row>
    <row r="380" spans="1:27" x14ac:dyDescent="0.2">
      <c r="A380" s="77">
        <f t="shared" si="16"/>
        <v>43039</v>
      </c>
      <c r="B380" s="13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3657.3399999999997</v>
      </c>
      <c r="C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3675.8999999999996</v>
      </c>
      <c r="D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3690.45</v>
      </c>
      <c r="E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3680.3399999999997</v>
      </c>
      <c r="F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3690.5099999999998</v>
      </c>
      <c r="G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3689.64</v>
      </c>
      <c r="H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3659.81</v>
      </c>
      <c r="I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3844.33</v>
      </c>
      <c r="J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3795.56</v>
      </c>
      <c r="K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3705.37</v>
      </c>
      <c r="L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3689.95</v>
      </c>
      <c r="M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3690.33</v>
      </c>
      <c r="N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3673.97</v>
      </c>
      <c r="O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3672.41</v>
      </c>
      <c r="P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3698.0099999999998</v>
      </c>
      <c r="Q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3695.06</v>
      </c>
      <c r="R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3694.37</v>
      </c>
      <c r="S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3821.06</v>
      </c>
      <c r="T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3789.63</v>
      </c>
      <c r="U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3758.2799999999997</v>
      </c>
      <c r="V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3692.41</v>
      </c>
      <c r="W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3726.27</v>
      </c>
      <c r="X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3921.41</v>
      </c>
      <c r="Y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3806.8</v>
      </c>
    </row>
    <row r="381" spans="1:27" x14ac:dyDescent="0.2">
      <c r="A381" s="83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</row>
    <row r="382" spans="1:27" x14ac:dyDescent="0.25">
      <c r="A382" s="85" t="s">
        <v>151</v>
      </c>
    </row>
    <row r="383" spans="1:27" ht="12.75" x14ac:dyDescent="0.2">
      <c r="A383" s="174" t="s">
        <v>48</v>
      </c>
      <c r="B383" s="185" t="s">
        <v>121</v>
      </c>
      <c r="C383" s="186"/>
      <c r="D383" s="186"/>
      <c r="E383" s="186"/>
      <c r="F383" s="186"/>
      <c r="G383" s="186"/>
      <c r="H383" s="186"/>
      <c r="I383" s="186"/>
      <c r="J383" s="186"/>
      <c r="K383" s="186"/>
      <c r="L383" s="186"/>
      <c r="M383" s="186"/>
      <c r="N383" s="186"/>
      <c r="O383" s="186"/>
      <c r="P383" s="186"/>
      <c r="Q383" s="186"/>
      <c r="R383" s="186"/>
      <c r="S383" s="186"/>
      <c r="T383" s="186"/>
      <c r="U383" s="186"/>
      <c r="V383" s="186"/>
      <c r="W383" s="186"/>
      <c r="X383" s="186"/>
      <c r="Y383" s="187"/>
    </row>
    <row r="384" spans="1:27" ht="12.75" x14ac:dyDescent="0.2">
      <c r="A384" s="175"/>
      <c r="B384" s="188"/>
      <c r="C384" s="189"/>
      <c r="D384" s="189"/>
      <c r="E384" s="189"/>
      <c r="F384" s="189"/>
      <c r="G384" s="189"/>
      <c r="H384" s="189"/>
      <c r="I384" s="189"/>
      <c r="J384" s="189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90"/>
    </row>
    <row r="385" spans="1:25" ht="12.75" x14ac:dyDescent="0.2">
      <c r="A385" s="175"/>
      <c r="B385" s="177" t="s">
        <v>122</v>
      </c>
      <c r="C385" s="168" t="s">
        <v>123</v>
      </c>
      <c r="D385" s="168" t="s">
        <v>124</v>
      </c>
      <c r="E385" s="168" t="s">
        <v>125</v>
      </c>
      <c r="F385" s="168" t="s">
        <v>126</v>
      </c>
      <c r="G385" s="168" t="s">
        <v>127</v>
      </c>
      <c r="H385" s="168" t="s">
        <v>128</v>
      </c>
      <c r="I385" s="168" t="s">
        <v>129</v>
      </c>
      <c r="J385" s="168" t="s">
        <v>130</v>
      </c>
      <c r="K385" s="168" t="s">
        <v>131</v>
      </c>
      <c r="L385" s="168" t="s">
        <v>132</v>
      </c>
      <c r="M385" s="168" t="s">
        <v>133</v>
      </c>
      <c r="N385" s="179" t="s">
        <v>134</v>
      </c>
      <c r="O385" s="168" t="s">
        <v>135</v>
      </c>
      <c r="P385" s="168" t="s">
        <v>136</v>
      </c>
      <c r="Q385" s="168" t="s">
        <v>137</v>
      </c>
      <c r="R385" s="168" t="s">
        <v>138</v>
      </c>
      <c r="S385" s="168" t="s">
        <v>139</v>
      </c>
      <c r="T385" s="168" t="s">
        <v>140</v>
      </c>
      <c r="U385" s="168" t="s">
        <v>141</v>
      </c>
      <c r="V385" s="168" t="s">
        <v>142</v>
      </c>
      <c r="W385" s="168" t="s">
        <v>143</v>
      </c>
      <c r="X385" s="168" t="s">
        <v>144</v>
      </c>
      <c r="Y385" s="168" t="s">
        <v>145</v>
      </c>
    </row>
    <row r="386" spans="1:25" ht="12.75" x14ac:dyDescent="0.2">
      <c r="A386" s="176"/>
      <c r="B386" s="178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80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</row>
    <row r="387" spans="1:25" x14ac:dyDescent="0.2">
      <c r="A387" s="77">
        <f t="shared" ref="A387:A415" si="17">A350</f>
        <v>43009</v>
      </c>
      <c r="B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3644.1899999999996</v>
      </c>
      <c r="C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3709.1299999999997</v>
      </c>
      <c r="D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3784.26</v>
      </c>
      <c r="E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3783.74</v>
      </c>
      <c r="F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3784.33</v>
      </c>
      <c r="G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3763.75</v>
      </c>
      <c r="H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3646.7999999999997</v>
      </c>
      <c r="I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3611.9799999999996</v>
      </c>
      <c r="J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3725.3399999999997</v>
      </c>
      <c r="K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3709.2599999999998</v>
      </c>
      <c r="L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3757.7799999999997</v>
      </c>
      <c r="M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3758.17</v>
      </c>
      <c r="N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3757.79</v>
      </c>
      <c r="O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3757.66</v>
      </c>
      <c r="P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3708.45</v>
      </c>
      <c r="Q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3708.7599999999998</v>
      </c>
      <c r="R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3708.5899999999997</v>
      </c>
      <c r="S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3613.92</v>
      </c>
      <c r="T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3697.5199999999995</v>
      </c>
      <c r="U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3799.68</v>
      </c>
      <c r="V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3707.7299999999996</v>
      </c>
      <c r="W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3681.3799999999997</v>
      </c>
      <c r="X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3616.9799999999996</v>
      </c>
      <c r="Y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3715.04</v>
      </c>
    </row>
    <row r="388" spans="1:25" x14ac:dyDescent="0.2">
      <c r="A388" s="77">
        <f t="shared" si="17"/>
        <v>43010</v>
      </c>
      <c r="B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3676.5099999999998</v>
      </c>
      <c r="C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3760.1</v>
      </c>
      <c r="D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3807.42</v>
      </c>
      <c r="E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3807.59</v>
      </c>
      <c r="F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3808.25</v>
      </c>
      <c r="G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3762.27</v>
      </c>
      <c r="H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3705.41</v>
      </c>
      <c r="I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3872.51</v>
      </c>
      <c r="J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3874.3199999999997</v>
      </c>
      <c r="K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3752.91</v>
      </c>
      <c r="L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3685.3799999999997</v>
      </c>
      <c r="M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3685.6699999999996</v>
      </c>
      <c r="N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3629.85</v>
      </c>
      <c r="O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3611.9799999999996</v>
      </c>
      <c r="P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3609.1</v>
      </c>
      <c r="Q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3609.24</v>
      </c>
      <c r="R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3608.75</v>
      </c>
      <c r="S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3616.1099999999997</v>
      </c>
      <c r="T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3664.87</v>
      </c>
      <c r="U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3677.6499999999996</v>
      </c>
      <c r="V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3623.49</v>
      </c>
      <c r="W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3634.54</v>
      </c>
      <c r="X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3815.25</v>
      </c>
      <c r="Y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3675.79</v>
      </c>
    </row>
    <row r="389" spans="1:25" x14ac:dyDescent="0.2">
      <c r="A389" s="77">
        <f t="shared" si="17"/>
        <v>43011</v>
      </c>
      <c r="B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3603.24</v>
      </c>
      <c r="C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3673.1499999999996</v>
      </c>
      <c r="D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3713.54</v>
      </c>
      <c r="E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3713.2299999999996</v>
      </c>
      <c r="F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3714.68</v>
      </c>
      <c r="G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3715.66</v>
      </c>
      <c r="H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3640.8399999999997</v>
      </c>
      <c r="I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3878.48</v>
      </c>
      <c r="J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3879.16</v>
      </c>
      <c r="K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3774.59</v>
      </c>
      <c r="L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3728.72</v>
      </c>
      <c r="M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3728.33</v>
      </c>
      <c r="N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3650.5299999999997</v>
      </c>
      <c r="O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3631.18</v>
      </c>
      <c r="P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3631.38</v>
      </c>
      <c r="Q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3630.35</v>
      </c>
      <c r="R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3632.75</v>
      </c>
      <c r="S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3616.0599999999995</v>
      </c>
      <c r="T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3666.04</v>
      </c>
      <c r="U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3679.58</v>
      </c>
      <c r="V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3620.17</v>
      </c>
      <c r="W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3641.83</v>
      </c>
      <c r="X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3850.91</v>
      </c>
      <c r="Y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3683.4199999999996</v>
      </c>
    </row>
    <row r="390" spans="1:25" x14ac:dyDescent="0.2">
      <c r="A390" s="77">
        <f t="shared" si="17"/>
        <v>43012</v>
      </c>
      <c r="B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3591.04</v>
      </c>
      <c r="C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3632.6299999999997</v>
      </c>
      <c r="D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3669.7099999999996</v>
      </c>
      <c r="E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3693.8599999999997</v>
      </c>
      <c r="F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3694.6699999999996</v>
      </c>
      <c r="G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3675.18</v>
      </c>
      <c r="H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3596.25</v>
      </c>
      <c r="I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3750.66</v>
      </c>
      <c r="J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3732.64</v>
      </c>
      <c r="K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3622.68</v>
      </c>
      <c r="L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3631.8599999999997</v>
      </c>
      <c r="M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3640.7</v>
      </c>
      <c r="N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3706.3199999999997</v>
      </c>
      <c r="O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3705.9399999999996</v>
      </c>
      <c r="P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3713.24</v>
      </c>
      <c r="Q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3720.7699999999995</v>
      </c>
      <c r="R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3720.8999999999996</v>
      </c>
      <c r="S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3760.23</v>
      </c>
      <c r="T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3811.6899999999996</v>
      </c>
      <c r="U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3836.05</v>
      </c>
      <c r="V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3735.12</v>
      </c>
      <c r="W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3724.93</v>
      </c>
      <c r="X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3890.18</v>
      </c>
      <c r="Y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3758.09</v>
      </c>
    </row>
    <row r="391" spans="1:25" x14ac:dyDescent="0.2">
      <c r="A391" s="77">
        <f t="shared" si="17"/>
        <v>43013</v>
      </c>
      <c r="B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3612.7799999999997</v>
      </c>
      <c r="C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3588.83</v>
      </c>
      <c r="D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3587.4399999999996</v>
      </c>
      <c r="E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3599.8999999999996</v>
      </c>
      <c r="F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3601.8999999999996</v>
      </c>
      <c r="G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3603.85</v>
      </c>
      <c r="H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3621.45</v>
      </c>
      <c r="I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3708.08</v>
      </c>
      <c r="J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3666.3599999999997</v>
      </c>
      <c r="K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3652.7799999999997</v>
      </c>
      <c r="L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3754.4399999999996</v>
      </c>
      <c r="M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3755.01</v>
      </c>
      <c r="N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3825.0099999999998</v>
      </c>
      <c r="O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3824.08</v>
      </c>
      <c r="P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3824.23</v>
      </c>
      <c r="Q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3824.21</v>
      </c>
      <c r="R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3822.68</v>
      </c>
      <c r="S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3833.2799999999997</v>
      </c>
      <c r="T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3882.73</v>
      </c>
      <c r="U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3873.52</v>
      </c>
      <c r="V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3834.7799999999997</v>
      </c>
      <c r="W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3803.3599999999997</v>
      </c>
      <c r="X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3945.31</v>
      </c>
      <c r="Y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3762.8999999999996</v>
      </c>
    </row>
    <row r="392" spans="1:25" x14ac:dyDescent="0.2">
      <c r="A392" s="77">
        <f t="shared" si="17"/>
        <v>43014</v>
      </c>
      <c r="B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3611.0499999999997</v>
      </c>
      <c r="C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3588.91</v>
      </c>
      <c r="D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3588.22</v>
      </c>
      <c r="E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3600.8599999999997</v>
      </c>
      <c r="F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3602.04</v>
      </c>
      <c r="G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3592.6499999999996</v>
      </c>
      <c r="H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3606.8399999999997</v>
      </c>
      <c r="I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3716.4199999999996</v>
      </c>
      <c r="J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3670.39</v>
      </c>
      <c r="K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3738.63</v>
      </c>
      <c r="L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3806.14</v>
      </c>
      <c r="M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3766.31</v>
      </c>
      <c r="N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3762.75</v>
      </c>
      <c r="O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3654.33</v>
      </c>
      <c r="P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3658.8999999999996</v>
      </c>
      <c r="Q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3659.96</v>
      </c>
      <c r="R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3690.9399999999996</v>
      </c>
      <c r="S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3716.99</v>
      </c>
      <c r="T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3862.1499999999996</v>
      </c>
      <c r="U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3893.87</v>
      </c>
      <c r="V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3844.64</v>
      </c>
      <c r="W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3795.3999999999996</v>
      </c>
      <c r="X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3948.38</v>
      </c>
      <c r="Y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3809.09</v>
      </c>
    </row>
    <row r="393" spans="1:25" x14ac:dyDescent="0.2">
      <c r="A393" s="77">
        <f t="shared" si="17"/>
        <v>43015</v>
      </c>
      <c r="B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3716.6499999999996</v>
      </c>
      <c r="C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3632.2799999999997</v>
      </c>
      <c r="D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3593.3999999999996</v>
      </c>
      <c r="E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3592.43</v>
      </c>
      <c r="F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3594.85</v>
      </c>
      <c r="G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3611.1299999999997</v>
      </c>
      <c r="H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3648.8999999999996</v>
      </c>
      <c r="I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3767.72</v>
      </c>
      <c r="J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3618.5499999999997</v>
      </c>
      <c r="K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3621.1899999999996</v>
      </c>
      <c r="L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3622.33</v>
      </c>
      <c r="M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3620.37</v>
      </c>
      <c r="N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3621.02</v>
      </c>
      <c r="O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3620.64</v>
      </c>
      <c r="P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3620.17</v>
      </c>
      <c r="Q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3618.5</v>
      </c>
      <c r="R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3617.56</v>
      </c>
      <c r="S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3646.1899999999996</v>
      </c>
      <c r="T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3869.08</v>
      </c>
      <c r="U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3922.87</v>
      </c>
      <c r="V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3865.41</v>
      </c>
      <c r="W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3813.75</v>
      </c>
      <c r="X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3666.9799999999996</v>
      </c>
      <c r="Y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3811.5299999999997</v>
      </c>
    </row>
    <row r="394" spans="1:25" x14ac:dyDescent="0.2">
      <c r="A394" s="77">
        <f t="shared" si="17"/>
        <v>43016</v>
      </c>
      <c r="B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3708.7599999999998</v>
      </c>
      <c r="C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3628.24</v>
      </c>
      <c r="D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3592.39</v>
      </c>
      <c r="E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3591.0699999999997</v>
      </c>
      <c r="F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3591.29</v>
      </c>
      <c r="G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3603.25</v>
      </c>
      <c r="H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3617.2</v>
      </c>
      <c r="I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3719.0299999999997</v>
      </c>
      <c r="J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3608.5599999999995</v>
      </c>
      <c r="K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3618.87</v>
      </c>
      <c r="L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3618.97</v>
      </c>
      <c r="M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3635.93</v>
      </c>
      <c r="N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3635.5899999999997</v>
      </c>
      <c r="O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3675.54</v>
      </c>
      <c r="P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3672.0899999999997</v>
      </c>
      <c r="Q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3670.3399999999997</v>
      </c>
      <c r="R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3669.7</v>
      </c>
      <c r="S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3633.6299999999997</v>
      </c>
      <c r="T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3836.22</v>
      </c>
      <c r="U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3889.7</v>
      </c>
      <c r="V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3845.66</v>
      </c>
      <c r="W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3784.45</v>
      </c>
      <c r="X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3627.97</v>
      </c>
      <c r="Y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3786.17</v>
      </c>
    </row>
    <row r="395" spans="1:25" x14ac:dyDescent="0.2">
      <c r="A395" s="77">
        <f t="shared" si="17"/>
        <v>43017</v>
      </c>
      <c r="B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3625.47</v>
      </c>
      <c r="C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3591.85</v>
      </c>
      <c r="D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3587.6499999999996</v>
      </c>
      <c r="E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3587.2</v>
      </c>
      <c r="F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3587.9399999999996</v>
      </c>
      <c r="G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3589.2</v>
      </c>
      <c r="H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3597.87</v>
      </c>
      <c r="I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3700.08</v>
      </c>
      <c r="J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3680.8099999999995</v>
      </c>
      <c r="K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3623.91</v>
      </c>
      <c r="L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3624.8599999999997</v>
      </c>
      <c r="M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3622.7999999999997</v>
      </c>
      <c r="N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3609.88</v>
      </c>
      <c r="O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3610.39</v>
      </c>
      <c r="P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3610.8999999999996</v>
      </c>
      <c r="Q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3610.71</v>
      </c>
      <c r="R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3608.1499999999996</v>
      </c>
      <c r="S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3606.68</v>
      </c>
      <c r="T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3736.8999999999996</v>
      </c>
      <c r="U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3785.5699999999997</v>
      </c>
      <c r="V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3710.98</v>
      </c>
      <c r="W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3720.85</v>
      </c>
      <c r="X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3898.38</v>
      </c>
      <c r="Y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3746.64</v>
      </c>
    </row>
    <row r="396" spans="1:25" x14ac:dyDescent="0.2">
      <c r="A396" s="77">
        <f t="shared" si="17"/>
        <v>43018</v>
      </c>
      <c r="B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3973.4399999999996</v>
      </c>
      <c r="C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3717.87</v>
      </c>
      <c r="D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3693.93</v>
      </c>
      <c r="E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3678.54</v>
      </c>
      <c r="F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3699.12</v>
      </c>
      <c r="G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3760.18</v>
      </c>
      <c r="H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3910.84</v>
      </c>
      <c r="I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3743.52</v>
      </c>
      <c r="J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3772.2299999999996</v>
      </c>
      <c r="K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3653.8999999999996</v>
      </c>
      <c r="L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3653.83</v>
      </c>
      <c r="M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3652.9799999999996</v>
      </c>
      <c r="N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3607.1099999999997</v>
      </c>
      <c r="O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3607.9799999999996</v>
      </c>
      <c r="P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3606.99</v>
      </c>
      <c r="Q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3606.8599999999997</v>
      </c>
      <c r="R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3606.13</v>
      </c>
      <c r="S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3818.1499999999996</v>
      </c>
      <c r="T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4042.25</v>
      </c>
      <c r="U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4077.76</v>
      </c>
      <c r="V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4007.49</v>
      </c>
      <c r="W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4001.47</v>
      </c>
      <c r="X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4111.9799999999996</v>
      </c>
      <c r="Y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4000.83</v>
      </c>
    </row>
    <row r="397" spans="1:25" x14ac:dyDescent="0.2">
      <c r="A397" s="77">
        <f t="shared" si="17"/>
        <v>43019</v>
      </c>
      <c r="B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3914.79</v>
      </c>
      <c r="C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3689.0499999999997</v>
      </c>
      <c r="D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3652.74</v>
      </c>
      <c r="E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3639.7099999999996</v>
      </c>
      <c r="F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3655.0299999999997</v>
      </c>
      <c r="G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3679.7</v>
      </c>
      <c r="H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3810.0699999999997</v>
      </c>
      <c r="I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3629.0499999999997</v>
      </c>
      <c r="J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3619.45</v>
      </c>
      <c r="K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3654.6299999999997</v>
      </c>
      <c r="L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3694.46</v>
      </c>
      <c r="M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3694.31</v>
      </c>
      <c r="N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3669.0099999999998</v>
      </c>
      <c r="O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3668.62</v>
      </c>
      <c r="P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3667.5099999999998</v>
      </c>
      <c r="Q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3667.0099999999998</v>
      </c>
      <c r="R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3604.3199999999997</v>
      </c>
      <c r="S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3753.3999999999996</v>
      </c>
      <c r="T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3958.81</v>
      </c>
      <c r="U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3972.47</v>
      </c>
      <c r="V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3967.5299999999997</v>
      </c>
      <c r="W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3936.68</v>
      </c>
      <c r="X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4053.9700000000003</v>
      </c>
      <c r="Y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3939.48</v>
      </c>
    </row>
    <row r="398" spans="1:25" x14ac:dyDescent="0.2">
      <c r="A398" s="77">
        <f t="shared" si="17"/>
        <v>43020</v>
      </c>
      <c r="B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3592.31</v>
      </c>
      <c r="C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3651.7299999999996</v>
      </c>
      <c r="D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3714.43</v>
      </c>
      <c r="E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3714.0899999999997</v>
      </c>
      <c r="F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3714.5199999999995</v>
      </c>
      <c r="G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3675.91</v>
      </c>
      <c r="H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3630.45</v>
      </c>
      <c r="I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3821.29</v>
      </c>
      <c r="J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3906</v>
      </c>
      <c r="K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3727.7299999999996</v>
      </c>
      <c r="L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3618.85</v>
      </c>
      <c r="M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3617.87</v>
      </c>
      <c r="N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3614.8399999999997</v>
      </c>
      <c r="O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3615.1</v>
      </c>
      <c r="P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3615.0299999999997</v>
      </c>
      <c r="Q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3621.6299999999997</v>
      </c>
      <c r="R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3617.97</v>
      </c>
      <c r="S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3701.99</v>
      </c>
      <c r="T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3706.83</v>
      </c>
      <c r="U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3725.0099999999998</v>
      </c>
      <c r="V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3638.6699999999996</v>
      </c>
      <c r="W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3624.33</v>
      </c>
      <c r="X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3792.68</v>
      </c>
      <c r="Y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3697.87</v>
      </c>
    </row>
    <row r="399" spans="1:25" x14ac:dyDescent="0.2">
      <c r="A399" s="77">
        <f t="shared" si="17"/>
        <v>43021</v>
      </c>
      <c r="B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3602.95</v>
      </c>
      <c r="C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3622.6699999999996</v>
      </c>
      <c r="D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3635.8199999999997</v>
      </c>
      <c r="E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3673.1699999999996</v>
      </c>
      <c r="F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3673.2999999999997</v>
      </c>
      <c r="G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3637.91</v>
      </c>
      <c r="H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3600.0899999999997</v>
      </c>
      <c r="I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3737.39</v>
      </c>
      <c r="J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3675.3999999999996</v>
      </c>
      <c r="K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3639.6899999999996</v>
      </c>
      <c r="L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3620.5299999999997</v>
      </c>
      <c r="M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3619.47</v>
      </c>
      <c r="N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3674.0499999999997</v>
      </c>
      <c r="O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3646.12</v>
      </c>
      <c r="P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3646.0699999999997</v>
      </c>
      <c r="Q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3622.7599999999998</v>
      </c>
      <c r="R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3618.7599999999998</v>
      </c>
      <c r="S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3702.7799999999997</v>
      </c>
      <c r="T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3707.8199999999997</v>
      </c>
      <c r="U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3706.6499999999996</v>
      </c>
      <c r="V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3643.58</v>
      </c>
      <c r="W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3640.7599999999998</v>
      </c>
      <c r="X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3817.24</v>
      </c>
      <c r="Y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3711.3599999999997</v>
      </c>
    </row>
    <row r="400" spans="1:25" x14ac:dyDescent="0.2">
      <c r="A400" s="77">
        <f t="shared" si="17"/>
        <v>43022</v>
      </c>
      <c r="B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3654.0899999999997</v>
      </c>
      <c r="C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3610.1099999999997</v>
      </c>
      <c r="D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3593.6499999999996</v>
      </c>
      <c r="E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3592.99</v>
      </c>
      <c r="F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3593.0099999999998</v>
      </c>
      <c r="G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3594.3399999999997</v>
      </c>
      <c r="H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3606.04</v>
      </c>
      <c r="I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3708.9799999999996</v>
      </c>
      <c r="J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3734.18</v>
      </c>
      <c r="K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3631.8399999999997</v>
      </c>
      <c r="L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3632.37</v>
      </c>
      <c r="M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3716.64</v>
      </c>
      <c r="N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3716.92</v>
      </c>
      <c r="O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3715.87</v>
      </c>
      <c r="P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3714.62</v>
      </c>
      <c r="Q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3713.4399999999996</v>
      </c>
      <c r="R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3715.35</v>
      </c>
      <c r="S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3614.7599999999998</v>
      </c>
      <c r="T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3786.55</v>
      </c>
      <c r="U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3808.54</v>
      </c>
      <c r="V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3764.3999999999996</v>
      </c>
      <c r="W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3690.5699999999997</v>
      </c>
      <c r="X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3608.46</v>
      </c>
      <c r="Y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3774.12</v>
      </c>
    </row>
    <row r="401" spans="1:27" x14ac:dyDescent="0.2">
      <c r="A401" s="77">
        <f t="shared" si="17"/>
        <v>43023</v>
      </c>
      <c r="B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3622.1099999999997</v>
      </c>
      <c r="C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3592.3399999999997</v>
      </c>
      <c r="D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3589.0699999999997</v>
      </c>
      <c r="E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3588.39</v>
      </c>
      <c r="F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3588.49</v>
      </c>
      <c r="G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3588.1899999999996</v>
      </c>
      <c r="H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3599.4799999999996</v>
      </c>
      <c r="I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3611.6099999999997</v>
      </c>
      <c r="J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3813.8</v>
      </c>
      <c r="K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3674.49</v>
      </c>
      <c r="L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3633.7</v>
      </c>
      <c r="M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3719</v>
      </c>
      <c r="N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3718.96</v>
      </c>
      <c r="O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3716</v>
      </c>
      <c r="P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3716.1</v>
      </c>
      <c r="Q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3714.95</v>
      </c>
      <c r="R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3715.99</v>
      </c>
      <c r="S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3615.3599999999997</v>
      </c>
      <c r="T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3747.02</v>
      </c>
      <c r="U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3771.01</v>
      </c>
      <c r="V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3764.25</v>
      </c>
      <c r="W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3684.5099999999998</v>
      </c>
      <c r="X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3607.92</v>
      </c>
      <c r="Y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3783.95</v>
      </c>
    </row>
    <row r="402" spans="1:27" x14ac:dyDescent="0.2">
      <c r="A402" s="77">
        <f t="shared" si="17"/>
        <v>43024</v>
      </c>
      <c r="B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3590.83</v>
      </c>
      <c r="C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3600.91</v>
      </c>
      <c r="D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3634.5299999999997</v>
      </c>
      <c r="E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3671.9799999999996</v>
      </c>
      <c r="F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3677.3399999999997</v>
      </c>
      <c r="G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3643.18</v>
      </c>
      <c r="H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3600.85</v>
      </c>
      <c r="I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3789.33</v>
      </c>
      <c r="J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3811.24</v>
      </c>
      <c r="K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3702.8799999999997</v>
      </c>
      <c r="L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3705.89</v>
      </c>
      <c r="M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3704.1699999999996</v>
      </c>
      <c r="N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3608.5</v>
      </c>
      <c r="O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3608.08</v>
      </c>
      <c r="P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3606.6299999999997</v>
      </c>
      <c r="Q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3607.2</v>
      </c>
      <c r="R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3605.8599999999997</v>
      </c>
      <c r="S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3634.27</v>
      </c>
      <c r="T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3660.24</v>
      </c>
      <c r="U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3663.06</v>
      </c>
      <c r="V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3634.91</v>
      </c>
      <c r="W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3636.04</v>
      </c>
      <c r="X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3811.49</v>
      </c>
      <c r="Y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3709.46</v>
      </c>
    </row>
    <row r="403" spans="1:27" x14ac:dyDescent="0.2">
      <c r="A403" s="77">
        <f t="shared" si="17"/>
        <v>43025</v>
      </c>
      <c r="B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3592.12</v>
      </c>
      <c r="C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3622.25</v>
      </c>
      <c r="D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3635.14</v>
      </c>
      <c r="E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3673.33</v>
      </c>
      <c r="F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3681.41</v>
      </c>
      <c r="G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3658.9799999999996</v>
      </c>
      <c r="H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3610.0299999999997</v>
      </c>
      <c r="I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3833.2799999999997</v>
      </c>
      <c r="J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3918.97</v>
      </c>
      <c r="K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3789.18</v>
      </c>
      <c r="L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3701.6</v>
      </c>
      <c r="M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3703.49</v>
      </c>
      <c r="N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3608.5499999999997</v>
      </c>
      <c r="O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3607.37</v>
      </c>
      <c r="P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3606.47</v>
      </c>
      <c r="Q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3605.25</v>
      </c>
      <c r="R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3605.3399999999997</v>
      </c>
      <c r="S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3632.7699999999995</v>
      </c>
      <c r="T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3656.4799999999996</v>
      </c>
      <c r="U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3661.2599999999998</v>
      </c>
      <c r="V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3633.83</v>
      </c>
      <c r="W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3634.66</v>
      </c>
      <c r="X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3809.3199999999997</v>
      </c>
      <c r="Y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3705.93</v>
      </c>
    </row>
    <row r="404" spans="1:27" x14ac:dyDescent="0.2">
      <c r="A404" s="77">
        <f t="shared" si="17"/>
        <v>43026</v>
      </c>
      <c r="B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3592.0099999999998</v>
      </c>
      <c r="C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3622.1099999999997</v>
      </c>
      <c r="D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3635.46</v>
      </c>
      <c r="E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3672.7</v>
      </c>
      <c r="F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3681.5699999999997</v>
      </c>
      <c r="G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3660</v>
      </c>
      <c r="H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3601.29</v>
      </c>
      <c r="I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3835.73</v>
      </c>
      <c r="J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3747.35</v>
      </c>
      <c r="K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3619.3799999999997</v>
      </c>
      <c r="L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3618.43</v>
      </c>
      <c r="M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3617.49</v>
      </c>
      <c r="N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3644.71</v>
      </c>
      <c r="O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3652.18</v>
      </c>
      <c r="P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3651.5299999999997</v>
      </c>
      <c r="Q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3656.16</v>
      </c>
      <c r="R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3700.1499999999996</v>
      </c>
      <c r="S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3791.2799999999997</v>
      </c>
      <c r="T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3787.1</v>
      </c>
      <c r="U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3772.27</v>
      </c>
      <c r="V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3712.9599999999996</v>
      </c>
      <c r="W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3700.33</v>
      </c>
      <c r="X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3837.06</v>
      </c>
      <c r="Y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3724.04</v>
      </c>
    </row>
    <row r="405" spans="1:27" x14ac:dyDescent="0.2">
      <c r="A405" s="77">
        <f t="shared" si="17"/>
        <v>43027</v>
      </c>
      <c r="B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3603.0699999999997</v>
      </c>
      <c r="C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3588.54</v>
      </c>
      <c r="D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3600.37</v>
      </c>
      <c r="E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3600.0699999999997</v>
      </c>
      <c r="F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3593.3199999999997</v>
      </c>
      <c r="G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3595.5099999999998</v>
      </c>
      <c r="H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3596.6499999999996</v>
      </c>
      <c r="I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3745.25</v>
      </c>
      <c r="J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3744.17</v>
      </c>
      <c r="K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3628.16</v>
      </c>
      <c r="L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3629.2299999999996</v>
      </c>
      <c r="M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3629.0699999999997</v>
      </c>
      <c r="N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3614.8399999999997</v>
      </c>
      <c r="O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3614.93</v>
      </c>
      <c r="P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3614.64</v>
      </c>
      <c r="Q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3613.0099999999998</v>
      </c>
      <c r="R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3610.5299999999997</v>
      </c>
      <c r="S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3733.12</v>
      </c>
      <c r="T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3759.67</v>
      </c>
      <c r="U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3761.6</v>
      </c>
      <c r="V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3711.91</v>
      </c>
      <c r="W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3697.64</v>
      </c>
      <c r="X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3836.08</v>
      </c>
      <c r="Y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3736.08</v>
      </c>
    </row>
    <row r="406" spans="1:27" x14ac:dyDescent="0.2">
      <c r="A406" s="77">
        <f t="shared" si="17"/>
        <v>43028</v>
      </c>
      <c r="B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3606.99</v>
      </c>
      <c r="C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3589.58</v>
      </c>
      <c r="D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3601.35</v>
      </c>
      <c r="E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3601.0599999999995</v>
      </c>
      <c r="F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3605.25</v>
      </c>
      <c r="G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3595.14</v>
      </c>
      <c r="H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3601.3199999999997</v>
      </c>
      <c r="I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3746.52</v>
      </c>
      <c r="J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3744.8</v>
      </c>
      <c r="K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3627.7799999999997</v>
      </c>
      <c r="L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3621.58</v>
      </c>
      <c r="M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3630.75</v>
      </c>
      <c r="N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3618.02</v>
      </c>
      <c r="O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3614.3599999999997</v>
      </c>
      <c r="P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3614.0099999999998</v>
      </c>
      <c r="Q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3609.54</v>
      </c>
      <c r="R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3613.97</v>
      </c>
      <c r="S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3737.0599999999995</v>
      </c>
      <c r="T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3754.56</v>
      </c>
      <c r="U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3728.83</v>
      </c>
      <c r="V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3696.2999999999997</v>
      </c>
      <c r="W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3680.6099999999997</v>
      </c>
      <c r="X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3838.17</v>
      </c>
      <c r="Y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3738.3</v>
      </c>
    </row>
    <row r="407" spans="1:27" x14ac:dyDescent="0.2">
      <c r="A407" s="77">
        <f t="shared" si="17"/>
        <v>43029</v>
      </c>
      <c r="B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3654.6</v>
      </c>
      <c r="C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3599.1099999999997</v>
      </c>
      <c r="D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3598.3999999999996</v>
      </c>
      <c r="E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3597.7</v>
      </c>
      <c r="F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3606.17</v>
      </c>
      <c r="G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3591.9799999999996</v>
      </c>
      <c r="H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3599.85</v>
      </c>
      <c r="I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3621.64</v>
      </c>
      <c r="J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3858.67</v>
      </c>
      <c r="K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3730.49</v>
      </c>
      <c r="L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3730.72</v>
      </c>
      <c r="M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3732.18</v>
      </c>
      <c r="N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3832.62</v>
      </c>
      <c r="O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3850.43</v>
      </c>
      <c r="P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3812.94</v>
      </c>
      <c r="Q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3820.21</v>
      </c>
      <c r="R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3822.89</v>
      </c>
      <c r="S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3615.64</v>
      </c>
      <c r="T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3840.31</v>
      </c>
      <c r="U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3821.87</v>
      </c>
      <c r="V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3779</v>
      </c>
      <c r="W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3703.92</v>
      </c>
      <c r="X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3606.46</v>
      </c>
      <c r="Y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3773.14</v>
      </c>
    </row>
    <row r="408" spans="1:27" x14ac:dyDescent="0.2">
      <c r="A408" s="77">
        <f t="shared" si="17"/>
        <v>43030</v>
      </c>
      <c r="B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3625.93</v>
      </c>
      <c r="C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3598.6</v>
      </c>
      <c r="D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3595.71</v>
      </c>
      <c r="E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3619.0099999999998</v>
      </c>
      <c r="F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3623.6899999999996</v>
      </c>
      <c r="G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3625.18</v>
      </c>
      <c r="H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3592.45</v>
      </c>
      <c r="I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3613.06</v>
      </c>
      <c r="J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3847.71</v>
      </c>
      <c r="K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3726.3799999999997</v>
      </c>
      <c r="L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3725.31</v>
      </c>
      <c r="M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3775.7</v>
      </c>
      <c r="N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3891.02</v>
      </c>
      <c r="O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3890.51</v>
      </c>
      <c r="P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3890.04</v>
      </c>
      <c r="Q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3880.9399999999996</v>
      </c>
      <c r="R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3883.8999999999996</v>
      </c>
      <c r="S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3613.64</v>
      </c>
      <c r="T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3781.4399999999996</v>
      </c>
      <c r="U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3785.2299999999996</v>
      </c>
      <c r="V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3746.8999999999996</v>
      </c>
      <c r="W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3662.4399999999996</v>
      </c>
      <c r="X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3607.83</v>
      </c>
      <c r="Y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3773.5299999999997</v>
      </c>
    </row>
    <row r="409" spans="1:27" x14ac:dyDescent="0.2">
      <c r="A409" s="77">
        <f t="shared" si="17"/>
        <v>43031</v>
      </c>
      <c r="B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3609.1</v>
      </c>
      <c r="C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3588.85</v>
      </c>
      <c r="D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3600.31</v>
      </c>
      <c r="E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3599.54</v>
      </c>
      <c r="F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3606.39</v>
      </c>
      <c r="G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3590.5899999999997</v>
      </c>
      <c r="H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3598.7999999999997</v>
      </c>
      <c r="I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3737.25</v>
      </c>
      <c r="J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3735.12</v>
      </c>
      <c r="K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3617.2</v>
      </c>
      <c r="L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3616.3399999999997</v>
      </c>
      <c r="M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3619.91</v>
      </c>
      <c r="N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3612.58</v>
      </c>
      <c r="O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3604.46</v>
      </c>
      <c r="P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3604.6499999999996</v>
      </c>
      <c r="Q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3603.8799999999997</v>
      </c>
      <c r="R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3614.2799999999997</v>
      </c>
      <c r="S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3707.66</v>
      </c>
      <c r="T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3751.59</v>
      </c>
      <c r="U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3723.25</v>
      </c>
      <c r="V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3692.5</v>
      </c>
      <c r="W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3687.66</v>
      </c>
      <c r="X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3834.44</v>
      </c>
      <c r="Y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3735.45</v>
      </c>
    </row>
    <row r="410" spans="1:27" x14ac:dyDescent="0.2">
      <c r="A410" s="77">
        <f t="shared" si="17"/>
        <v>43032</v>
      </c>
      <c r="B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3602.0499999999997</v>
      </c>
      <c r="C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3587.39</v>
      </c>
      <c r="D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3635.0099999999998</v>
      </c>
      <c r="E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3634.9599999999996</v>
      </c>
      <c r="F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3635.3999999999996</v>
      </c>
      <c r="G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3601.0299999999997</v>
      </c>
      <c r="H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3594.3199999999997</v>
      </c>
      <c r="I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3774.0299999999997</v>
      </c>
      <c r="J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3774.2299999999996</v>
      </c>
      <c r="K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3671.77</v>
      </c>
      <c r="L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3671.79</v>
      </c>
      <c r="M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3687.3599999999997</v>
      </c>
      <c r="N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3630.7599999999998</v>
      </c>
      <c r="O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3662.95</v>
      </c>
      <c r="P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3663.0899999999997</v>
      </c>
      <c r="Q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3663.2999999999997</v>
      </c>
      <c r="R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3663.08</v>
      </c>
      <c r="S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3690.6899999999996</v>
      </c>
      <c r="T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3669.46</v>
      </c>
      <c r="U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3629.6899999999996</v>
      </c>
      <c r="V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3629.6899999999996</v>
      </c>
      <c r="W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3692.9799999999996</v>
      </c>
      <c r="X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3869.62</v>
      </c>
      <c r="Y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3690.4199999999996</v>
      </c>
      <c r="AA410" s="78"/>
    </row>
    <row r="411" spans="1:27" x14ac:dyDescent="0.2">
      <c r="A411" s="77">
        <f t="shared" si="17"/>
        <v>43033</v>
      </c>
      <c r="B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3587.1899999999996</v>
      </c>
      <c r="C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3671.25</v>
      </c>
      <c r="D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3694.5899999999997</v>
      </c>
      <c r="E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3694.62</v>
      </c>
      <c r="F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3671.4799999999996</v>
      </c>
      <c r="G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3673.62</v>
      </c>
      <c r="H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3594.75</v>
      </c>
      <c r="I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3773.89</v>
      </c>
      <c r="J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3774.8999999999996</v>
      </c>
      <c r="K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3676.24</v>
      </c>
      <c r="L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3691.99</v>
      </c>
      <c r="M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3691.7799999999997</v>
      </c>
      <c r="N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3630.3799999999997</v>
      </c>
      <c r="O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3629.83</v>
      </c>
      <c r="P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3629.89</v>
      </c>
      <c r="Q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3630.93</v>
      </c>
      <c r="R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3630.68</v>
      </c>
      <c r="S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3702.12</v>
      </c>
      <c r="T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3675.72</v>
      </c>
      <c r="U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3614.5</v>
      </c>
      <c r="V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3634.74</v>
      </c>
      <c r="W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3645.0499999999997</v>
      </c>
      <c r="X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3805.41</v>
      </c>
      <c r="Y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3693.6899999999996</v>
      </c>
    </row>
    <row r="412" spans="1:27" x14ac:dyDescent="0.2">
      <c r="A412" s="77">
        <f t="shared" si="17"/>
        <v>43034</v>
      </c>
      <c r="B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3589.41</v>
      </c>
      <c r="C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3635.45</v>
      </c>
      <c r="D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3648.8399999999997</v>
      </c>
      <c r="E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3648.3999999999996</v>
      </c>
      <c r="F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3649.75</v>
      </c>
      <c r="G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3642.8799999999997</v>
      </c>
      <c r="H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3594.3999999999996</v>
      </c>
      <c r="I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3770.3599999999997</v>
      </c>
      <c r="J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3730.22</v>
      </c>
      <c r="K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3643.66</v>
      </c>
      <c r="L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3615.93</v>
      </c>
      <c r="M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3616.37</v>
      </c>
      <c r="N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3610.4399999999996</v>
      </c>
      <c r="O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3610.3199999999997</v>
      </c>
      <c r="P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3610.2299999999996</v>
      </c>
      <c r="Q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3610.18</v>
      </c>
      <c r="R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3609.64</v>
      </c>
      <c r="S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3648.99</v>
      </c>
      <c r="T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3669.12</v>
      </c>
      <c r="U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3673.52</v>
      </c>
      <c r="V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3633.08</v>
      </c>
      <c r="W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3638.1299999999997</v>
      </c>
      <c r="X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3820.6</v>
      </c>
      <c r="Y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3706.99</v>
      </c>
    </row>
    <row r="413" spans="1:27" x14ac:dyDescent="0.2">
      <c r="A413" s="77">
        <f t="shared" si="17"/>
        <v>43035</v>
      </c>
      <c r="B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3590.7</v>
      </c>
      <c r="C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3607.81</v>
      </c>
      <c r="D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3620.68</v>
      </c>
      <c r="E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3620.83</v>
      </c>
      <c r="F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3620.8199999999997</v>
      </c>
      <c r="G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3622.95</v>
      </c>
      <c r="H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3601.1499999999996</v>
      </c>
      <c r="I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3776.43</v>
      </c>
      <c r="J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3732.64</v>
      </c>
      <c r="K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3647.1499999999996</v>
      </c>
      <c r="L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3638.9399999999996</v>
      </c>
      <c r="M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3639.43</v>
      </c>
      <c r="N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3616.18</v>
      </c>
      <c r="O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3616.0199999999995</v>
      </c>
      <c r="P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3615.8599999999997</v>
      </c>
      <c r="Q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3615.5</v>
      </c>
      <c r="R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3615.71</v>
      </c>
      <c r="S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3740.5099999999998</v>
      </c>
      <c r="T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3727.21</v>
      </c>
      <c r="U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3722.99</v>
      </c>
      <c r="V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3681.6099999999997</v>
      </c>
      <c r="W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3663.39</v>
      </c>
      <c r="X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3864.55</v>
      </c>
      <c r="Y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3710.18</v>
      </c>
    </row>
    <row r="414" spans="1:27" x14ac:dyDescent="0.2">
      <c r="A414" s="77">
        <f t="shared" si="17"/>
        <v>43036</v>
      </c>
      <c r="B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3632.18</v>
      </c>
      <c r="C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3596.43</v>
      </c>
      <c r="D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3595.2</v>
      </c>
      <c r="E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3592.5599999999995</v>
      </c>
      <c r="F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3593.02</v>
      </c>
      <c r="G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3588.98</v>
      </c>
      <c r="H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3606.35</v>
      </c>
      <c r="I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3682.56</v>
      </c>
      <c r="J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3628.3999999999996</v>
      </c>
      <c r="K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3628.95</v>
      </c>
      <c r="L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3630.2599999999998</v>
      </c>
      <c r="M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3637.6099999999997</v>
      </c>
      <c r="N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3635.29</v>
      </c>
      <c r="O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3635.43</v>
      </c>
      <c r="P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3635.16</v>
      </c>
      <c r="Q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3635.4399999999996</v>
      </c>
      <c r="R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3636.3799999999997</v>
      </c>
      <c r="S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3696.4399999999996</v>
      </c>
      <c r="T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3801.14</v>
      </c>
      <c r="U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3805.17</v>
      </c>
      <c r="V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3777.7299999999996</v>
      </c>
      <c r="W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3717.47</v>
      </c>
      <c r="X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3621.47</v>
      </c>
      <c r="Y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3773.16</v>
      </c>
    </row>
    <row r="415" spans="1:27" x14ac:dyDescent="0.2">
      <c r="A415" s="77">
        <f t="shared" si="17"/>
        <v>43037</v>
      </c>
      <c r="B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3623.47</v>
      </c>
      <c r="C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3596.39</v>
      </c>
      <c r="D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3619.7999999999997</v>
      </c>
      <c r="E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3618.91</v>
      </c>
      <c r="F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3618.5699999999997</v>
      </c>
      <c r="G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3611.29</v>
      </c>
      <c r="H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3612.6899999999996</v>
      </c>
      <c r="I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3606.3799999999997</v>
      </c>
      <c r="J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3874.49</v>
      </c>
      <c r="K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3765.5299999999997</v>
      </c>
      <c r="L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3716.92</v>
      </c>
      <c r="M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3716.6499999999996</v>
      </c>
      <c r="N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3765.2</v>
      </c>
      <c r="O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3765.0299999999997</v>
      </c>
      <c r="P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3764.3</v>
      </c>
      <c r="Q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3763.39</v>
      </c>
      <c r="R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3716.92</v>
      </c>
      <c r="S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3655.2299999999996</v>
      </c>
      <c r="T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3733.4599999999996</v>
      </c>
      <c r="U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3760.27</v>
      </c>
      <c r="V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3737.3199999999997</v>
      </c>
      <c r="W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3669.6699999999996</v>
      </c>
      <c r="X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3635.02</v>
      </c>
      <c r="Y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3717.87</v>
      </c>
    </row>
    <row r="416" spans="1:27" x14ac:dyDescent="0.2">
      <c r="A416" s="77">
        <f t="shared" ref="A416:A417" si="18">A379</f>
        <v>43038</v>
      </c>
      <c r="B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3591.16</v>
      </c>
      <c r="C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3606.5699999999997</v>
      </c>
      <c r="D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3619.5299999999997</v>
      </c>
      <c r="E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3619.46</v>
      </c>
      <c r="F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3620.04</v>
      </c>
      <c r="G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3622.3799999999997</v>
      </c>
      <c r="H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3613.8999999999996</v>
      </c>
      <c r="I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3740.41</v>
      </c>
      <c r="J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3735.39</v>
      </c>
      <c r="K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3651.2</v>
      </c>
      <c r="L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3651.13</v>
      </c>
      <c r="M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3651.5499999999997</v>
      </c>
      <c r="N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3633.8199999999997</v>
      </c>
      <c r="O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3633.6</v>
      </c>
      <c r="P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3633.1</v>
      </c>
      <c r="Q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3629.9799999999996</v>
      </c>
      <c r="R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3629.85</v>
      </c>
      <c r="S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3668.5499999999997</v>
      </c>
      <c r="T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3682.91</v>
      </c>
      <c r="U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3683.35</v>
      </c>
      <c r="V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3640.0099999999998</v>
      </c>
      <c r="W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3671.58</v>
      </c>
      <c r="X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3875.1099999999997</v>
      </c>
      <c r="Y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3711.71</v>
      </c>
    </row>
    <row r="417" spans="1:25" x14ac:dyDescent="0.2">
      <c r="A417" s="77">
        <f t="shared" si="18"/>
        <v>43039</v>
      </c>
      <c r="B417" s="13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3601.85</v>
      </c>
      <c r="C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3619.3199999999997</v>
      </c>
      <c r="D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3633.0099999999998</v>
      </c>
      <c r="E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3623.5</v>
      </c>
      <c r="F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3633.0699999999997</v>
      </c>
      <c r="G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3632.25</v>
      </c>
      <c r="H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3604.17</v>
      </c>
      <c r="I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3777.84</v>
      </c>
      <c r="J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3731.9399999999996</v>
      </c>
      <c r="K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3647.0499999999997</v>
      </c>
      <c r="L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3632.54</v>
      </c>
      <c r="M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3632.8999999999996</v>
      </c>
      <c r="N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3617.5</v>
      </c>
      <c r="O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3616.0299999999997</v>
      </c>
      <c r="P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3640.1299999999997</v>
      </c>
      <c r="Q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3637.35</v>
      </c>
      <c r="R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3636.71</v>
      </c>
      <c r="S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3755.9399999999996</v>
      </c>
      <c r="T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3726.3599999999997</v>
      </c>
      <c r="U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3696.8599999999997</v>
      </c>
      <c r="V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3634.8599999999997</v>
      </c>
      <c r="W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3666.72</v>
      </c>
      <c r="X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3850.39</v>
      </c>
      <c r="Y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3742.52</v>
      </c>
    </row>
    <row r="418" spans="1:25" x14ac:dyDescent="0.2">
      <c r="A418" s="83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</row>
    <row r="419" spans="1:25" x14ac:dyDescent="0.25">
      <c r="A419" s="85" t="s">
        <v>152</v>
      </c>
    </row>
    <row r="420" spans="1:25" ht="12.75" x14ac:dyDescent="0.2">
      <c r="A420" s="174" t="s">
        <v>48</v>
      </c>
      <c r="B420" s="185" t="s">
        <v>121</v>
      </c>
      <c r="C420" s="186"/>
      <c r="D420" s="186"/>
      <c r="E420" s="186"/>
      <c r="F420" s="186"/>
      <c r="G420" s="186"/>
      <c r="H420" s="186"/>
      <c r="I420" s="186"/>
      <c r="J420" s="186"/>
      <c r="K420" s="186"/>
      <c r="L420" s="186"/>
      <c r="M420" s="186"/>
      <c r="N420" s="186"/>
      <c r="O420" s="186"/>
      <c r="P420" s="186"/>
      <c r="Q420" s="186"/>
      <c r="R420" s="186"/>
      <c r="S420" s="186"/>
      <c r="T420" s="186"/>
      <c r="U420" s="186"/>
      <c r="V420" s="186"/>
      <c r="W420" s="186"/>
      <c r="X420" s="186"/>
      <c r="Y420" s="187"/>
    </row>
    <row r="421" spans="1:25" ht="12.75" x14ac:dyDescent="0.2">
      <c r="A421" s="175"/>
      <c r="B421" s="188"/>
      <c r="C421" s="189"/>
      <c r="D421" s="189"/>
      <c r="E421" s="189"/>
      <c r="F421" s="189"/>
      <c r="G421" s="189"/>
      <c r="H421" s="189"/>
      <c r="I421" s="189"/>
      <c r="J421" s="189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90"/>
    </row>
    <row r="422" spans="1:25" ht="12.75" x14ac:dyDescent="0.2">
      <c r="A422" s="175"/>
      <c r="B422" s="177" t="s">
        <v>122</v>
      </c>
      <c r="C422" s="168" t="s">
        <v>123</v>
      </c>
      <c r="D422" s="168" t="s">
        <v>124</v>
      </c>
      <c r="E422" s="168" t="s">
        <v>125</v>
      </c>
      <c r="F422" s="168" t="s">
        <v>126</v>
      </c>
      <c r="G422" s="168" t="s">
        <v>127</v>
      </c>
      <c r="H422" s="168" t="s">
        <v>128</v>
      </c>
      <c r="I422" s="168" t="s">
        <v>129</v>
      </c>
      <c r="J422" s="168" t="s">
        <v>130</v>
      </c>
      <c r="K422" s="168" t="s">
        <v>131</v>
      </c>
      <c r="L422" s="168" t="s">
        <v>132</v>
      </c>
      <c r="M422" s="168" t="s">
        <v>133</v>
      </c>
      <c r="N422" s="179" t="s">
        <v>134</v>
      </c>
      <c r="O422" s="168" t="s">
        <v>135</v>
      </c>
      <c r="P422" s="168" t="s">
        <v>136</v>
      </c>
      <c r="Q422" s="168" t="s">
        <v>137</v>
      </c>
      <c r="R422" s="168" t="s">
        <v>138</v>
      </c>
      <c r="S422" s="168" t="s">
        <v>139</v>
      </c>
      <c r="T422" s="168" t="s">
        <v>140</v>
      </c>
      <c r="U422" s="168" t="s">
        <v>141</v>
      </c>
      <c r="V422" s="168" t="s">
        <v>142</v>
      </c>
      <c r="W422" s="168" t="s">
        <v>143</v>
      </c>
      <c r="X422" s="168" t="s">
        <v>144</v>
      </c>
      <c r="Y422" s="168" t="s">
        <v>145</v>
      </c>
    </row>
    <row r="423" spans="1:25" ht="12.75" x14ac:dyDescent="0.2">
      <c r="A423" s="176"/>
      <c r="B423" s="178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80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</row>
    <row r="424" spans="1:25" x14ac:dyDescent="0.2">
      <c r="A424" s="77">
        <f t="shared" ref="A424:A452" si="19">A387</f>
        <v>43009</v>
      </c>
      <c r="B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3592.7999999999997</v>
      </c>
      <c r="C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3654.1499999999996</v>
      </c>
      <c r="D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3725.1299999999997</v>
      </c>
      <c r="E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3724.64</v>
      </c>
      <c r="F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3725.1899999999996</v>
      </c>
      <c r="G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3705.75</v>
      </c>
      <c r="H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3595.2599999999998</v>
      </c>
      <c r="I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3562.37</v>
      </c>
      <c r="J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3669.47</v>
      </c>
      <c r="K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3654.27</v>
      </c>
      <c r="L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3700.1099999999997</v>
      </c>
      <c r="M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3700.4799999999996</v>
      </c>
      <c r="N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3700.1299999999997</v>
      </c>
      <c r="O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3699.99</v>
      </c>
      <c r="P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3653.5099999999998</v>
      </c>
      <c r="Q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3653.7999999999997</v>
      </c>
      <c r="R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3653.64</v>
      </c>
      <c r="S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3564.2</v>
      </c>
      <c r="T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3643.18</v>
      </c>
      <c r="U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3739.7</v>
      </c>
      <c r="V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3652.8199999999997</v>
      </c>
      <c r="W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3627.93</v>
      </c>
      <c r="X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3567.0899999999997</v>
      </c>
      <c r="Y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3659.7299999999996</v>
      </c>
    </row>
    <row r="425" spans="1:25" x14ac:dyDescent="0.2">
      <c r="A425" s="77">
        <f t="shared" si="19"/>
        <v>43010</v>
      </c>
      <c r="B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3623.33</v>
      </c>
      <c r="C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3702.2999999999997</v>
      </c>
      <c r="D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3747.0099999999998</v>
      </c>
      <c r="E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3747.17</v>
      </c>
      <c r="F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3747.8</v>
      </c>
      <c r="G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3704.35</v>
      </c>
      <c r="H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3650.6299999999997</v>
      </c>
      <c r="I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3808.51</v>
      </c>
      <c r="J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3810.22</v>
      </c>
      <c r="K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3695.5099999999998</v>
      </c>
      <c r="L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3631.71</v>
      </c>
      <c r="M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3631.9799999999996</v>
      </c>
      <c r="N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3579.25</v>
      </c>
      <c r="O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3562.37</v>
      </c>
      <c r="P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3559.64</v>
      </c>
      <c r="Q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3559.7799999999997</v>
      </c>
      <c r="R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3559.3199999999997</v>
      </c>
      <c r="S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3566.27</v>
      </c>
      <c r="T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3612.33</v>
      </c>
      <c r="U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3624.41</v>
      </c>
      <c r="V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3573.24</v>
      </c>
      <c r="W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3583.68</v>
      </c>
      <c r="X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3754.3999999999996</v>
      </c>
      <c r="Y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3622.6499999999996</v>
      </c>
    </row>
    <row r="426" spans="1:25" x14ac:dyDescent="0.2">
      <c r="A426" s="77">
        <f t="shared" si="19"/>
        <v>43011</v>
      </c>
      <c r="B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3554.1099999999997</v>
      </c>
      <c r="C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3620.16</v>
      </c>
      <c r="D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3658.3199999999997</v>
      </c>
      <c r="E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3658.0199999999995</v>
      </c>
      <c r="F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3659.39</v>
      </c>
      <c r="G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3660.3199999999997</v>
      </c>
      <c r="H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3589.6299999999997</v>
      </c>
      <c r="I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3814.14</v>
      </c>
      <c r="J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3814.79</v>
      </c>
      <c r="K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3715.99</v>
      </c>
      <c r="L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3672.66</v>
      </c>
      <c r="M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3672.29</v>
      </c>
      <c r="N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3598.7799999999997</v>
      </c>
      <c r="O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3580.5099999999998</v>
      </c>
      <c r="P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3580.6899999999996</v>
      </c>
      <c r="Q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3579.72</v>
      </c>
      <c r="R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3581.99</v>
      </c>
      <c r="S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3566.22</v>
      </c>
      <c r="T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3613.4399999999996</v>
      </c>
      <c r="U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3626.2299999999996</v>
      </c>
      <c r="V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3570.1099999999997</v>
      </c>
      <c r="W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3590.5699999999997</v>
      </c>
      <c r="X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3788.09</v>
      </c>
      <c r="Y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3629.8599999999997</v>
      </c>
    </row>
    <row r="427" spans="1:25" x14ac:dyDescent="0.2">
      <c r="A427" s="77">
        <f t="shared" si="19"/>
        <v>43012</v>
      </c>
      <c r="B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3542.5899999999997</v>
      </c>
      <c r="C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3581.8799999999997</v>
      </c>
      <c r="D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3616.91</v>
      </c>
      <c r="E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3639.72</v>
      </c>
      <c r="F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3640.4799999999996</v>
      </c>
      <c r="G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3622.08</v>
      </c>
      <c r="H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3547.5</v>
      </c>
      <c r="I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3693.39</v>
      </c>
      <c r="J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3676.3599999999997</v>
      </c>
      <c r="K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3572.47</v>
      </c>
      <c r="L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3581.1499999999996</v>
      </c>
      <c r="M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3589.5</v>
      </c>
      <c r="N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3651.49</v>
      </c>
      <c r="O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3651.13</v>
      </c>
      <c r="P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3658.0299999999997</v>
      </c>
      <c r="Q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3665.1499999999996</v>
      </c>
      <c r="R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3665.2699999999995</v>
      </c>
      <c r="S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3702.4199999999996</v>
      </c>
      <c r="T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3751.05</v>
      </c>
      <c r="U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3774.05</v>
      </c>
      <c r="V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3678.71</v>
      </c>
      <c r="W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3669.0699999999997</v>
      </c>
      <c r="X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3825.1899999999996</v>
      </c>
      <c r="Y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3700.41</v>
      </c>
    </row>
    <row r="428" spans="1:25" x14ac:dyDescent="0.2">
      <c r="A428" s="77">
        <f t="shared" si="19"/>
        <v>43013</v>
      </c>
      <c r="B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3563.12</v>
      </c>
      <c r="C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3540.49</v>
      </c>
      <c r="D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3539.1899999999996</v>
      </c>
      <c r="E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3550.9599999999996</v>
      </c>
      <c r="F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3552.8399999999997</v>
      </c>
      <c r="G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3554.6899999999996</v>
      </c>
      <c r="H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3571.3199999999997</v>
      </c>
      <c r="I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3653.16</v>
      </c>
      <c r="J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3613.74</v>
      </c>
      <c r="K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3600.91</v>
      </c>
      <c r="L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3696.95</v>
      </c>
      <c r="M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3697.5</v>
      </c>
      <c r="N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3763.62</v>
      </c>
      <c r="O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3762.75</v>
      </c>
      <c r="P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3762.89</v>
      </c>
      <c r="Q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3762.87</v>
      </c>
      <c r="R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3761.42</v>
      </c>
      <c r="S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3771.44</v>
      </c>
      <c r="T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3818.16</v>
      </c>
      <c r="U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3809.46</v>
      </c>
      <c r="V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3772.8599999999997</v>
      </c>
      <c r="W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3743.18</v>
      </c>
      <c r="X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3877.2799999999997</v>
      </c>
      <c r="Y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3704.95</v>
      </c>
    </row>
    <row r="429" spans="1:25" x14ac:dyDescent="0.2">
      <c r="A429" s="77">
        <f t="shared" si="19"/>
        <v>43014</v>
      </c>
      <c r="B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3561.49</v>
      </c>
      <c r="C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3540.5699999999997</v>
      </c>
      <c r="D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3539.9199999999996</v>
      </c>
      <c r="E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3551.8599999999997</v>
      </c>
      <c r="F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3552.97</v>
      </c>
      <c r="G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3544.1</v>
      </c>
      <c r="H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3557.5099999999998</v>
      </c>
      <c r="I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3661.04</v>
      </c>
      <c r="J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3617.5499999999997</v>
      </c>
      <c r="K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3682.0199999999995</v>
      </c>
      <c r="L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3745.8</v>
      </c>
      <c r="M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3708.1699999999996</v>
      </c>
      <c r="N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3704.81</v>
      </c>
      <c r="O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3602.3799999999997</v>
      </c>
      <c r="P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3606.7</v>
      </c>
      <c r="Q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3607.7</v>
      </c>
      <c r="R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3636.96</v>
      </c>
      <c r="S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3661.5699999999997</v>
      </c>
      <c r="T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3798.7200000000003</v>
      </c>
      <c r="U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3828.68</v>
      </c>
      <c r="V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3782.17</v>
      </c>
      <c r="W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3735.66</v>
      </c>
      <c r="X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3880.18</v>
      </c>
      <c r="Y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3748.58</v>
      </c>
    </row>
    <row r="430" spans="1:25" x14ac:dyDescent="0.2">
      <c r="A430" s="77">
        <f t="shared" si="19"/>
        <v>43015</v>
      </c>
      <c r="B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3661.2599999999998</v>
      </c>
      <c r="C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3581.54</v>
      </c>
      <c r="D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3544.81</v>
      </c>
      <c r="E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3543.89</v>
      </c>
      <c r="F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3546.18</v>
      </c>
      <c r="G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3561.56</v>
      </c>
      <c r="H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3597.25</v>
      </c>
      <c r="I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3709.5</v>
      </c>
      <c r="J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3568.5699999999997</v>
      </c>
      <c r="K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3571.0699999999997</v>
      </c>
      <c r="L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3572.1499999999996</v>
      </c>
      <c r="M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3570.29</v>
      </c>
      <c r="N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3570.8999999999996</v>
      </c>
      <c r="O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3570.54</v>
      </c>
      <c r="P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3570.1099999999997</v>
      </c>
      <c r="Q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3568.5299999999997</v>
      </c>
      <c r="R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3567.6299999999997</v>
      </c>
      <c r="S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3594.6899999999996</v>
      </c>
      <c r="T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3805.26</v>
      </c>
      <c r="U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3856.08</v>
      </c>
      <c r="V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3801.79</v>
      </c>
      <c r="W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3752.99</v>
      </c>
      <c r="X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3614.33</v>
      </c>
      <c r="Y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3750.89</v>
      </c>
    </row>
    <row r="431" spans="1:25" x14ac:dyDescent="0.2">
      <c r="A431" s="77">
        <f t="shared" si="19"/>
        <v>43016</v>
      </c>
      <c r="B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3653.7999999999997</v>
      </c>
      <c r="C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3577.7299999999996</v>
      </c>
      <c r="D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3543.8599999999997</v>
      </c>
      <c r="E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3542.6099999999997</v>
      </c>
      <c r="F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3542.8199999999997</v>
      </c>
      <c r="G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3554.12</v>
      </c>
      <c r="H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3567.2999999999997</v>
      </c>
      <c r="I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3663.5</v>
      </c>
      <c r="J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3559.1299999999997</v>
      </c>
      <c r="K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3568.8799999999997</v>
      </c>
      <c r="L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3568.97</v>
      </c>
      <c r="M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3585</v>
      </c>
      <c r="N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3584.67</v>
      </c>
      <c r="O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3622.41</v>
      </c>
      <c r="P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3619.1499999999996</v>
      </c>
      <c r="Q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3617.5</v>
      </c>
      <c r="R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3616.8999999999996</v>
      </c>
      <c r="S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3582.8199999999997</v>
      </c>
      <c r="T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3774.22</v>
      </c>
      <c r="U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3824.75</v>
      </c>
      <c r="V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3783.13</v>
      </c>
      <c r="W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3725.31</v>
      </c>
      <c r="X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3577.4799999999996</v>
      </c>
      <c r="Y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3726.9399999999996</v>
      </c>
    </row>
    <row r="432" spans="1:25" x14ac:dyDescent="0.2">
      <c r="A432" s="77">
        <f t="shared" si="19"/>
        <v>43017</v>
      </c>
      <c r="B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3575.1099999999997</v>
      </c>
      <c r="C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3543.35</v>
      </c>
      <c r="D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3539.3799999999997</v>
      </c>
      <c r="E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3538.96</v>
      </c>
      <c r="F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3539.66</v>
      </c>
      <c r="G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3540.8399999999997</v>
      </c>
      <c r="H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3549.04</v>
      </c>
      <c r="I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3645.6</v>
      </c>
      <c r="J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3627.39</v>
      </c>
      <c r="K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3573.64</v>
      </c>
      <c r="L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3574.5299999999997</v>
      </c>
      <c r="M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3572.5899999999997</v>
      </c>
      <c r="N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3560.39</v>
      </c>
      <c r="O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3560.87</v>
      </c>
      <c r="P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3561.3399999999997</v>
      </c>
      <c r="Q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3561.1699999999996</v>
      </c>
      <c r="R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3558.75</v>
      </c>
      <c r="S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3557.3599999999997</v>
      </c>
      <c r="T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3680.39</v>
      </c>
      <c r="U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3726.37</v>
      </c>
      <c r="V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3655.8999999999996</v>
      </c>
      <c r="W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3665.2299999999996</v>
      </c>
      <c r="X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3832.9399999999996</v>
      </c>
      <c r="Y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3689.5899999999997</v>
      </c>
    </row>
    <row r="433" spans="1:27" x14ac:dyDescent="0.2">
      <c r="A433" s="77">
        <f t="shared" si="19"/>
        <v>43018</v>
      </c>
      <c r="B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3903.85</v>
      </c>
      <c r="C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3662.3999999999996</v>
      </c>
      <c r="D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3639.79</v>
      </c>
      <c r="E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3625.25</v>
      </c>
      <c r="F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3644.6899999999996</v>
      </c>
      <c r="G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3702.3799999999997</v>
      </c>
      <c r="H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3844.71</v>
      </c>
      <c r="I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3686.64</v>
      </c>
      <c r="J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3713.7599999999998</v>
      </c>
      <c r="K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3601.97</v>
      </c>
      <c r="L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3601.8999999999996</v>
      </c>
      <c r="M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3601.1099999999997</v>
      </c>
      <c r="N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3557.7699999999995</v>
      </c>
      <c r="O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3558.5899999999997</v>
      </c>
      <c r="P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3557.6499999999996</v>
      </c>
      <c r="Q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3557.5299999999997</v>
      </c>
      <c r="R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3556.8399999999997</v>
      </c>
      <c r="S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3757.1499999999996</v>
      </c>
      <c r="T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3968.87</v>
      </c>
      <c r="U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4002.42</v>
      </c>
      <c r="V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3936.0299999999997</v>
      </c>
      <c r="W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3930.3399999999997</v>
      </c>
      <c r="X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4034.74</v>
      </c>
      <c r="Y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3929.74</v>
      </c>
    </row>
    <row r="434" spans="1:27" x14ac:dyDescent="0.2">
      <c r="A434" s="77">
        <f t="shared" si="19"/>
        <v>43019</v>
      </c>
      <c r="B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3848.45</v>
      </c>
      <c r="C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3635.18</v>
      </c>
      <c r="D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3600.8799999999997</v>
      </c>
      <c r="E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3588.5599999999995</v>
      </c>
      <c r="F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3603.0299999999997</v>
      </c>
      <c r="G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3626.35</v>
      </c>
      <c r="H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3749.51</v>
      </c>
      <c r="I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3578.49</v>
      </c>
      <c r="J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3569.42</v>
      </c>
      <c r="K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3602.66</v>
      </c>
      <c r="L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3640.29</v>
      </c>
      <c r="M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3640.1499999999996</v>
      </c>
      <c r="N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3616.24</v>
      </c>
      <c r="O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3615.87</v>
      </c>
      <c r="P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3614.83</v>
      </c>
      <c r="Q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3614.3599999999997</v>
      </c>
      <c r="R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3555.1299999999997</v>
      </c>
      <c r="S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3695.97</v>
      </c>
      <c r="T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3890.0299999999997</v>
      </c>
      <c r="U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3902.9399999999996</v>
      </c>
      <c r="V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3898.27</v>
      </c>
      <c r="W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3869.13</v>
      </c>
      <c r="X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3979.94</v>
      </c>
      <c r="Y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3871.7799999999997</v>
      </c>
    </row>
    <row r="435" spans="1:27" x14ac:dyDescent="0.2">
      <c r="A435" s="77">
        <f t="shared" si="19"/>
        <v>43020</v>
      </c>
      <c r="B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3543.79</v>
      </c>
      <c r="C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3599.92</v>
      </c>
      <c r="D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3659.1499999999996</v>
      </c>
      <c r="E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3658.8399999999997</v>
      </c>
      <c r="F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3659.24</v>
      </c>
      <c r="G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3622.7599999999998</v>
      </c>
      <c r="H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3579.8199999999997</v>
      </c>
      <c r="I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3760.1099999999997</v>
      </c>
      <c r="J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3840.1499999999996</v>
      </c>
      <c r="K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3671.72</v>
      </c>
      <c r="L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3568.85</v>
      </c>
      <c r="M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3567.93</v>
      </c>
      <c r="N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3565.0699999999997</v>
      </c>
      <c r="O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3565.31</v>
      </c>
      <c r="P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3565.25</v>
      </c>
      <c r="Q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3571.4799999999996</v>
      </c>
      <c r="R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3568.0299999999997</v>
      </c>
      <c r="S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3647.41</v>
      </c>
      <c r="T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3651.97</v>
      </c>
      <c r="U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3669.1499999999996</v>
      </c>
      <c r="V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3587.58</v>
      </c>
      <c r="W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3574.0299999999997</v>
      </c>
      <c r="X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3733.08</v>
      </c>
      <c r="Y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3643.5099999999998</v>
      </c>
    </row>
    <row r="436" spans="1:27" x14ac:dyDescent="0.2">
      <c r="A436" s="77">
        <f t="shared" si="19"/>
        <v>43021</v>
      </c>
      <c r="B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3553.8399999999997</v>
      </c>
      <c r="C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3572.46</v>
      </c>
      <c r="D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3584.89</v>
      </c>
      <c r="E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3620.18</v>
      </c>
      <c r="F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3620.2999999999997</v>
      </c>
      <c r="G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3586.8599999999997</v>
      </c>
      <c r="H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3551.13</v>
      </c>
      <c r="I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3680.8399999999997</v>
      </c>
      <c r="J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3622.2799999999997</v>
      </c>
      <c r="K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3588.5499999999997</v>
      </c>
      <c r="L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3570.45</v>
      </c>
      <c r="M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3569.4399999999996</v>
      </c>
      <c r="N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3621.0099999999998</v>
      </c>
      <c r="O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3594.62</v>
      </c>
      <c r="P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3594.58</v>
      </c>
      <c r="Q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3572.5499999999997</v>
      </c>
      <c r="R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3568.7699999999995</v>
      </c>
      <c r="S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3648.1499999999996</v>
      </c>
      <c r="T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3652.91</v>
      </c>
      <c r="U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3651.81</v>
      </c>
      <c r="V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3592.22</v>
      </c>
      <c r="W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3589.5499999999997</v>
      </c>
      <c r="X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3756.29</v>
      </c>
      <c r="Y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3656.2599999999998</v>
      </c>
    </row>
    <row r="437" spans="1:27" x14ac:dyDescent="0.2">
      <c r="A437" s="77">
        <f t="shared" si="19"/>
        <v>43022</v>
      </c>
      <c r="B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3602.1499999999996</v>
      </c>
      <c r="C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3560.6</v>
      </c>
      <c r="D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3545.0499999999997</v>
      </c>
      <c r="E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3544.43</v>
      </c>
      <c r="F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3544.4399999999996</v>
      </c>
      <c r="G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3545.7</v>
      </c>
      <c r="H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3556.7599999999998</v>
      </c>
      <c r="I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3654.0099999999998</v>
      </c>
      <c r="J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3677.8099999999995</v>
      </c>
      <c r="K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3581.1299999999997</v>
      </c>
      <c r="L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3581.6299999999997</v>
      </c>
      <c r="M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3661.25</v>
      </c>
      <c r="N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3661.5099999999998</v>
      </c>
      <c r="O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3660.5199999999995</v>
      </c>
      <c r="P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3659.3399999999997</v>
      </c>
      <c r="Q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3658.22</v>
      </c>
      <c r="R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3660.0299999999997</v>
      </c>
      <c r="S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3565</v>
      </c>
      <c r="T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3727.2999999999997</v>
      </c>
      <c r="U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3748.0699999999997</v>
      </c>
      <c r="V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3706.37</v>
      </c>
      <c r="W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3636.62</v>
      </c>
      <c r="X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3559.04</v>
      </c>
      <c r="Y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3715.5499999999997</v>
      </c>
    </row>
    <row r="438" spans="1:27" x14ac:dyDescent="0.2">
      <c r="A438" s="77">
        <f t="shared" si="19"/>
        <v>43023</v>
      </c>
      <c r="B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3571.9399999999996</v>
      </c>
      <c r="C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3543.81</v>
      </c>
      <c r="D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3540.72</v>
      </c>
      <c r="E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3540.08</v>
      </c>
      <c r="F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3540.18</v>
      </c>
      <c r="G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3539.89</v>
      </c>
      <c r="H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3550.5499999999997</v>
      </c>
      <c r="I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3562.02</v>
      </c>
      <c r="J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3753.04</v>
      </c>
      <c r="K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3621.42</v>
      </c>
      <c r="L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3582.88</v>
      </c>
      <c r="M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3663.47</v>
      </c>
      <c r="N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3663.4399999999996</v>
      </c>
      <c r="O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3660.64</v>
      </c>
      <c r="P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3660.74</v>
      </c>
      <c r="Q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3659.6499999999996</v>
      </c>
      <c r="R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3660.6299999999997</v>
      </c>
      <c r="S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3565.56</v>
      </c>
      <c r="T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3689.95</v>
      </c>
      <c r="U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3712.62</v>
      </c>
      <c r="V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3706.2299999999996</v>
      </c>
      <c r="W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3630.89</v>
      </c>
      <c r="X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3558.5299999999997</v>
      </c>
      <c r="Y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3724.83</v>
      </c>
    </row>
    <row r="439" spans="1:27" s="88" customFormat="1" x14ac:dyDescent="0.25">
      <c r="A439" s="77">
        <f t="shared" si="19"/>
        <v>43024</v>
      </c>
      <c r="B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3542.3799999999997</v>
      </c>
      <c r="C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3551.91</v>
      </c>
      <c r="D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3583.6699999999996</v>
      </c>
      <c r="E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3619.06</v>
      </c>
      <c r="F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3624.1099999999997</v>
      </c>
      <c r="G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3591.8399999999997</v>
      </c>
      <c r="H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3551.85</v>
      </c>
      <c r="I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3729.92</v>
      </c>
      <c r="J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3750.62</v>
      </c>
      <c r="K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3648.24</v>
      </c>
      <c r="L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3651.0899999999997</v>
      </c>
      <c r="M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3649.47</v>
      </c>
      <c r="N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3559.08</v>
      </c>
      <c r="O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3558.6899999999996</v>
      </c>
      <c r="P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3557.31</v>
      </c>
      <c r="Q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3557.85</v>
      </c>
      <c r="R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3556.58</v>
      </c>
      <c r="S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3583.43</v>
      </c>
      <c r="T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3607.96</v>
      </c>
      <c r="U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3610.62</v>
      </c>
      <c r="V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3584.0299999999997</v>
      </c>
      <c r="W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3585.0899999999997</v>
      </c>
      <c r="X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3750.85</v>
      </c>
      <c r="Y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3654.46</v>
      </c>
    </row>
    <row r="440" spans="1:27" x14ac:dyDescent="0.2">
      <c r="A440" s="77">
        <f t="shared" si="19"/>
        <v>43025</v>
      </c>
      <c r="B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3543.6</v>
      </c>
      <c r="C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3572.0699999999997</v>
      </c>
      <c r="D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3584.24</v>
      </c>
      <c r="E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3620.33</v>
      </c>
      <c r="F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3627.96</v>
      </c>
      <c r="G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3606.7699999999995</v>
      </c>
      <c r="H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3560.5299999999997</v>
      </c>
      <c r="I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3771.44</v>
      </c>
      <c r="J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3852.3999999999996</v>
      </c>
      <c r="K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3729.7799999999997</v>
      </c>
      <c r="L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3647.0299999999997</v>
      </c>
      <c r="M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3648.8199999999997</v>
      </c>
      <c r="N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3559.12</v>
      </c>
      <c r="O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3558.0099999999998</v>
      </c>
      <c r="P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3557.16</v>
      </c>
      <c r="Q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3556</v>
      </c>
      <c r="R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3556.0899999999997</v>
      </c>
      <c r="S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3582.0099999999998</v>
      </c>
      <c r="T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3604.41</v>
      </c>
      <c r="U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3608.92</v>
      </c>
      <c r="V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3583.0099999999998</v>
      </c>
      <c r="W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3583.7999999999997</v>
      </c>
      <c r="X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3748.8</v>
      </c>
      <c r="Y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3651.12</v>
      </c>
    </row>
    <row r="441" spans="1:27" x14ac:dyDescent="0.2">
      <c r="A441" s="77">
        <f t="shared" si="19"/>
        <v>43026</v>
      </c>
      <c r="B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3543.5</v>
      </c>
      <c r="C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3571.9399999999996</v>
      </c>
      <c r="D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3584.5499999999997</v>
      </c>
      <c r="E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3619.7299999999996</v>
      </c>
      <c r="F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3628.1099999999997</v>
      </c>
      <c r="G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3607.7299999999996</v>
      </c>
      <c r="H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3552.27</v>
      </c>
      <c r="I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3773.76</v>
      </c>
      <c r="J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3690.2599999999998</v>
      </c>
      <c r="K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3569.3599999999997</v>
      </c>
      <c r="L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3568.46</v>
      </c>
      <c r="M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3567.5699999999997</v>
      </c>
      <c r="N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3593.29</v>
      </c>
      <c r="O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3600.3399999999997</v>
      </c>
      <c r="P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3599.7299999999996</v>
      </c>
      <c r="Q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3604.1</v>
      </c>
      <c r="R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3645.66</v>
      </c>
      <c r="S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3731.7699999999995</v>
      </c>
      <c r="T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3727.8099999999995</v>
      </c>
      <c r="U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3713.7999999999997</v>
      </c>
      <c r="V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3657.7699999999995</v>
      </c>
      <c r="W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3645.8399999999997</v>
      </c>
      <c r="X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3775.01</v>
      </c>
      <c r="Y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3668.2299999999996</v>
      </c>
    </row>
    <row r="442" spans="1:27" x14ac:dyDescent="0.2">
      <c r="A442" s="77">
        <f t="shared" si="19"/>
        <v>43027</v>
      </c>
      <c r="B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3553.9399999999996</v>
      </c>
      <c r="C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3540.22</v>
      </c>
      <c r="D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3551.39</v>
      </c>
      <c r="E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3551.1099999999997</v>
      </c>
      <c r="F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3544.7299999999996</v>
      </c>
      <c r="G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3546.81</v>
      </c>
      <c r="H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3547.8799999999997</v>
      </c>
      <c r="I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3688.2799999999997</v>
      </c>
      <c r="J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3687.25</v>
      </c>
      <c r="K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3577.6499999999996</v>
      </c>
      <c r="L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3578.66</v>
      </c>
      <c r="M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3578.5099999999998</v>
      </c>
      <c r="N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3565.0699999999997</v>
      </c>
      <c r="O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3565.1499999999996</v>
      </c>
      <c r="P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3564.8799999999997</v>
      </c>
      <c r="Q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3563.3399999999997</v>
      </c>
      <c r="R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3561</v>
      </c>
      <c r="S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3676.81</v>
      </c>
      <c r="T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3701.8999999999996</v>
      </c>
      <c r="U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3703.72</v>
      </c>
      <c r="V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3656.7799999999997</v>
      </c>
      <c r="W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3643.2999999999997</v>
      </c>
      <c r="X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3774.09</v>
      </c>
      <c r="Y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3679.6099999999997</v>
      </c>
    </row>
    <row r="443" spans="1:27" x14ac:dyDescent="0.2">
      <c r="A443" s="77">
        <f t="shared" si="19"/>
        <v>43028</v>
      </c>
      <c r="B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3557.6499999999996</v>
      </c>
      <c r="C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3541.2</v>
      </c>
      <c r="D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3552.3199999999997</v>
      </c>
      <c r="E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3552.0499999999997</v>
      </c>
      <c r="F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3556</v>
      </c>
      <c r="G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3546.46</v>
      </c>
      <c r="H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3552.2999999999997</v>
      </c>
      <c r="I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3689.4799999999996</v>
      </c>
      <c r="J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3687.85</v>
      </c>
      <c r="K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3577.29</v>
      </c>
      <c r="L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3571.4399999999996</v>
      </c>
      <c r="M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3580.1</v>
      </c>
      <c r="N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3568.0699999999997</v>
      </c>
      <c r="O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3564.6099999999997</v>
      </c>
      <c r="P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3564.29</v>
      </c>
      <c r="Q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3560.06</v>
      </c>
      <c r="R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3564.24</v>
      </c>
      <c r="S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3680.54</v>
      </c>
      <c r="T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3697.0699999999997</v>
      </c>
      <c r="U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3672.7599999999998</v>
      </c>
      <c r="V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3642.0299999999997</v>
      </c>
      <c r="W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3627.21</v>
      </c>
      <c r="X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3776.06</v>
      </c>
      <c r="Y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3681.71</v>
      </c>
    </row>
    <row r="444" spans="1:27" x14ac:dyDescent="0.2">
      <c r="A444" s="77">
        <f t="shared" si="19"/>
        <v>43029</v>
      </c>
      <c r="B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3602.63</v>
      </c>
      <c r="C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3550.21</v>
      </c>
      <c r="D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3549.54</v>
      </c>
      <c r="E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3548.8799999999997</v>
      </c>
      <c r="F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3556.8799999999997</v>
      </c>
      <c r="G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3543.47</v>
      </c>
      <c r="H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3550.8999999999996</v>
      </c>
      <c r="I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3571.49</v>
      </c>
      <c r="J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3795.43</v>
      </c>
      <c r="K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3674.33</v>
      </c>
      <c r="L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3674.54</v>
      </c>
      <c r="M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3675.93</v>
      </c>
      <c r="N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3770.8199999999997</v>
      </c>
      <c r="O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3787.6499999999996</v>
      </c>
      <c r="P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3752.2200000000003</v>
      </c>
      <c r="Q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3759.09</v>
      </c>
      <c r="R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3761.63</v>
      </c>
      <c r="S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3565.8199999999997</v>
      </c>
      <c r="T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3778.09</v>
      </c>
      <c r="U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3760.66</v>
      </c>
      <c r="V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3720.16</v>
      </c>
      <c r="W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3649.23</v>
      </c>
      <c r="X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3557.1499999999996</v>
      </c>
      <c r="Y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3714.62</v>
      </c>
    </row>
    <row r="445" spans="1:27" x14ac:dyDescent="0.2">
      <c r="A445" s="77">
        <f t="shared" si="19"/>
        <v>43030</v>
      </c>
      <c r="B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3575.5499999999997</v>
      </c>
      <c r="C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3549.7299999999996</v>
      </c>
      <c r="D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3546.99</v>
      </c>
      <c r="E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3569.0099999999998</v>
      </c>
      <c r="F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3573.43</v>
      </c>
      <c r="G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3574.8399999999997</v>
      </c>
      <c r="H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3543.92</v>
      </c>
      <c r="I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3563.38</v>
      </c>
      <c r="J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3785.0699999999997</v>
      </c>
      <c r="K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3670.45</v>
      </c>
      <c r="L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3669.43</v>
      </c>
      <c r="M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3717.04</v>
      </c>
      <c r="N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3825.99</v>
      </c>
      <c r="O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3825.51</v>
      </c>
      <c r="P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3825.06</v>
      </c>
      <c r="Q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3816.46</v>
      </c>
      <c r="R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3819.27</v>
      </c>
      <c r="S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3563.9399999999996</v>
      </c>
      <c r="T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3722.47</v>
      </c>
      <c r="U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3726.04</v>
      </c>
      <c r="V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3689.8399999999997</v>
      </c>
      <c r="W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3610.04</v>
      </c>
      <c r="X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3558.45</v>
      </c>
      <c r="Y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3714.99</v>
      </c>
      <c r="AA445" s="78"/>
    </row>
    <row r="446" spans="1:27" x14ac:dyDescent="0.2">
      <c r="A446" s="77">
        <f t="shared" si="19"/>
        <v>43031</v>
      </c>
      <c r="B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3559.64</v>
      </c>
      <c r="C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3540.52</v>
      </c>
      <c r="D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3551.3399999999997</v>
      </c>
      <c r="E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3550.6099999999997</v>
      </c>
      <c r="F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3557.08</v>
      </c>
      <c r="G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3542.16</v>
      </c>
      <c r="H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3549.91</v>
      </c>
      <c r="I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3680.71</v>
      </c>
      <c r="J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3678.71</v>
      </c>
      <c r="K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3567.2999999999997</v>
      </c>
      <c r="L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3566.49</v>
      </c>
      <c r="M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3569.8599999999997</v>
      </c>
      <c r="N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3562.9399999999996</v>
      </c>
      <c r="O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3555.2599999999998</v>
      </c>
      <c r="P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3555.4399999999996</v>
      </c>
      <c r="Q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3554.72</v>
      </c>
      <c r="R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3564.54</v>
      </c>
      <c r="S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3652.7599999999998</v>
      </c>
      <c r="T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3694.2599999999998</v>
      </c>
      <c r="U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3667.49</v>
      </c>
      <c r="V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3638.4399999999996</v>
      </c>
      <c r="W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3633.87</v>
      </c>
      <c r="X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3772.54</v>
      </c>
      <c r="Y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3679.0099999999998</v>
      </c>
    </row>
    <row r="447" spans="1:27" x14ac:dyDescent="0.2">
      <c r="A447" s="77">
        <f t="shared" si="19"/>
        <v>43032</v>
      </c>
      <c r="B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3552.9799999999996</v>
      </c>
      <c r="C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3539.13</v>
      </c>
      <c r="D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3584.12</v>
      </c>
      <c r="E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3584.08</v>
      </c>
      <c r="F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3584.49</v>
      </c>
      <c r="G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3552.0299999999997</v>
      </c>
      <c r="H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3545.68</v>
      </c>
      <c r="I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3715.46</v>
      </c>
      <c r="J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3715.66</v>
      </c>
      <c r="K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3618.85</v>
      </c>
      <c r="L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3618.87</v>
      </c>
      <c r="M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3633.5899999999997</v>
      </c>
      <c r="N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3580.1099999999997</v>
      </c>
      <c r="O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3610.52</v>
      </c>
      <c r="P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3610.6499999999996</v>
      </c>
      <c r="Q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3610.85</v>
      </c>
      <c r="R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3610.64</v>
      </c>
      <c r="S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3636.72</v>
      </c>
      <c r="T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3616.67</v>
      </c>
      <c r="U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3579.1</v>
      </c>
      <c r="V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3579.1</v>
      </c>
      <c r="W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3638.89</v>
      </c>
      <c r="X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3805.77</v>
      </c>
      <c r="Y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3636.47</v>
      </c>
    </row>
    <row r="448" spans="1:27" x14ac:dyDescent="0.2">
      <c r="A448" s="77">
        <f t="shared" si="19"/>
        <v>43033</v>
      </c>
      <c r="B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3538.95</v>
      </c>
      <c r="C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3618.3599999999997</v>
      </c>
      <c r="D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3640.41</v>
      </c>
      <c r="E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3640.4399999999996</v>
      </c>
      <c r="F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3618.58</v>
      </c>
      <c r="G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3620.6</v>
      </c>
      <c r="H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3546.0899999999997</v>
      </c>
      <c r="I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3715.33</v>
      </c>
      <c r="J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3716.29</v>
      </c>
      <c r="K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3623.08</v>
      </c>
      <c r="L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3637.96</v>
      </c>
      <c r="M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3637.7599999999998</v>
      </c>
      <c r="N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3579.75</v>
      </c>
      <c r="O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3579.2299999999996</v>
      </c>
      <c r="P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3579.2799999999997</v>
      </c>
      <c r="Q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3580.2699999999995</v>
      </c>
      <c r="R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3580.04</v>
      </c>
      <c r="S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3647.5299999999997</v>
      </c>
      <c r="T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3622.5899999999997</v>
      </c>
      <c r="U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3564.75</v>
      </c>
      <c r="V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3583.87</v>
      </c>
      <c r="W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3593.6099999999997</v>
      </c>
      <c r="X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3745.1099999999997</v>
      </c>
      <c r="Y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3639.56</v>
      </c>
    </row>
    <row r="449" spans="1:25" x14ac:dyDescent="0.2">
      <c r="A449" s="77">
        <f t="shared" si="19"/>
        <v>43034</v>
      </c>
      <c r="B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3541.04</v>
      </c>
      <c r="C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3584.54</v>
      </c>
      <c r="D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3597.1899999999996</v>
      </c>
      <c r="E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3596.7799999999997</v>
      </c>
      <c r="F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3598.0499999999997</v>
      </c>
      <c r="G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3591.5599999999995</v>
      </c>
      <c r="H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3545.7599999999998</v>
      </c>
      <c r="I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3711.99</v>
      </c>
      <c r="J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3674.08</v>
      </c>
      <c r="K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3592.2999999999997</v>
      </c>
      <c r="L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3566.1</v>
      </c>
      <c r="M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3566.5099999999998</v>
      </c>
      <c r="N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3560.91</v>
      </c>
      <c r="O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3560.7999999999997</v>
      </c>
      <c r="P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3560.71</v>
      </c>
      <c r="Q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3560.67</v>
      </c>
      <c r="R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3560.16</v>
      </c>
      <c r="S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3597.33</v>
      </c>
      <c r="T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3616.35</v>
      </c>
      <c r="U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3620.5099999999998</v>
      </c>
      <c r="V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3582.2999999999997</v>
      </c>
      <c r="W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3587.0699999999997</v>
      </c>
      <c r="X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3759.46</v>
      </c>
      <c r="Y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3652.12</v>
      </c>
    </row>
    <row r="450" spans="1:25" x14ac:dyDescent="0.2">
      <c r="A450" s="77">
        <f t="shared" si="19"/>
        <v>43035</v>
      </c>
      <c r="B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3542.2599999999998</v>
      </c>
      <c r="C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3558.4199999999996</v>
      </c>
      <c r="D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3570.5899999999997</v>
      </c>
      <c r="E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3570.7299999999996</v>
      </c>
      <c r="F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3570.72</v>
      </c>
      <c r="G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3572.7299999999996</v>
      </c>
      <c r="H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3552.1299999999997</v>
      </c>
      <c r="I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3717.7299999999996</v>
      </c>
      <c r="J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3676.3599999999997</v>
      </c>
      <c r="K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3595.5899999999997</v>
      </c>
      <c r="L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3587.8399999999997</v>
      </c>
      <c r="M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3588.2999999999997</v>
      </c>
      <c r="N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3566.3399999999997</v>
      </c>
      <c r="O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3566.18</v>
      </c>
      <c r="P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3566.0299999999997</v>
      </c>
      <c r="Q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3565.6899999999996</v>
      </c>
      <c r="R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3565.89</v>
      </c>
      <c r="S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3683.7999999999997</v>
      </c>
      <c r="T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3671.2299999999996</v>
      </c>
      <c r="U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3667.24</v>
      </c>
      <c r="V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3628.1499999999996</v>
      </c>
      <c r="W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3610.9399999999996</v>
      </c>
      <c r="X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3800.99</v>
      </c>
      <c r="Y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3655.14</v>
      </c>
    </row>
    <row r="451" spans="1:25" x14ac:dyDescent="0.2">
      <c r="A451" s="77">
        <f t="shared" si="19"/>
        <v>43036</v>
      </c>
      <c r="B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3581.45</v>
      </c>
      <c r="C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3547.68</v>
      </c>
      <c r="D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3546.5099999999998</v>
      </c>
      <c r="E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3544.0099999999998</v>
      </c>
      <c r="F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3544.45</v>
      </c>
      <c r="G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3540.64</v>
      </c>
      <c r="H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3557.0499999999997</v>
      </c>
      <c r="I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3629.0499999999997</v>
      </c>
      <c r="J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3577.8799999999997</v>
      </c>
      <c r="K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3578.3999999999996</v>
      </c>
      <c r="L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3579.6299999999997</v>
      </c>
      <c r="M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3586.58</v>
      </c>
      <c r="N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3584.39</v>
      </c>
      <c r="O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3584.52</v>
      </c>
      <c r="P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3584.27</v>
      </c>
      <c r="Q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3584.5299999999997</v>
      </c>
      <c r="R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3585.4199999999996</v>
      </c>
      <c r="S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3642.16</v>
      </c>
      <c r="T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3741.0699999999997</v>
      </c>
      <c r="U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3744.89</v>
      </c>
      <c r="V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3718.9599999999996</v>
      </c>
      <c r="W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3662.0299999999997</v>
      </c>
      <c r="X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3571.33</v>
      </c>
      <c r="Y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3714.64</v>
      </c>
    </row>
    <row r="452" spans="1:25" x14ac:dyDescent="0.2">
      <c r="A452" s="77">
        <f t="shared" si="19"/>
        <v>43037</v>
      </c>
      <c r="B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3573.22</v>
      </c>
      <c r="C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3547.6299999999997</v>
      </c>
      <c r="D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3569.7599999999998</v>
      </c>
      <c r="E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3568.91</v>
      </c>
      <c r="F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3568.5899999999997</v>
      </c>
      <c r="G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3561.72</v>
      </c>
      <c r="H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3563.0299999999997</v>
      </c>
      <c r="I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3557.0699999999997</v>
      </c>
      <c r="J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3810.37</v>
      </c>
      <c r="K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3707.4399999999996</v>
      </c>
      <c r="L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3661.5099999999998</v>
      </c>
      <c r="M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3661.2599999999998</v>
      </c>
      <c r="N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3707.12</v>
      </c>
      <c r="O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3706.9599999999996</v>
      </c>
      <c r="P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3706.2699999999995</v>
      </c>
      <c r="Q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3705.41</v>
      </c>
      <c r="R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3661.5099999999998</v>
      </c>
      <c r="S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3603.2299999999996</v>
      </c>
      <c r="T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3677.14</v>
      </c>
      <c r="U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3702.47</v>
      </c>
      <c r="V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3680.7799999999997</v>
      </c>
      <c r="W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3616.87</v>
      </c>
      <c r="X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3584.14</v>
      </c>
      <c r="Y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3662.3999999999996</v>
      </c>
    </row>
    <row r="453" spans="1:25" x14ac:dyDescent="0.2">
      <c r="A453" s="77">
        <f t="shared" ref="A453:A454" si="20">A416</f>
        <v>43038</v>
      </c>
      <c r="B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3542.7</v>
      </c>
      <c r="C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3557.2599999999998</v>
      </c>
      <c r="D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3569.5</v>
      </c>
      <c r="E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3569.43</v>
      </c>
      <c r="F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3569.9799999999996</v>
      </c>
      <c r="G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3572.1899999999996</v>
      </c>
      <c r="H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3564.18</v>
      </c>
      <c r="I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3683.7</v>
      </c>
      <c r="J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3678.96</v>
      </c>
      <c r="K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3599.4199999999996</v>
      </c>
      <c r="L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3599.35</v>
      </c>
      <c r="M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3599.75</v>
      </c>
      <c r="N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3583</v>
      </c>
      <c r="O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3582.79</v>
      </c>
      <c r="P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3582.3099999999995</v>
      </c>
      <c r="Q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3579.37</v>
      </c>
      <c r="R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3579.25</v>
      </c>
      <c r="S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3615.8099999999995</v>
      </c>
      <c r="T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3629.3799999999997</v>
      </c>
      <c r="U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3629.79</v>
      </c>
      <c r="V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3588.8399999999997</v>
      </c>
      <c r="W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3618.6699999999996</v>
      </c>
      <c r="X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3810.96</v>
      </c>
      <c r="Y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3656.58</v>
      </c>
    </row>
    <row r="454" spans="1:25" x14ac:dyDescent="0.2">
      <c r="A454" s="77">
        <f t="shared" si="20"/>
        <v>43039</v>
      </c>
      <c r="B454" s="13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3552.7999999999997</v>
      </c>
      <c r="C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3569.2999999999997</v>
      </c>
      <c r="D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3582.24</v>
      </c>
      <c r="E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3573.25</v>
      </c>
      <c r="F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3582.29</v>
      </c>
      <c r="G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3581.52</v>
      </c>
      <c r="H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3554.99</v>
      </c>
      <c r="I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3719.0699999999997</v>
      </c>
      <c r="J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3675.7</v>
      </c>
      <c r="K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3595.5</v>
      </c>
      <c r="L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3581.79</v>
      </c>
      <c r="M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3582.1299999999997</v>
      </c>
      <c r="N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3567.58</v>
      </c>
      <c r="O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3566.1899999999996</v>
      </c>
      <c r="P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3588.96</v>
      </c>
      <c r="Q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3586.3399999999997</v>
      </c>
      <c r="R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3585.73</v>
      </c>
      <c r="S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3698.37</v>
      </c>
      <c r="T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3670.4199999999996</v>
      </c>
      <c r="U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3642.56</v>
      </c>
      <c r="V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3583.9799999999996</v>
      </c>
      <c r="W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3614.0899999999997</v>
      </c>
      <c r="X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3787.6</v>
      </c>
      <c r="Y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3685.6899999999996</v>
      </c>
    </row>
    <row r="456" spans="1:25" x14ac:dyDescent="0.25">
      <c r="A456" s="75" t="s">
        <v>148</v>
      </c>
    </row>
    <row r="457" spans="1:25" x14ac:dyDescent="0.25">
      <c r="A457" s="85" t="s">
        <v>149</v>
      </c>
      <c r="B457" s="76"/>
      <c r="C457" s="76"/>
      <c r="D457" s="76"/>
    </row>
    <row r="458" spans="1:25" ht="12.75" x14ac:dyDescent="0.2">
      <c r="A458" s="174" t="s">
        <v>48</v>
      </c>
      <c r="B458" s="185" t="s">
        <v>121</v>
      </c>
      <c r="C458" s="186"/>
      <c r="D458" s="186"/>
      <c r="E458" s="186"/>
      <c r="F458" s="186"/>
      <c r="G458" s="186"/>
      <c r="H458" s="186"/>
      <c r="I458" s="186"/>
      <c r="J458" s="186"/>
      <c r="K458" s="186"/>
      <c r="L458" s="186"/>
      <c r="M458" s="186"/>
      <c r="N458" s="186"/>
      <c r="O458" s="186"/>
      <c r="P458" s="186"/>
      <c r="Q458" s="186"/>
      <c r="R458" s="186"/>
      <c r="S458" s="186"/>
      <c r="T458" s="186"/>
      <c r="U458" s="186"/>
      <c r="V458" s="186"/>
      <c r="W458" s="186"/>
      <c r="X458" s="186"/>
      <c r="Y458" s="187"/>
    </row>
    <row r="459" spans="1:25" ht="12.75" x14ac:dyDescent="0.2">
      <c r="A459" s="175"/>
      <c r="B459" s="188"/>
      <c r="C459" s="189"/>
      <c r="D459" s="189"/>
      <c r="E459" s="189"/>
      <c r="F459" s="189"/>
      <c r="G459" s="189"/>
      <c r="H459" s="189"/>
      <c r="I459" s="189"/>
      <c r="J459" s="189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90"/>
    </row>
    <row r="460" spans="1:25" ht="12.75" x14ac:dyDescent="0.2">
      <c r="A460" s="175"/>
      <c r="B460" s="177" t="s">
        <v>122</v>
      </c>
      <c r="C460" s="168" t="s">
        <v>123</v>
      </c>
      <c r="D460" s="168" t="s">
        <v>124</v>
      </c>
      <c r="E460" s="168" t="s">
        <v>125</v>
      </c>
      <c r="F460" s="168" t="s">
        <v>126</v>
      </c>
      <c r="G460" s="168" t="s">
        <v>127</v>
      </c>
      <c r="H460" s="168" t="s">
        <v>128</v>
      </c>
      <c r="I460" s="168" t="s">
        <v>129</v>
      </c>
      <c r="J460" s="168" t="s">
        <v>130</v>
      </c>
      <c r="K460" s="168" t="s">
        <v>131</v>
      </c>
      <c r="L460" s="168" t="s">
        <v>132</v>
      </c>
      <c r="M460" s="168" t="s">
        <v>133</v>
      </c>
      <c r="N460" s="179" t="s">
        <v>134</v>
      </c>
      <c r="O460" s="168" t="s">
        <v>135</v>
      </c>
      <c r="P460" s="168" t="s">
        <v>136</v>
      </c>
      <c r="Q460" s="168" t="s">
        <v>137</v>
      </c>
      <c r="R460" s="168" t="s">
        <v>138</v>
      </c>
      <c r="S460" s="168" t="s">
        <v>139</v>
      </c>
      <c r="T460" s="168" t="s">
        <v>140</v>
      </c>
      <c r="U460" s="168" t="s">
        <v>141</v>
      </c>
      <c r="V460" s="168" t="s">
        <v>142</v>
      </c>
      <c r="W460" s="168" t="s">
        <v>143</v>
      </c>
      <c r="X460" s="168" t="s">
        <v>144</v>
      </c>
      <c r="Y460" s="168" t="s">
        <v>145</v>
      </c>
    </row>
    <row r="461" spans="1:25" ht="12.75" x14ac:dyDescent="0.2">
      <c r="A461" s="176"/>
      <c r="B461" s="178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80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</row>
    <row r="462" spans="1:25" x14ac:dyDescent="0.2">
      <c r="A462" s="77">
        <f>A424</f>
        <v>43009</v>
      </c>
      <c r="B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4179.87</v>
      </c>
      <c r="C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4249.99</v>
      </c>
      <c r="D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4331.1000000000004</v>
      </c>
      <c r="E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4330.54</v>
      </c>
      <c r="F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4331.18</v>
      </c>
      <c r="G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4308.96</v>
      </c>
      <c r="H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4182.6900000000005</v>
      </c>
      <c r="I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4145.09</v>
      </c>
      <c r="J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4267.49</v>
      </c>
      <c r="K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4250.12</v>
      </c>
      <c r="L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4302.5200000000004</v>
      </c>
      <c r="M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4302.9400000000005</v>
      </c>
      <c r="N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4302.5300000000007</v>
      </c>
      <c r="O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4302.38</v>
      </c>
      <c r="P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4249.25</v>
      </c>
      <c r="Q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4249.59</v>
      </c>
      <c r="R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4249.3999999999996</v>
      </c>
      <c r="S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4147.1900000000005</v>
      </c>
      <c r="T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4237.4400000000005</v>
      </c>
      <c r="U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4347.76</v>
      </c>
      <c r="V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4248.47</v>
      </c>
      <c r="W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4220.0200000000004</v>
      </c>
      <c r="X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4150.49</v>
      </c>
      <c r="Y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4256.37</v>
      </c>
    </row>
    <row r="463" spans="1:25" x14ac:dyDescent="0.2">
      <c r="A463" s="77">
        <f>A462+1</f>
        <v>43010</v>
      </c>
      <c r="B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4214.76</v>
      </c>
      <c r="C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4305.0200000000004</v>
      </c>
      <c r="D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4356.12</v>
      </c>
      <c r="E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4356.29</v>
      </c>
      <c r="F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4357.01</v>
      </c>
      <c r="G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4307.3600000000006</v>
      </c>
      <c r="H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4245.96</v>
      </c>
      <c r="I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4426.3900000000003</v>
      </c>
      <c r="J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4428.3500000000004</v>
      </c>
      <c r="K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4297.26</v>
      </c>
      <c r="L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4224.34</v>
      </c>
      <c r="M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4224.6499999999996</v>
      </c>
      <c r="N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4164.3900000000003</v>
      </c>
      <c r="O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4145.09</v>
      </c>
      <c r="P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4141.9799999999996</v>
      </c>
      <c r="Q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4142.13</v>
      </c>
      <c r="R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4141.6099999999997</v>
      </c>
      <c r="S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4149.55</v>
      </c>
      <c r="T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4202.1900000000005</v>
      </c>
      <c r="U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4215.99</v>
      </c>
      <c r="V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4157.51</v>
      </c>
      <c r="W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4169.45</v>
      </c>
      <c r="X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4364.5600000000004</v>
      </c>
      <c r="Y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4213.99</v>
      </c>
    </row>
    <row r="464" spans="1:25" x14ac:dyDescent="0.2">
      <c r="A464" s="77">
        <f t="shared" ref="A464:A492" si="21">A463+1</f>
        <v>43011</v>
      </c>
      <c r="B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4135.6499999999996</v>
      </c>
      <c r="C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4211.1400000000003</v>
      </c>
      <c r="D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4254.75</v>
      </c>
      <c r="E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4254.41</v>
      </c>
      <c r="F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4255.9799999999996</v>
      </c>
      <c r="G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4257.04</v>
      </c>
      <c r="H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4176.25</v>
      </c>
      <c r="I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4432.83</v>
      </c>
      <c r="J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4433.57</v>
      </c>
      <c r="K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4320.66</v>
      </c>
      <c r="L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4271.1400000000003</v>
      </c>
      <c r="M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4270.72</v>
      </c>
      <c r="N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4186.71</v>
      </c>
      <c r="O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4165.82</v>
      </c>
      <c r="P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4166.03</v>
      </c>
      <c r="Q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4164.92</v>
      </c>
      <c r="R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4167.51</v>
      </c>
      <c r="S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4149.49</v>
      </c>
      <c r="T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4203.46</v>
      </c>
      <c r="U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4218.07</v>
      </c>
      <c r="V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4153.9400000000005</v>
      </c>
      <c r="W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4177.32</v>
      </c>
      <c r="X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4403.0600000000004</v>
      </c>
      <c r="Y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4222.22</v>
      </c>
    </row>
    <row r="465" spans="1:25" x14ac:dyDescent="0.2">
      <c r="A465" s="77">
        <f t="shared" si="21"/>
        <v>43012</v>
      </c>
      <c r="B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4122.49</v>
      </c>
      <c r="C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4167.3900000000003</v>
      </c>
      <c r="D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4207.42</v>
      </c>
      <c r="E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4233.5</v>
      </c>
      <c r="F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4234.37</v>
      </c>
      <c r="G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4213.33</v>
      </c>
      <c r="H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4128.1000000000004</v>
      </c>
      <c r="I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4294.83</v>
      </c>
      <c r="J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4275.37</v>
      </c>
      <c r="K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4156.6400000000003</v>
      </c>
      <c r="L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4166.5600000000004</v>
      </c>
      <c r="M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4176.1000000000004</v>
      </c>
      <c r="N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4246.95</v>
      </c>
      <c r="O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4246.54</v>
      </c>
      <c r="P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4254.42</v>
      </c>
      <c r="Q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4262.5599999999995</v>
      </c>
      <c r="R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4262.6900000000005</v>
      </c>
      <c r="S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4305.16</v>
      </c>
      <c r="T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4360.72</v>
      </c>
      <c r="U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4387.0200000000004</v>
      </c>
      <c r="V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4278.05</v>
      </c>
      <c r="W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4267.04</v>
      </c>
      <c r="X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4445.46</v>
      </c>
      <c r="Y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4302.8500000000004</v>
      </c>
    </row>
    <row r="466" spans="1:25" x14ac:dyDescent="0.2">
      <c r="A466" s="77">
        <f t="shared" si="21"/>
        <v>43013</v>
      </c>
      <c r="B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4145.95</v>
      </c>
      <c r="C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4120.09</v>
      </c>
      <c r="D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4118.6000000000004</v>
      </c>
      <c r="E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4132.05</v>
      </c>
      <c r="F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4134.21</v>
      </c>
      <c r="G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4136.3100000000004</v>
      </c>
      <c r="H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4155.32</v>
      </c>
      <c r="I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4248.8500000000004</v>
      </c>
      <c r="J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4203.8</v>
      </c>
      <c r="K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4189.1400000000003</v>
      </c>
      <c r="L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4298.8999999999996</v>
      </c>
      <c r="M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4299.5300000000007</v>
      </c>
      <c r="N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4375.1000000000004</v>
      </c>
      <c r="O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4374.1000000000004</v>
      </c>
      <c r="P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4374.26</v>
      </c>
      <c r="Q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4374.24</v>
      </c>
      <c r="R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4372.58</v>
      </c>
      <c r="S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4384.0300000000007</v>
      </c>
      <c r="T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4437.43</v>
      </c>
      <c r="U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4427.4800000000005</v>
      </c>
      <c r="V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4385.6499999999996</v>
      </c>
      <c r="W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4351.7299999999996</v>
      </c>
      <c r="X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4504.99</v>
      </c>
      <c r="Y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4308.05</v>
      </c>
    </row>
    <row r="467" spans="1:25" x14ac:dyDescent="0.2">
      <c r="A467" s="77">
        <f t="shared" si="21"/>
        <v>43014</v>
      </c>
      <c r="B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4144.08</v>
      </c>
      <c r="C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4120.18</v>
      </c>
      <c r="D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4119.43</v>
      </c>
      <c r="E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4133.09</v>
      </c>
      <c r="F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4134.3599999999997</v>
      </c>
      <c r="G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4124.22</v>
      </c>
      <c r="H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4139.54</v>
      </c>
      <c r="I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4257.8600000000006</v>
      </c>
      <c r="J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4208.16</v>
      </c>
      <c r="K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4281.84</v>
      </c>
      <c r="L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4354.7299999999996</v>
      </c>
      <c r="M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4311.72</v>
      </c>
      <c r="N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4307.88</v>
      </c>
      <c r="O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4190.82</v>
      </c>
      <c r="P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4195.75</v>
      </c>
      <c r="Q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4196.8999999999996</v>
      </c>
      <c r="R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4230.34</v>
      </c>
      <c r="S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4258.47</v>
      </c>
      <c r="T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4415.21</v>
      </c>
      <c r="U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4449.4500000000007</v>
      </c>
      <c r="V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4396.3</v>
      </c>
      <c r="W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4343.1400000000003</v>
      </c>
      <c r="X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4508.3099999999995</v>
      </c>
      <c r="Y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4357.91</v>
      </c>
    </row>
    <row r="468" spans="1:25" x14ac:dyDescent="0.2">
      <c r="A468" s="77">
        <f t="shared" si="21"/>
        <v>43015</v>
      </c>
      <c r="B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4258.1100000000006</v>
      </c>
      <c r="C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4167</v>
      </c>
      <c r="D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4125.03</v>
      </c>
      <c r="E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4123.9799999999996</v>
      </c>
      <c r="F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4126.6000000000004</v>
      </c>
      <c r="G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4144.17</v>
      </c>
      <c r="H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4184.95</v>
      </c>
      <c r="I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4313.24</v>
      </c>
      <c r="J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4152.18</v>
      </c>
      <c r="K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4155.03</v>
      </c>
      <c r="L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4156.2700000000004</v>
      </c>
      <c r="M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4154.1499999999996</v>
      </c>
      <c r="N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4154.8500000000004</v>
      </c>
      <c r="O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4154.4399999999996</v>
      </c>
      <c r="P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4153.9400000000005</v>
      </c>
      <c r="Q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4152.13</v>
      </c>
      <c r="R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4151.1099999999997</v>
      </c>
      <c r="S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4182.03</v>
      </c>
      <c r="T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4422.68</v>
      </c>
      <c r="U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4480.7700000000004</v>
      </c>
      <c r="V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4418.72</v>
      </c>
      <c r="W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4362.9400000000005</v>
      </c>
      <c r="X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4204.47</v>
      </c>
      <c r="Y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4360.55</v>
      </c>
    </row>
    <row r="469" spans="1:25" x14ac:dyDescent="0.2">
      <c r="A469" s="77">
        <f t="shared" si="21"/>
        <v>43016</v>
      </c>
      <c r="B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4249.59</v>
      </c>
      <c r="C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4162.6400000000003</v>
      </c>
      <c r="D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4123.9399999999996</v>
      </c>
      <c r="E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4122.51</v>
      </c>
      <c r="F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4122.75</v>
      </c>
      <c r="G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4135.66</v>
      </c>
      <c r="H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4150.72</v>
      </c>
      <c r="I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4260.68</v>
      </c>
      <c r="J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4141.3900000000003</v>
      </c>
      <c r="K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4152.53</v>
      </c>
      <c r="L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4152.6400000000003</v>
      </c>
      <c r="M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4170.95</v>
      </c>
      <c r="N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4170.58</v>
      </c>
      <c r="O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4213.72</v>
      </c>
      <c r="P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4209.99</v>
      </c>
      <c r="Q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4208.1000000000004</v>
      </c>
      <c r="R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4207.41</v>
      </c>
      <c r="S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4168.46</v>
      </c>
      <c r="T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4387.21</v>
      </c>
      <c r="U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4444.95</v>
      </c>
      <c r="V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4397.3999999999996</v>
      </c>
      <c r="W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4331.3100000000004</v>
      </c>
      <c r="X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4162.3599999999997</v>
      </c>
      <c r="Y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4333.17</v>
      </c>
    </row>
    <row r="470" spans="1:25" x14ac:dyDescent="0.2">
      <c r="A470" s="77">
        <f t="shared" si="21"/>
        <v>43017</v>
      </c>
      <c r="B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4159.6499999999996</v>
      </c>
      <c r="C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4123.3599999999997</v>
      </c>
      <c r="D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4118.82</v>
      </c>
      <c r="E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4118.34</v>
      </c>
      <c r="F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4119.13</v>
      </c>
      <c r="G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4120.49</v>
      </c>
      <c r="H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4129.8599999999997</v>
      </c>
      <c r="I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4240.21</v>
      </c>
      <c r="J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4219.41</v>
      </c>
      <c r="K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4157.97</v>
      </c>
      <c r="L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4158.99</v>
      </c>
      <c r="M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4156.78</v>
      </c>
      <c r="N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4142.83</v>
      </c>
      <c r="O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4143.37</v>
      </c>
      <c r="P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4143.92</v>
      </c>
      <c r="Q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4143.72</v>
      </c>
      <c r="R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4140.96</v>
      </c>
      <c r="S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4139.3599999999997</v>
      </c>
      <c r="T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4279.97</v>
      </c>
      <c r="U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4332.5200000000004</v>
      </c>
      <c r="V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4251.9800000000005</v>
      </c>
      <c r="W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4262.6400000000003</v>
      </c>
      <c r="X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4454.32</v>
      </c>
      <c r="Y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4290.4799999999996</v>
      </c>
    </row>
    <row r="471" spans="1:25" x14ac:dyDescent="0.2">
      <c r="A471" s="77">
        <f t="shared" si="21"/>
        <v>43018</v>
      </c>
      <c r="B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4535.3600000000006</v>
      </c>
      <c r="C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4259.42</v>
      </c>
      <c r="D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4233.57</v>
      </c>
      <c r="E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4216.9500000000007</v>
      </c>
      <c r="F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4239.18</v>
      </c>
      <c r="G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4305.1100000000006</v>
      </c>
      <c r="H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4467.7700000000004</v>
      </c>
      <c r="I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4287.12</v>
      </c>
      <c r="J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4318.1100000000006</v>
      </c>
      <c r="K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4190.3500000000004</v>
      </c>
      <c r="L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4190.2700000000004</v>
      </c>
      <c r="M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4189.3599999999997</v>
      </c>
      <c r="N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4139.84</v>
      </c>
      <c r="O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4140.7700000000004</v>
      </c>
      <c r="P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4139.7</v>
      </c>
      <c r="Q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4139.5600000000004</v>
      </c>
      <c r="R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4138.78</v>
      </c>
      <c r="S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4367.7000000000007</v>
      </c>
      <c r="T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4609.66</v>
      </c>
      <c r="U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4648</v>
      </c>
      <c r="V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4572.13</v>
      </c>
      <c r="W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4565.63</v>
      </c>
      <c r="X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4684.9500000000007</v>
      </c>
      <c r="Y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4564.9400000000005</v>
      </c>
    </row>
    <row r="472" spans="1:25" x14ac:dyDescent="0.2">
      <c r="A472" s="77">
        <f t="shared" si="21"/>
        <v>43019</v>
      </c>
      <c r="B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4472.05</v>
      </c>
      <c r="C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4228.3</v>
      </c>
      <c r="D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4189.1000000000004</v>
      </c>
      <c r="E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4175.03</v>
      </c>
      <c r="F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4191.57</v>
      </c>
      <c r="G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4218.21</v>
      </c>
      <c r="H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4358.97</v>
      </c>
      <c r="I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4163.5200000000004</v>
      </c>
      <c r="J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4153.1499999999996</v>
      </c>
      <c r="K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4191.1400000000003</v>
      </c>
      <c r="L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4234.1400000000003</v>
      </c>
      <c r="M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4233.9799999999996</v>
      </c>
      <c r="N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4206.66</v>
      </c>
      <c r="O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4206.24</v>
      </c>
      <c r="P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4205.05</v>
      </c>
      <c r="Q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4204.51</v>
      </c>
      <c r="R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4136.82</v>
      </c>
      <c r="S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4297.7800000000007</v>
      </c>
      <c r="T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4519.57</v>
      </c>
      <c r="U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4534.3100000000004</v>
      </c>
      <c r="V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4528.9800000000005</v>
      </c>
      <c r="W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4495.68</v>
      </c>
      <c r="X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4622.32</v>
      </c>
      <c r="Y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4498.7000000000007</v>
      </c>
    </row>
    <row r="473" spans="1:25" x14ac:dyDescent="0.2">
      <c r="A473" s="77">
        <f t="shared" si="21"/>
        <v>43020</v>
      </c>
      <c r="B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4123.8599999999997</v>
      </c>
      <c r="C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4188.01</v>
      </c>
      <c r="D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4255.71</v>
      </c>
      <c r="E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4255.34</v>
      </c>
      <c r="F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4255.8</v>
      </c>
      <c r="G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4214.1100000000006</v>
      </c>
      <c r="H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4165.04</v>
      </c>
      <c r="I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4371.09</v>
      </c>
      <c r="J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4462.55</v>
      </c>
      <c r="K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4270.07</v>
      </c>
      <c r="L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4152.51</v>
      </c>
      <c r="M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4151.45</v>
      </c>
      <c r="N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4148.18</v>
      </c>
      <c r="O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4148.46</v>
      </c>
      <c r="P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4148.38</v>
      </c>
      <c r="Q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4155.51</v>
      </c>
      <c r="R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4151.5600000000004</v>
      </c>
      <c r="S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4242.2800000000007</v>
      </c>
      <c r="T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4247.5</v>
      </c>
      <c r="U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4267.13</v>
      </c>
      <c r="V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4173.8999999999996</v>
      </c>
      <c r="W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4158.42</v>
      </c>
      <c r="X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4340.2</v>
      </c>
      <c r="Y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4237.83</v>
      </c>
    </row>
    <row r="474" spans="1:25" x14ac:dyDescent="0.2">
      <c r="A474" s="77">
        <f t="shared" si="21"/>
        <v>43021</v>
      </c>
      <c r="B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4135.34</v>
      </c>
      <c r="C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4156.63</v>
      </c>
      <c r="D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4170.83</v>
      </c>
      <c r="E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4211.16</v>
      </c>
      <c r="F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4211.3</v>
      </c>
      <c r="G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4173.08</v>
      </c>
      <c r="H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4132.25</v>
      </c>
      <c r="I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4280.49</v>
      </c>
      <c r="J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4213.57</v>
      </c>
      <c r="K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4175.01</v>
      </c>
      <c r="L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4154.32</v>
      </c>
      <c r="M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4153.18</v>
      </c>
      <c r="N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4212.1100000000006</v>
      </c>
      <c r="O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4181.95</v>
      </c>
      <c r="P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4181.8999999999996</v>
      </c>
      <c r="Q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4156.7299999999996</v>
      </c>
      <c r="R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4152.41</v>
      </c>
      <c r="S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4243.12</v>
      </c>
      <c r="T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4248.57</v>
      </c>
      <c r="U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4247.3100000000004</v>
      </c>
      <c r="V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4179.21</v>
      </c>
      <c r="W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4176.16</v>
      </c>
      <c r="X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4366.72</v>
      </c>
      <c r="Y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4252.3900000000003</v>
      </c>
    </row>
    <row r="475" spans="1:25" x14ac:dyDescent="0.2">
      <c r="A475" s="77">
        <f t="shared" si="21"/>
        <v>43022</v>
      </c>
      <c r="B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4190.5600000000004</v>
      </c>
      <c r="C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4143.08</v>
      </c>
      <c r="D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4125.3</v>
      </c>
      <c r="E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4124.59</v>
      </c>
      <c r="F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4124.6000000000004</v>
      </c>
      <c r="G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4126.05</v>
      </c>
      <c r="H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4138.68</v>
      </c>
      <c r="I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4249.83</v>
      </c>
      <c r="J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4277.0300000000007</v>
      </c>
      <c r="K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4166.53</v>
      </c>
      <c r="L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4167.1000000000004</v>
      </c>
      <c r="M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4258.1000000000004</v>
      </c>
      <c r="N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4258.3999999999996</v>
      </c>
      <c r="O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4257.26</v>
      </c>
      <c r="P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4255.92</v>
      </c>
      <c r="Q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4254.63</v>
      </c>
      <c r="R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4256.7</v>
      </c>
      <c r="S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4148.1000000000004</v>
      </c>
      <c r="T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4333.58</v>
      </c>
      <c r="U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4357.32</v>
      </c>
      <c r="V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4309.67</v>
      </c>
      <c r="W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4229.95</v>
      </c>
      <c r="X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4141.29</v>
      </c>
      <c r="Y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4320.1499999999996</v>
      </c>
    </row>
    <row r="476" spans="1:25" x14ac:dyDescent="0.2">
      <c r="A476" s="77">
        <f t="shared" si="21"/>
        <v>43023</v>
      </c>
      <c r="B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4156.03</v>
      </c>
      <c r="C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4123.88</v>
      </c>
      <c r="D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4120.3599999999997</v>
      </c>
      <c r="E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4119.62</v>
      </c>
      <c r="F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4119.7299999999996</v>
      </c>
      <c r="G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4119.41</v>
      </c>
      <c r="H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4131.59</v>
      </c>
      <c r="I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4144.6900000000005</v>
      </c>
      <c r="J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4363</v>
      </c>
      <c r="K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4212.58</v>
      </c>
      <c r="L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4168.54</v>
      </c>
      <c r="M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4260.6400000000003</v>
      </c>
      <c r="N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4260.6000000000004</v>
      </c>
      <c r="O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4257.3999999999996</v>
      </c>
      <c r="P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4257.51</v>
      </c>
      <c r="Q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4256.2700000000004</v>
      </c>
      <c r="R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4257.3900000000003</v>
      </c>
      <c r="S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4148.74</v>
      </c>
      <c r="T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4290.8900000000003</v>
      </c>
      <c r="U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4316.8</v>
      </c>
      <c r="V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4309.5</v>
      </c>
      <c r="W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4223.41</v>
      </c>
      <c r="X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4140.71</v>
      </c>
      <c r="Y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4330.7700000000004</v>
      </c>
    </row>
    <row r="477" spans="1:25" x14ac:dyDescent="0.2">
      <c r="A477" s="77">
        <f t="shared" si="21"/>
        <v>43024</v>
      </c>
      <c r="B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4122.25</v>
      </c>
      <c r="C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4133.1400000000003</v>
      </c>
      <c r="D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4169.43</v>
      </c>
      <c r="E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4209.88</v>
      </c>
      <c r="F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4215.66</v>
      </c>
      <c r="G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4178.78</v>
      </c>
      <c r="H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4133.07</v>
      </c>
      <c r="I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4336.58</v>
      </c>
      <c r="J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4360.24</v>
      </c>
      <c r="K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4243.24</v>
      </c>
      <c r="L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4246.49</v>
      </c>
      <c r="M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4244.63</v>
      </c>
      <c r="N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4141.33</v>
      </c>
      <c r="O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4140.88</v>
      </c>
      <c r="P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4139.3100000000004</v>
      </c>
      <c r="Q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4139.92</v>
      </c>
      <c r="R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4138.4799999999996</v>
      </c>
      <c r="S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4169.16</v>
      </c>
      <c r="T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4197.2</v>
      </c>
      <c r="U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4200.24</v>
      </c>
      <c r="V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4169.84</v>
      </c>
      <c r="W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4171.0600000000004</v>
      </c>
      <c r="X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4360.5</v>
      </c>
      <c r="Y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4250.34</v>
      </c>
    </row>
    <row r="478" spans="1:25" x14ac:dyDescent="0.2">
      <c r="A478" s="77">
        <f t="shared" si="21"/>
        <v>43025</v>
      </c>
      <c r="B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4123.6400000000003</v>
      </c>
      <c r="C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4156.18</v>
      </c>
      <c r="D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4170.09</v>
      </c>
      <c r="E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4211.34</v>
      </c>
      <c r="F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4220.0600000000004</v>
      </c>
      <c r="G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4195.84</v>
      </c>
      <c r="H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4142.99</v>
      </c>
      <c r="I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4384.0300000000007</v>
      </c>
      <c r="J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4476.5599999999995</v>
      </c>
      <c r="K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4336.42</v>
      </c>
      <c r="L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4241.8500000000004</v>
      </c>
      <c r="M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4243.8999999999996</v>
      </c>
      <c r="N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4141.38</v>
      </c>
      <c r="O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4140.1099999999997</v>
      </c>
      <c r="P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4139.1400000000003</v>
      </c>
      <c r="Q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4137.82</v>
      </c>
      <c r="R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4137.92</v>
      </c>
      <c r="S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4167.54</v>
      </c>
      <c r="T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4193.1400000000003</v>
      </c>
      <c r="U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4198.29</v>
      </c>
      <c r="V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4168.6900000000005</v>
      </c>
      <c r="W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4169.58</v>
      </c>
      <c r="X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4358.16</v>
      </c>
      <c r="Y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4246.5200000000004</v>
      </c>
    </row>
    <row r="479" spans="1:25" x14ac:dyDescent="0.2">
      <c r="A479" s="77">
        <f t="shared" si="21"/>
        <v>43026</v>
      </c>
      <c r="B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4123.53</v>
      </c>
      <c r="C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4156.03</v>
      </c>
      <c r="D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4170.4400000000005</v>
      </c>
      <c r="E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4210.6499999999996</v>
      </c>
      <c r="F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4220.2300000000005</v>
      </c>
      <c r="G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4196.9399999999996</v>
      </c>
      <c r="H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4133.55</v>
      </c>
      <c r="I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4386.68</v>
      </c>
      <c r="J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4291.26</v>
      </c>
      <c r="K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4153.08</v>
      </c>
      <c r="L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4152.0600000000004</v>
      </c>
      <c r="M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4151.04</v>
      </c>
      <c r="N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4180.43</v>
      </c>
      <c r="O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4188.49</v>
      </c>
      <c r="P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4187.79</v>
      </c>
      <c r="Q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4192.79</v>
      </c>
      <c r="R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4240.2800000000007</v>
      </c>
      <c r="S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4338.6900000000005</v>
      </c>
      <c r="T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4334.17</v>
      </c>
      <c r="U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4318.16</v>
      </c>
      <c r="V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4254.12</v>
      </c>
      <c r="W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4240.4800000000005</v>
      </c>
      <c r="X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4388.12</v>
      </c>
      <c r="Y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4266.08</v>
      </c>
    </row>
    <row r="480" spans="1:25" x14ac:dyDescent="0.2">
      <c r="A480" s="77">
        <f t="shared" si="21"/>
        <v>43027</v>
      </c>
      <c r="B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4135.46</v>
      </c>
      <c r="C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4119.78</v>
      </c>
      <c r="D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4132.55</v>
      </c>
      <c r="E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4132.2299999999996</v>
      </c>
      <c r="F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4124.9400000000005</v>
      </c>
      <c r="G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4127.3100000000004</v>
      </c>
      <c r="H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4128.54</v>
      </c>
      <c r="I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4288.99</v>
      </c>
      <c r="J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4287.82</v>
      </c>
      <c r="K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4162.5599999999995</v>
      </c>
      <c r="L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4163.72</v>
      </c>
      <c r="M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4163.54</v>
      </c>
      <c r="N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4148.18</v>
      </c>
      <c r="O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4148.2700000000004</v>
      </c>
      <c r="P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4147.96</v>
      </c>
      <c r="Q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4146.2</v>
      </c>
      <c r="R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4143.5200000000004</v>
      </c>
      <c r="S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4275.88</v>
      </c>
      <c r="T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4304.5600000000004</v>
      </c>
      <c r="U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4306.6400000000003</v>
      </c>
      <c r="V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4252.99</v>
      </c>
      <c r="W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4237.58</v>
      </c>
      <c r="X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4387.0600000000004</v>
      </c>
      <c r="Y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4279.09</v>
      </c>
    </row>
    <row r="481" spans="1:25" x14ac:dyDescent="0.2">
      <c r="A481" s="77">
        <f t="shared" si="21"/>
        <v>43028</v>
      </c>
      <c r="B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4139.7</v>
      </c>
      <c r="C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4120.8999999999996</v>
      </c>
      <c r="D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4133.6099999999997</v>
      </c>
      <c r="E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4133.3</v>
      </c>
      <c r="F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4137.82</v>
      </c>
      <c r="G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4126.91</v>
      </c>
      <c r="H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4133.58</v>
      </c>
      <c r="I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4290.3600000000006</v>
      </c>
      <c r="J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4288.5</v>
      </c>
      <c r="K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4162.1499999999996</v>
      </c>
      <c r="L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4155.46</v>
      </c>
      <c r="M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4165.3599999999997</v>
      </c>
      <c r="N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4151.6099999999997</v>
      </c>
      <c r="O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4147.66</v>
      </c>
      <c r="P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4147.29</v>
      </c>
      <c r="Q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4142.45</v>
      </c>
      <c r="R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4147.24</v>
      </c>
      <c r="S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4280.1400000000003</v>
      </c>
      <c r="T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4299.04</v>
      </c>
      <c r="U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4271.25</v>
      </c>
      <c r="V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4236.1400000000003</v>
      </c>
      <c r="W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4219.2</v>
      </c>
      <c r="X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4389.3100000000004</v>
      </c>
      <c r="Y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4281.4799999999996</v>
      </c>
    </row>
    <row r="482" spans="1:25" x14ac:dyDescent="0.2">
      <c r="A482" s="77">
        <f t="shared" si="21"/>
        <v>43029</v>
      </c>
      <c r="B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4191.1099999999997</v>
      </c>
      <c r="C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4131.1900000000005</v>
      </c>
      <c r="D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4130.43</v>
      </c>
      <c r="E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4129.67</v>
      </c>
      <c r="F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4138.82</v>
      </c>
      <c r="G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4123.49</v>
      </c>
      <c r="H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4131.99</v>
      </c>
      <c r="I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4155.5200000000004</v>
      </c>
      <c r="J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4411.4500000000007</v>
      </c>
      <c r="K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4273.04</v>
      </c>
      <c r="L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4273.29</v>
      </c>
      <c r="M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4274.88</v>
      </c>
      <c r="N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4383.32</v>
      </c>
      <c r="O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4402.55</v>
      </c>
      <c r="P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4362.07</v>
      </c>
      <c r="Q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4369.92</v>
      </c>
      <c r="R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4372.82</v>
      </c>
      <c r="S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4149.04</v>
      </c>
      <c r="T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4391.63</v>
      </c>
      <c r="U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4371.71</v>
      </c>
      <c r="V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4325.42</v>
      </c>
      <c r="W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4244.3600000000006</v>
      </c>
      <c r="X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4139.13</v>
      </c>
      <c r="Y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4319.1000000000004</v>
      </c>
    </row>
    <row r="483" spans="1:25" x14ac:dyDescent="0.2">
      <c r="A483" s="77">
        <f t="shared" si="21"/>
        <v>43030</v>
      </c>
      <c r="B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4160.1499999999996</v>
      </c>
      <c r="C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4130.6400000000003</v>
      </c>
      <c r="D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4127.5200000000004</v>
      </c>
      <c r="E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4152.68</v>
      </c>
      <c r="F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4157.74</v>
      </c>
      <c r="G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4159.34</v>
      </c>
      <c r="H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4124.01</v>
      </c>
      <c r="I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4146.25</v>
      </c>
      <c r="J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4399.6100000000006</v>
      </c>
      <c r="K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4268.6100000000006</v>
      </c>
      <c r="L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4267.45</v>
      </c>
      <c r="M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4321.8600000000006</v>
      </c>
      <c r="N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4446.37</v>
      </c>
      <c r="O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4445.83</v>
      </c>
      <c r="P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4445.3100000000004</v>
      </c>
      <c r="Q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4435.49</v>
      </c>
      <c r="R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4438.6900000000005</v>
      </c>
      <c r="S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4146.8900000000003</v>
      </c>
      <c r="T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4328.0600000000004</v>
      </c>
      <c r="U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4332.1499999999996</v>
      </c>
      <c r="V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4290.7700000000004</v>
      </c>
      <c r="W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4199.58</v>
      </c>
      <c r="X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4140.6099999999997</v>
      </c>
      <c r="Y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4319.5200000000004</v>
      </c>
    </row>
    <row r="484" spans="1:25" x14ac:dyDescent="0.2">
      <c r="A484" s="77">
        <f t="shared" si="21"/>
        <v>43031</v>
      </c>
      <c r="B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4141.9799999999996</v>
      </c>
      <c r="C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4120.12</v>
      </c>
      <c r="D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4132.49</v>
      </c>
      <c r="E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4131.6499999999996</v>
      </c>
      <c r="F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4139.05</v>
      </c>
      <c r="G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4122</v>
      </c>
      <c r="H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4130.8599999999997</v>
      </c>
      <c r="I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4280.34</v>
      </c>
      <c r="J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4278.05</v>
      </c>
      <c r="K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4150.72</v>
      </c>
      <c r="L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4149.8</v>
      </c>
      <c r="M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4153.6499999999996</v>
      </c>
      <c r="N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4145.74</v>
      </c>
      <c r="O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4136.97</v>
      </c>
      <c r="P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4137.17</v>
      </c>
      <c r="Q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4136.3500000000004</v>
      </c>
      <c r="R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4147.57</v>
      </c>
      <c r="S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4248.3900000000003</v>
      </c>
      <c r="T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4295.83</v>
      </c>
      <c r="U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4265.2300000000005</v>
      </c>
      <c r="V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4232.0300000000007</v>
      </c>
      <c r="W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4226.8100000000004</v>
      </c>
      <c r="X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4385.29</v>
      </c>
      <c r="Y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4278.3999999999996</v>
      </c>
    </row>
    <row r="485" spans="1:25" x14ac:dyDescent="0.2">
      <c r="A485" s="77">
        <f t="shared" si="21"/>
        <v>43032</v>
      </c>
      <c r="B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4134.37</v>
      </c>
      <c r="C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4118.54</v>
      </c>
      <c r="D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4169.96</v>
      </c>
      <c r="E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4169.91</v>
      </c>
      <c r="F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4170.38</v>
      </c>
      <c r="G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4133.2700000000004</v>
      </c>
      <c r="H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4126.0200000000004</v>
      </c>
      <c r="I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4320.05</v>
      </c>
      <c r="J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4320.2800000000007</v>
      </c>
      <c r="K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4209.6400000000003</v>
      </c>
      <c r="L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4209.67</v>
      </c>
      <c r="M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4226.4800000000005</v>
      </c>
      <c r="N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4165.37</v>
      </c>
      <c r="O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4200.13</v>
      </c>
      <c r="P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4200.2700000000004</v>
      </c>
      <c r="Q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4200.5</v>
      </c>
      <c r="R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4200.26</v>
      </c>
      <c r="S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4230.07</v>
      </c>
      <c r="T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4207.1499999999996</v>
      </c>
      <c r="U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4164.21</v>
      </c>
      <c r="V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4164.21</v>
      </c>
      <c r="W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4232.55</v>
      </c>
      <c r="X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4423.2700000000004</v>
      </c>
      <c r="Y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4229.7800000000007</v>
      </c>
    </row>
    <row r="486" spans="1:25" x14ac:dyDescent="0.2">
      <c r="A486" s="77">
        <f t="shared" si="21"/>
        <v>43033</v>
      </c>
      <c r="B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4118.33</v>
      </c>
      <c r="C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4209.08</v>
      </c>
      <c r="D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4234.2800000000007</v>
      </c>
      <c r="E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4234.32</v>
      </c>
      <c r="F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4209.33</v>
      </c>
      <c r="G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4211.6499999999996</v>
      </c>
      <c r="H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4126.4800000000005</v>
      </c>
      <c r="I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4319.8999999999996</v>
      </c>
      <c r="J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4321</v>
      </c>
      <c r="K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4214.4800000000005</v>
      </c>
      <c r="L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4231.4799999999996</v>
      </c>
      <c r="M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4231.25</v>
      </c>
      <c r="N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4164.96</v>
      </c>
      <c r="O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4164.3599999999997</v>
      </c>
      <c r="P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4164.43</v>
      </c>
      <c r="Q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4165.55</v>
      </c>
      <c r="R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4165.29</v>
      </c>
      <c r="S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4242.41</v>
      </c>
      <c r="T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4213.91</v>
      </c>
      <c r="U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4147.8100000000004</v>
      </c>
      <c r="V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4169.67</v>
      </c>
      <c r="W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4180.79</v>
      </c>
      <c r="X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4353.9400000000005</v>
      </c>
      <c r="Y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4233.3100000000004</v>
      </c>
    </row>
    <row r="487" spans="1:25" x14ac:dyDescent="0.2">
      <c r="A487" s="77">
        <f t="shared" si="21"/>
        <v>43034</v>
      </c>
      <c r="B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4120.72</v>
      </c>
      <c r="C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4170.43</v>
      </c>
      <c r="D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4184.8900000000003</v>
      </c>
      <c r="E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4184.42</v>
      </c>
      <c r="F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4185.88</v>
      </c>
      <c r="G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4178.45</v>
      </c>
      <c r="H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4126.1099999999997</v>
      </c>
      <c r="I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4316.09</v>
      </c>
      <c r="J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4272.76</v>
      </c>
      <c r="K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4179.3</v>
      </c>
      <c r="L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4149.3500000000004</v>
      </c>
      <c r="M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4149.83</v>
      </c>
      <c r="N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4143.42</v>
      </c>
      <c r="O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4143.3</v>
      </c>
      <c r="P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4143.2</v>
      </c>
      <c r="Q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4143.1499999999996</v>
      </c>
      <c r="R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4142.5600000000004</v>
      </c>
      <c r="S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4185.05</v>
      </c>
      <c r="T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4206.79</v>
      </c>
      <c r="U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4211.54</v>
      </c>
      <c r="V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4167.88</v>
      </c>
      <c r="W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4173.32</v>
      </c>
      <c r="X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4370.34</v>
      </c>
      <c r="Y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4247.67</v>
      </c>
    </row>
    <row r="488" spans="1:25" x14ac:dyDescent="0.2">
      <c r="A488" s="77">
        <f t="shared" si="21"/>
        <v>43035</v>
      </c>
      <c r="B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4122.1099999999997</v>
      </c>
      <c r="C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4140.58</v>
      </c>
      <c r="D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4154.49</v>
      </c>
      <c r="E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4154.6499999999996</v>
      </c>
      <c r="F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4154.6400000000003</v>
      </c>
      <c r="G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4156.9399999999996</v>
      </c>
      <c r="H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4133.3999999999996</v>
      </c>
      <c r="I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4322.6499999999996</v>
      </c>
      <c r="J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4275.37</v>
      </c>
      <c r="K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4183.0600000000004</v>
      </c>
      <c r="L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4174.2</v>
      </c>
      <c r="M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4174.7299999999996</v>
      </c>
      <c r="N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4149.63</v>
      </c>
      <c r="O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4149.45</v>
      </c>
      <c r="P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4149.28</v>
      </c>
      <c r="Q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4148.8900000000003</v>
      </c>
      <c r="R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4149.12</v>
      </c>
      <c r="S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4283.87</v>
      </c>
      <c r="T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4269.51</v>
      </c>
      <c r="U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4264.9500000000007</v>
      </c>
      <c r="V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4220.2700000000004</v>
      </c>
      <c r="W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4200.6000000000004</v>
      </c>
      <c r="X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4417.8</v>
      </c>
      <c r="Y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4251.12</v>
      </c>
    </row>
    <row r="489" spans="1:25" x14ac:dyDescent="0.2">
      <c r="A489" s="77">
        <f t="shared" si="21"/>
        <v>43036</v>
      </c>
      <c r="B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4166.8999999999996</v>
      </c>
      <c r="C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4128.3</v>
      </c>
      <c r="D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4126.97</v>
      </c>
      <c r="E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4124.12</v>
      </c>
      <c r="F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4124.62</v>
      </c>
      <c r="G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4120.26</v>
      </c>
      <c r="H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4139.01</v>
      </c>
      <c r="I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4221.3</v>
      </c>
      <c r="J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4162.82</v>
      </c>
      <c r="K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4163.42</v>
      </c>
      <c r="L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4164.82</v>
      </c>
      <c r="M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4172.76</v>
      </c>
      <c r="N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4170.26</v>
      </c>
      <c r="O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4170.3999999999996</v>
      </c>
      <c r="P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4170.12</v>
      </c>
      <c r="Q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4170.42</v>
      </c>
      <c r="R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4171.4399999999996</v>
      </c>
      <c r="S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4236.29</v>
      </c>
      <c r="T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4349.33</v>
      </c>
      <c r="U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4353.6900000000005</v>
      </c>
      <c r="V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4324.05</v>
      </c>
      <c r="W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4258.99</v>
      </c>
      <c r="X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4155.33</v>
      </c>
      <c r="Y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4319.12</v>
      </c>
    </row>
    <row r="490" spans="1:25" x14ac:dyDescent="0.2">
      <c r="A490" s="77">
        <f t="shared" si="21"/>
        <v>43037</v>
      </c>
      <c r="B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4157.5</v>
      </c>
      <c r="C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4128.25</v>
      </c>
      <c r="D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4153.54</v>
      </c>
      <c r="E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4152.57</v>
      </c>
      <c r="F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4152.21</v>
      </c>
      <c r="G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4144.3500000000004</v>
      </c>
      <c r="H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4145.8500000000004</v>
      </c>
      <c r="I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4139.04</v>
      </c>
      <c r="J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4428.5200000000004</v>
      </c>
      <c r="K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4310.8900000000003</v>
      </c>
      <c r="L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4258.3999999999996</v>
      </c>
      <c r="M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4258.1100000000006</v>
      </c>
      <c r="N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4310.5300000000007</v>
      </c>
      <c r="O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4310.34</v>
      </c>
      <c r="P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4309.55</v>
      </c>
      <c r="Q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4308.57</v>
      </c>
      <c r="R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4258.3999999999996</v>
      </c>
      <c r="S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4191.79</v>
      </c>
      <c r="T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4276.26</v>
      </c>
      <c r="U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4305.21</v>
      </c>
      <c r="V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4280.42</v>
      </c>
      <c r="W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4207.37</v>
      </c>
      <c r="X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4169.97</v>
      </c>
      <c r="Y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4259.42</v>
      </c>
    </row>
    <row r="491" spans="1:25" x14ac:dyDescent="0.2">
      <c r="A491" s="77">
        <f t="shared" si="21"/>
        <v>43038</v>
      </c>
      <c r="B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4122.6099999999997</v>
      </c>
      <c r="C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4139.25</v>
      </c>
      <c r="D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4153.24</v>
      </c>
      <c r="E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4153.17</v>
      </c>
      <c r="F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4153.79</v>
      </c>
      <c r="G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4156.32</v>
      </c>
      <c r="H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4147.16</v>
      </c>
      <c r="I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4283.76</v>
      </c>
      <c r="J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4278.34</v>
      </c>
      <c r="K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4187.43</v>
      </c>
      <c r="L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4187.3599999999997</v>
      </c>
      <c r="M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4187.82</v>
      </c>
      <c r="N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4168.67</v>
      </c>
      <c r="O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4168.4400000000005</v>
      </c>
      <c r="P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4167.8900000000003</v>
      </c>
      <c r="Q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4164.53</v>
      </c>
      <c r="R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4164.3900000000003</v>
      </c>
      <c r="S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4206.17</v>
      </c>
      <c r="T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4221.67</v>
      </c>
      <c r="U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4222.1499999999996</v>
      </c>
      <c r="V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4175.3500000000004</v>
      </c>
      <c r="W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4209.4400000000005</v>
      </c>
      <c r="X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4429.2000000000007</v>
      </c>
      <c r="Y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4252.7700000000004</v>
      </c>
    </row>
    <row r="492" spans="1:25" x14ac:dyDescent="0.2">
      <c r="A492" s="77">
        <f t="shared" si="21"/>
        <v>43039</v>
      </c>
      <c r="B492" s="13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4134.16</v>
      </c>
      <c r="C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4153.0200000000004</v>
      </c>
      <c r="D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4167.8</v>
      </c>
      <c r="E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4157.5200000000004</v>
      </c>
      <c r="F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4167.8599999999997</v>
      </c>
      <c r="G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4166.9799999999996</v>
      </c>
      <c r="H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4136.66</v>
      </c>
      <c r="I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4324.18</v>
      </c>
      <c r="J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4274.6100000000006</v>
      </c>
      <c r="K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4182.96</v>
      </c>
      <c r="L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4167.29</v>
      </c>
      <c r="M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4167.68</v>
      </c>
      <c r="N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4151.05</v>
      </c>
      <c r="O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4149.47</v>
      </c>
      <c r="P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4175.49</v>
      </c>
      <c r="Q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4172.4799999999996</v>
      </c>
      <c r="R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4171.79</v>
      </c>
      <c r="S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4300.5200000000004</v>
      </c>
      <c r="T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4268.59</v>
      </c>
      <c r="U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4236.7300000000005</v>
      </c>
      <c r="V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4169.79</v>
      </c>
      <c r="W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4204.2000000000007</v>
      </c>
      <c r="X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4402.5</v>
      </c>
      <c r="Y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4286.04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4" t="s">
        <v>48</v>
      </c>
      <c r="B495" s="185" t="s">
        <v>121</v>
      </c>
      <c r="C495" s="186"/>
      <c r="D495" s="186"/>
      <c r="E495" s="186"/>
      <c r="F495" s="186"/>
      <c r="G495" s="186"/>
      <c r="H495" s="186"/>
      <c r="I495" s="186"/>
      <c r="J495" s="186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/>
      <c r="V495" s="186"/>
      <c r="W495" s="186"/>
      <c r="X495" s="186"/>
      <c r="Y495" s="187"/>
    </row>
    <row r="496" spans="1:25" ht="12.75" x14ac:dyDescent="0.2">
      <c r="A496" s="175"/>
      <c r="B496" s="188"/>
      <c r="C496" s="189"/>
      <c r="D496" s="189"/>
      <c r="E496" s="189"/>
      <c r="F496" s="189"/>
      <c r="G496" s="189"/>
      <c r="H496" s="189"/>
      <c r="I496" s="189"/>
      <c r="J496" s="189"/>
      <c r="K496" s="189"/>
      <c r="L496" s="189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90"/>
    </row>
    <row r="497" spans="1:25" ht="12.75" x14ac:dyDescent="0.2">
      <c r="A497" s="175"/>
      <c r="B497" s="177" t="s">
        <v>122</v>
      </c>
      <c r="C497" s="168" t="s">
        <v>123</v>
      </c>
      <c r="D497" s="168" t="s">
        <v>124</v>
      </c>
      <c r="E497" s="168" t="s">
        <v>125</v>
      </c>
      <c r="F497" s="168" t="s">
        <v>126</v>
      </c>
      <c r="G497" s="168" t="s">
        <v>127</v>
      </c>
      <c r="H497" s="168" t="s">
        <v>128</v>
      </c>
      <c r="I497" s="168" t="s">
        <v>129</v>
      </c>
      <c r="J497" s="168" t="s">
        <v>130</v>
      </c>
      <c r="K497" s="168" t="s">
        <v>131</v>
      </c>
      <c r="L497" s="168" t="s">
        <v>132</v>
      </c>
      <c r="M497" s="168" t="s">
        <v>133</v>
      </c>
      <c r="N497" s="179" t="s">
        <v>134</v>
      </c>
      <c r="O497" s="168" t="s">
        <v>135</v>
      </c>
      <c r="P497" s="168" t="s">
        <v>136</v>
      </c>
      <c r="Q497" s="168" t="s">
        <v>137</v>
      </c>
      <c r="R497" s="168" t="s">
        <v>138</v>
      </c>
      <c r="S497" s="168" t="s">
        <v>139</v>
      </c>
      <c r="T497" s="168" t="s">
        <v>140</v>
      </c>
      <c r="U497" s="168" t="s">
        <v>141</v>
      </c>
      <c r="V497" s="168" t="s">
        <v>142</v>
      </c>
      <c r="W497" s="168" t="s">
        <v>143</v>
      </c>
      <c r="X497" s="168" t="s">
        <v>144</v>
      </c>
      <c r="Y497" s="168" t="s">
        <v>145</v>
      </c>
    </row>
    <row r="498" spans="1:25" ht="12.75" x14ac:dyDescent="0.2">
      <c r="A498" s="176"/>
      <c r="B498" s="178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80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</row>
    <row r="499" spans="1:25" x14ac:dyDescent="0.2">
      <c r="A499" s="77">
        <f>A462</f>
        <v>43009</v>
      </c>
      <c r="B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4163.84</v>
      </c>
      <c r="C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4232.84</v>
      </c>
      <c r="D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4312.66</v>
      </c>
      <c r="E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4312.1100000000006</v>
      </c>
      <c r="F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4312.7299999999996</v>
      </c>
      <c r="G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4290.8600000000006</v>
      </c>
      <c r="H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4166.6099999999997</v>
      </c>
      <c r="I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4129.62</v>
      </c>
      <c r="J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4250.0600000000004</v>
      </c>
      <c r="K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4232.97</v>
      </c>
      <c r="L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4284.5300000000007</v>
      </c>
      <c r="M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4284.9400000000005</v>
      </c>
      <c r="N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4284.54</v>
      </c>
      <c r="O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4284.3900000000003</v>
      </c>
      <c r="P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4232.1100000000006</v>
      </c>
      <c r="Q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4232.4400000000005</v>
      </c>
      <c r="R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4232.26</v>
      </c>
      <c r="S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4131.68</v>
      </c>
      <c r="T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4220.49</v>
      </c>
      <c r="U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4329.05</v>
      </c>
      <c r="V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4231.34</v>
      </c>
      <c r="W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4203.34</v>
      </c>
      <c r="X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4134.92</v>
      </c>
      <c r="Y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4239.1100000000006</v>
      </c>
    </row>
    <row r="500" spans="1:25" x14ac:dyDescent="0.2">
      <c r="A500" s="77">
        <f>A499+1</f>
        <v>43010</v>
      </c>
      <c r="B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4198.17</v>
      </c>
      <c r="C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4286.99</v>
      </c>
      <c r="D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4337.2700000000004</v>
      </c>
      <c r="E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4337.4400000000005</v>
      </c>
      <c r="F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4338.1499999999996</v>
      </c>
      <c r="G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4289.29</v>
      </c>
      <c r="H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4228.88</v>
      </c>
      <c r="I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4406.43</v>
      </c>
      <c r="J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4408.3500000000004</v>
      </c>
      <c r="K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4279.3500000000004</v>
      </c>
      <c r="L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4207.6000000000004</v>
      </c>
      <c r="M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4207.8999999999996</v>
      </c>
      <c r="N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4148.6000000000004</v>
      </c>
      <c r="O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4129.62</v>
      </c>
      <c r="P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4126.55</v>
      </c>
      <c r="Q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4126.7</v>
      </c>
      <c r="R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4126.18</v>
      </c>
      <c r="S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4134</v>
      </c>
      <c r="T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4185.8</v>
      </c>
      <c r="U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4199.3900000000003</v>
      </c>
      <c r="V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4141.84</v>
      </c>
      <c r="W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4153.58</v>
      </c>
      <c r="X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4345.58</v>
      </c>
      <c r="Y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4197.41</v>
      </c>
    </row>
    <row r="501" spans="1:25" x14ac:dyDescent="0.2">
      <c r="A501" s="77">
        <f t="shared" ref="A501:A529" si="22">A500+1</f>
        <v>43011</v>
      </c>
      <c r="B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4120.33</v>
      </c>
      <c r="C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4194.6099999999997</v>
      </c>
      <c r="D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4237.5200000000004</v>
      </c>
      <c r="E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4237.1900000000005</v>
      </c>
      <c r="F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4238.7299999999996</v>
      </c>
      <c r="G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4239.7700000000004</v>
      </c>
      <c r="H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4160.2700000000004</v>
      </c>
      <c r="I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4412.76</v>
      </c>
      <c r="J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4413.49</v>
      </c>
      <c r="K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4302.3900000000003</v>
      </c>
      <c r="L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4253.6499999999996</v>
      </c>
      <c r="M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4253.2299999999996</v>
      </c>
      <c r="N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4170.57</v>
      </c>
      <c r="O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4150.01</v>
      </c>
      <c r="P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4150.22</v>
      </c>
      <c r="Q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4149.13</v>
      </c>
      <c r="R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4151.68</v>
      </c>
      <c r="S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4133.9399999999996</v>
      </c>
      <c r="T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4187.05</v>
      </c>
      <c r="U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4201.43</v>
      </c>
      <c r="V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4138.32</v>
      </c>
      <c r="W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4161.33</v>
      </c>
      <c r="X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4383.47</v>
      </c>
      <c r="Y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4205.51</v>
      </c>
    </row>
    <row r="502" spans="1:25" x14ac:dyDescent="0.2">
      <c r="A502" s="77">
        <f t="shared" si="22"/>
        <v>43012</v>
      </c>
      <c r="B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4107.37</v>
      </c>
      <c r="C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4151.5599999999995</v>
      </c>
      <c r="D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4190.95</v>
      </c>
      <c r="E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4216.6100000000006</v>
      </c>
      <c r="F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4217.47</v>
      </c>
      <c r="G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4196.76</v>
      </c>
      <c r="H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4112.8999999999996</v>
      </c>
      <c r="I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4276.96</v>
      </c>
      <c r="J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4257.82</v>
      </c>
      <c r="K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4140.9799999999996</v>
      </c>
      <c r="L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4150.74</v>
      </c>
      <c r="M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4160.13</v>
      </c>
      <c r="N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4229.8500000000004</v>
      </c>
      <c r="O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4229.4400000000005</v>
      </c>
      <c r="P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4237.2</v>
      </c>
      <c r="Q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4245.2</v>
      </c>
      <c r="R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4245.34</v>
      </c>
      <c r="S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4287.12</v>
      </c>
      <c r="T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4341.8100000000004</v>
      </c>
      <c r="U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4367.68</v>
      </c>
      <c r="V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4260.45</v>
      </c>
      <c r="W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4249.62</v>
      </c>
      <c r="X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4425.1900000000005</v>
      </c>
      <c r="Y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4284.8600000000006</v>
      </c>
    </row>
    <row r="503" spans="1:25" x14ac:dyDescent="0.2">
      <c r="A503" s="77">
        <f t="shared" si="22"/>
        <v>43013</v>
      </c>
      <c r="B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4130.46</v>
      </c>
      <c r="C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4105.0200000000004</v>
      </c>
      <c r="D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4103.54</v>
      </c>
      <c r="E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4116.78</v>
      </c>
      <c r="F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4118.8999999999996</v>
      </c>
      <c r="G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4120.97</v>
      </c>
      <c r="H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4139.68</v>
      </c>
      <c r="I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4231.72</v>
      </c>
      <c r="J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4187.3900000000003</v>
      </c>
      <c r="K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4172.96</v>
      </c>
      <c r="L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4280.97</v>
      </c>
      <c r="M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4281.58</v>
      </c>
      <c r="N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4355.95</v>
      </c>
      <c r="O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4354.97</v>
      </c>
      <c r="P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4355.13</v>
      </c>
      <c r="Q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4355.1000000000004</v>
      </c>
      <c r="R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4353.47</v>
      </c>
      <c r="S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4364.74</v>
      </c>
      <c r="T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4417.29</v>
      </c>
      <c r="U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4407.49</v>
      </c>
      <c r="V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4366.33</v>
      </c>
      <c r="W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4332.96</v>
      </c>
      <c r="X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4483.7700000000004</v>
      </c>
      <c r="Y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4289.97</v>
      </c>
    </row>
    <row r="504" spans="1:25" x14ac:dyDescent="0.2">
      <c r="A504" s="77">
        <f t="shared" si="22"/>
        <v>43014</v>
      </c>
      <c r="B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4128.62</v>
      </c>
      <c r="C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4105.1000000000004</v>
      </c>
      <c r="D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4104.37</v>
      </c>
      <c r="E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4117.8</v>
      </c>
      <c r="F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4119.05</v>
      </c>
      <c r="G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4109.07</v>
      </c>
      <c r="H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4124.1499999999996</v>
      </c>
      <c r="I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4240.58</v>
      </c>
      <c r="J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4191.68</v>
      </c>
      <c r="K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4264.18</v>
      </c>
      <c r="L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4335.91</v>
      </c>
      <c r="M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4293.58</v>
      </c>
      <c r="N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4289.8100000000004</v>
      </c>
      <c r="O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4174.6099999999997</v>
      </c>
      <c r="P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4179.47</v>
      </c>
      <c r="Q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4180.6000000000004</v>
      </c>
      <c r="R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4213.51</v>
      </c>
      <c r="S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4241.18</v>
      </c>
      <c r="T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4395.42</v>
      </c>
      <c r="U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4429.12</v>
      </c>
      <c r="V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4376.8100000000004</v>
      </c>
      <c r="W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4324.5</v>
      </c>
      <c r="X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4487.03</v>
      </c>
      <c r="Y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4339.04</v>
      </c>
    </row>
    <row r="505" spans="1:25" x14ac:dyDescent="0.2">
      <c r="A505" s="77">
        <f t="shared" si="22"/>
        <v>43015</v>
      </c>
      <c r="B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4240.83</v>
      </c>
      <c r="C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4151.18</v>
      </c>
      <c r="D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4109.87</v>
      </c>
      <c r="E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4108.84</v>
      </c>
      <c r="F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4111.41</v>
      </c>
      <c r="G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4128.71</v>
      </c>
      <c r="H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4168.84</v>
      </c>
      <c r="I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4295.08</v>
      </c>
      <c r="J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4136.59</v>
      </c>
      <c r="K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4139.3999999999996</v>
      </c>
      <c r="L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4140.6099999999997</v>
      </c>
      <c r="M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4138.53</v>
      </c>
      <c r="N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4139.21</v>
      </c>
      <c r="O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4138.8100000000004</v>
      </c>
      <c r="P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4138.32</v>
      </c>
      <c r="Q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4136.54</v>
      </c>
      <c r="R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4135.54</v>
      </c>
      <c r="S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4165.96</v>
      </c>
      <c r="T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4402.7700000000004</v>
      </c>
      <c r="U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4459.93</v>
      </c>
      <c r="V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4398.88</v>
      </c>
      <c r="W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4343.99</v>
      </c>
      <c r="X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4188.05</v>
      </c>
      <c r="Y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4341.63</v>
      </c>
    </row>
    <row r="506" spans="1:25" x14ac:dyDescent="0.2">
      <c r="A506" s="77">
        <f t="shared" si="22"/>
        <v>43016</v>
      </c>
      <c r="B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4232.4400000000005</v>
      </c>
      <c r="C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4146.8900000000003</v>
      </c>
      <c r="D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4108.8</v>
      </c>
      <c r="E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4107.3900000000003</v>
      </c>
      <c r="F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4107.63</v>
      </c>
      <c r="G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4120.34</v>
      </c>
      <c r="H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4135.16</v>
      </c>
      <c r="I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4243.3500000000004</v>
      </c>
      <c r="J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4125.9799999999996</v>
      </c>
      <c r="K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4136.93</v>
      </c>
      <c r="L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4137.04</v>
      </c>
      <c r="M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4155.0600000000004</v>
      </c>
      <c r="N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4154.7</v>
      </c>
      <c r="O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4197.1400000000003</v>
      </c>
      <c r="P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4193.4799999999996</v>
      </c>
      <c r="Q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4191.6099999999997</v>
      </c>
      <c r="R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4190.9399999999996</v>
      </c>
      <c r="S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4152.6099999999997</v>
      </c>
      <c r="T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4367.8600000000006</v>
      </c>
      <c r="U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4424.6900000000005</v>
      </c>
      <c r="V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4377.8900000000003</v>
      </c>
      <c r="W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4312.87</v>
      </c>
      <c r="X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4146.6099999999997</v>
      </c>
      <c r="Y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4314.6900000000005</v>
      </c>
    </row>
    <row r="507" spans="1:25" x14ac:dyDescent="0.2">
      <c r="A507" s="77">
        <f t="shared" si="22"/>
        <v>43017</v>
      </c>
      <c r="B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4143.95</v>
      </c>
      <c r="C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4108.2299999999996</v>
      </c>
      <c r="D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4103.7700000000004</v>
      </c>
      <c r="E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4103.29</v>
      </c>
      <c r="F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4104.07</v>
      </c>
      <c r="G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4105.41</v>
      </c>
      <c r="H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4114.63</v>
      </c>
      <c r="I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4223.21</v>
      </c>
      <c r="J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4202.74</v>
      </c>
      <c r="K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4142.29</v>
      </c>
      <c r="L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4143.3</v>
      </c>
      <c r="M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4141.1099999999997</v>
      </c>
      <c r="N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4127.3900000000003</v>
      </c>
      <c r="O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4127.92</v>
      </c>
      <c r="P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4128.46</v>
      </c>
      <c r="Q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4128.2700000000004</v>
      </c>
      <c r="R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4125.55</v>
      </c>
      <c r="S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4123.9799999999996</v>
      </c>
      <c r="T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4262.34</v>
      </c>
      <c r="U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4314.05</v>
      </c>
      <c r="V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4234.8</v>
      </c>
      <c r="W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4245.29</v>
      </c>
      <c r="X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4433.91</v>
      </c>
      <c r="Y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4272.6900000000005</v>
      </c>
    </row>
    <row r="508" spans="1:25" x14ac:dyDescent="0.2">
      <c r="A508" s="77">
        <f t="shared" si="22"/>
        <v>43018</v>
      </c>
      <c r="B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4513.66</v>
      </c>
      <c r="C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4242.12</v>
      </c>
      <c r="D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4216.68</v>
      </c>
      <c r="E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4200.33</v>
      </c>
      <c r="F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4222.2</v>
      </c>
      <c r="G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4287.08</v>
      </c>
      <c r="H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4447.1499999999996</v>
      </c>
      <c r="I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4269.38</v>
      </c>
      <c r="J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4299.87</v>
      </c>
      <c r="K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4174.1499999999996</v>
      </c>
      <c r="L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4174.07</v>
      </c>
      <c r="M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4173.18</v>
      </c>
      <c r="N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4124.4399999999996</v>
      </c>
      <c r="O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4125.3599999999997</v>
      </c>
      <c r="P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4124.3099999999995</v>
      </c>
      <c r="Q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4124.17</v>
      </c>
      <c r="R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4123.3999999999996</v>
      </c>
      <c r="S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4348.67</v>
      </c>
      <c r="T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4586.7700000000004</v>
      </c>
      <c r="U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4624.5</v>
      </c>
      <c r="V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4549.84</v>
      </c>
      <c r="W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4543.4400000000005</v>
      </c>
      <c r="X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4660.8600000000006</v>
      </c>
      <c r="Y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4542.7700000000004</v>
      </c>
    </row>
    <row r="509" spans="1:25" x14ac:dyDescent="0.2">
      <c r="A509" s="77">
        <f t="shared" si="22"/>
        <v>43019</v>
      </c>
      <c r="B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4451.3500000000004</v>
      </c>
      <c r="C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4211.5</v>
      </c>
      <c r="D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4172.92</v>
      </c>
      <c r="E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4159.07</v>
      </c>
      <c r="F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4175.3500000000004</v>
      </c>
      <c r="G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4201.57</v>
      </c>
      <c r="H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4340.08</v>
      </c>
      <c r="I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4147.75</v>
      </c>
      <c r="J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4137.55</v>
      </c>
      <c r="K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4174.93</v>
      </c>
      <c r="L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4217.24</v>
      </c>
      <c r="M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4217.09</v>
      </c>
      <c r="N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4190.2</v>
      </c>
      <c r="O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4189.79</v>
      </c>
      <c r="P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4188.6099999999997</v>
      </c>
      <c r="Q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4188.08</v>
      </c>
      <c r="R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4121.4799999999996</v>
      </c>
      <c r="S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4279.87</v>
      </c>
      <c r="T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4498.1100000000006</v>
      </c>
      <c r="U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4512.63</v>
      </c>
      <c r="V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4507.38</v>
      </c>
      <c r="W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4474.6000000000004</v>
      </c>
      <c r="X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4599.22</v>
      </c>
      <c r="Y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4477.58</v>
      </c>
    </row>
    <row r="510" spans="1:25" x14ac:dyDescent="0.2">
      <c r="A510" s="77">
        <f t="shared" si="22"/>
        <v>43020</v>
      </c>
      <c r="B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4108.72</v>
      </c>
      <c r="C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4171.84</v>
      </c>
      <c r="D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4238.46</v>
      </c>
      <c r="E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4238.1100000000006</v>
      </c>
      <c r="F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4238.5600000000004</v>
      </c>
      <c r="G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4197.53</v>
      </c>
      <c r="H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4149.24</v>
      </c>
      <c r="I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4352</v>
      </c>
      <c r="J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4442.01</v>
      </c>
      <c r="K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4252.6000000000004</v>
      </c>
      <c r="L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4136.91</v>
      </c>
      <c r="M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4135.87</v>
      </c>
      <c r="N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4132.66</v>
      </c>
      <c r="O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4132.93</v>
      </c>
      <c r="P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4132.8500000000004</v>
      </c>
      <c r="Q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4139.8599999999997</v>
      </c>
      <c r="R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4135.9799999999996</v>
      </c>
      <c r="S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4225.25</v>
      </c>
      <c r="T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4230.38</v>
      </c>
      <c r="U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4249.7000000000007</v>
      </c>
      <c r="V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4157.97</v>
      </c>
      <c r="W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4142.7299999999996</v>
      </c>
      <c r="X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4321.6100000000006</v>
      </c>
      <c r="Y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4220.87</v>
      </c>
    </row>
    <row r="511" spans="1:25" x14ac:dyDescent="0.2">
      <c r="A511" s="77">
        <f t="shared" si="22"/>
        <v>43021</v>
      </c>
      <c r="B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4120.0200000000004</v>
      </c>
      <c r="C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4140.97</v>
      </c>
      <c r="D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4154.9399999999996</v>
      </c>
      <c r="E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4194.63</v>
      </c>
      <c r="F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4194.76</v>
      </c>
      <c r="G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4157.16</v>
      </c>
      <c r="H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4116.9799999999996</v>
      </c>
      <c r="I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4262.8500000000004</v>
      </c>
      <c r="J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4197</v>
      </c>
      <c r="K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4159.0599999999995</v>
      </c>
      <c r="L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4138.7</v>
      </c>
      <c r="M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4137.57</v>
      </c>
      <c r="N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4195.5599999999995</v>
      </c>
      <c r="O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4165.8900000000003</v>
      </c>
      <c r="P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4165.84</v>
      </c>
      <c r="Q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4141.0600000000004</v>
      </c>
      <c r="R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4136.8100000000004</v>
      </c>
      <c r="S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4226.08</v>
      </c>
      <c r="T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4231.4400000000005</v>
      </c>
      <c r="U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4230.2000000000007</v>
      </c>
      <c r="V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4163.1899999999996</v>
      </c>
      <c r="W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4160.1900000000005</v>
      </c>
      <c r="X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4347.7</v>
      </c>
      <c r="Y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4235.2</v>
      </c>
    </row>
    <row r="512" spans="1:25" x14ac:dyDescent="0.2">
      <c r="A512" s="77">
        <f t="shared" si="22"/>
        <v>43022</v>
      </c>
      <c r="B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4174.3599999999997</v>
      </c>
      <c r="C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4127.63</v>
      </c>
      <c r="D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4110.1400000000003</v>
      </c>
      <c r="E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4109.4399999999996</v>
      </c>
      <c r="F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4109.45</v>
      </c>
      <c r="G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4110.87</v>
      </c>
      <c r="H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4123.3</v>
      </c>
      <c r="I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4232.68</v>
      </c>
      <c r="J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4259.45</v>
      </c>
      <c r="K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4150.71</v>
      </c>
      <c r="L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4151.28</v>
      </c>
      <c r="M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4240.82</v>
      </c>
      <c r="N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4241.1100000000006</v>
      </c>
      <c r="O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4239.99</v>
      </c>
      <c r="P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4238.67</v>
      </c>
      <c r="Q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4237.41</v>
      </c>
      <c r="R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4239.4400000000005</v>
      </c>
      <c r="S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4132.57</v>
      </c>
      <c r="T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4315.1000000000004</v>
      </c>
      <c r="U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4338.46</v>
      </c>
      <c r="V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4291.5600000000004</v>
      </c>
      <c r="W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4213.1100000000006</v>
      </c>
      <c r="X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4125.88</v>
      </c>
      <c r="Y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4301.88</v>
      </c>
    </row>
    <row r="513" spans="1:25" x14ac:dyDescent="0.2">
      <c r="A513" s="77">
        <f t="shared" si="22"/>
        <v>43023</v>
      </c>
      <c r="B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4140.38</v>
      </c>
      <c r="C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4108.74</v>
      </c>
      <c r="D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4105.2700000000004</v>
      </c>
      <c r="E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4104.55</v>
      </c>
      <c r="F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4104.66</v>
      </c>
      <c r="G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4104.34</v>
      </c>
      <c r="H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4116.33</v>
      </c>
      <c r="I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4129.22</v>
      </c>
      <c r="J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4344.05</v>
      </c>
      <c r="K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4196.03</v>
      </c>
      <c r="L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4152.68</v>
      </c>
      <c r="M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4243.32</v>
      </c>
      <c r="N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4243.2800000000007</v>
      </c>
      <c r="O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4240.13</v>
      </c>
      <c r="P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4240.24</v>
      </c>
      <c r="Q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4239.01</v>
      </c>
      <c r="R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4240.12</v>
      </c>
      <c r="S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4133.21</v>
      </c>
      <c r="T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4273.09</v>
      </c>
      <c r="U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4298.59</v>
      </c>
      <c r="V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4291.3999999999996</v>
      </c>
      <c r="W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4206.68</v>
      </c>
      <c r="X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4125.3</v>
      </c>
      <c r="Y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4312.33</v>
      </c>
    </row>
    <row r="514" spans="1:25" x14ac:dyDescent="0.2">
      <c r="A514" s="77">
        <f t="shared" si="22"/>
        <v>43024</v>
      </c>
      <c r="B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4107.1400000000003</v>
      </c>
      <c r="C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4117.8500000000004</v>
      </c>
      <c r="D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4153.57</v>
      </c>
      <c r="E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4193.37</v>
      </c>
      <c r="F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4199.05</v>
      </c>
      <c r="G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4162.76</v>
      </c>
      <c r="H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4117.79</v>
      </c>
      <c r="I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4318.05</v>
      </c>
      <c r="J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4341.33</v>
      </c>
      <c r="K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4226.1900000000005</v>
      </c>
      <c r="L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4229.3900000000003</v>
      </c>
      <c r="M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4227.57</v>
      </c>
      <c r="N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4125.91</v>
      </c>
      <c r="O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4125.47</v>
      </c>
      <c r="P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4123.93</v>
      </c>
      <c r="Q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4124.53</v>
      </c>
      <c r="R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4123.1099999999997</v>
      </c>
      <c r="S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4153.3</v>
      </c>
      <c r="T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4180.8900000000003</v>
      </c>
      <c r="U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4183.88</v>
      </c>
      <c r="V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4153.97</v>
      </c>
      <c r="W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4155.17</v>
      </c>
      <c r="X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4341.58</v>
      </c>
      <c r="Y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4233.18</v>
      </c>
    </row>
    <row r="515" spans="1:25" x14ac:dyDescent="0.2">
      <c r="A515" s="77">
        <f t="shared" si="22"/>
        <v>43025</v>
      </c>
      <c r="B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4108.51</v>
      </c>
      <c r="C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4140.53</v>
      </c>
      <c r="D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4154.22</v>
      </c>
      <c r="E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4194.8</v>
      </c>
      <c r="F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4203.38</v>
      </c>
      <c r="G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4179.55</v>
      </c>
      <c r="H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4127.54</v>
      </c>
      <c r="I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4364.74</v>
      </c>
      <c r="J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4455.79</v>
      </c>
      <c r="K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4317.8900000000003</v>
      </c>
      <c r="L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4224.83</v>
      </c>
      <c r="M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4226.84</v>
      </c>
      <c r="N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4125.96</v>
      </c>
      <c r="O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4124.71</v>
      </c>
      <c r="P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4123.76</v>
      </c>
      <c r="Q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4122.46</v>
      </c>
      <c r="R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4122.5600000000004</v>
      </c>
      <c r="S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4151.7</v>
      </c>
      <c r="T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4176.8900000000003</v>
      </c>
      <c r="U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4181.97</v>
      </c>
      <c r="V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4152.83</v>
      </c>
      <c r="W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4153.71</v>
      </c>
      <c r="X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4339.2800000000007</v>
      </c>
      <c r="Y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4229.43</v>
      </c>
    </row>
    <row r="516" spans="1:25" x14ac:dyDescent="0.2">
      <c r="A516" s="77">
        <f t="shared" si="22"/>
        <v>43026</v>
      </c>
      <c r="B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4108.3999999999996</v>
      </c>
      <c r="C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4140.38</v>
      </c>
      <c r="D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4154.5600000000004</v>
      </c>
      <c r="E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4194.13</v>
      </c>
      <c r="F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4203.55</v>
      </c>
      <c r="G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4180.63</v>
      </c>
      <c r="H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4118.25</v>
      </c>
      <c r="I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4367.3500000000004</v>
      </c>
      <c r="J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4273.4500000000007</v>
      </c>
      <c r="K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4137.47</v>
      </c>
      <c r="L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4136.47</v>
      </c>
      <c r="M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4135.46</v>
      </c>
      <c r="N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4164.3900000000003</v>
      </c>
      <c r="O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4172.32</v>
      </c>
      <c r="P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4171.63</v>
      </c>
      <c r="Q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4176.55</v>
      </c>
      <c r="R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4223.29</v>
      </c>
      <c r="S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4320.12</v>
      </c>
      <c r="T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4315.67</v>
      </c>
      <c r="U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4299.92</v>
      </c>
      <c r="V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4236.91</v>
      </c>
      <c r="W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4223.4800000000005</v>
      </c>
      <c r="X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4368.76</v>
      </c>
      <c r="Y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4248.67</v>
      </c>
    </row>
    <row r="517" spans="1:25" x14ac:dyDescent="0.2">
      <c r="A517" s="77">
        <f t="shared" si="22"/>
        <v>43027</v>
      </c>
      <c r="B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4120.1400000000003</v>
      </c>
      <c r="C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4104.71</v>
      </c>
      <c r="D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4117.2700000000004</v>
      </c>
      <c r="E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4116.95</v>
      </c>
      <c r="F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4109.78</v>
      </c>
      <c r="G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4112.1099999999997</v>
      </c>
      <c r="H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4113.33</v>
      </c>
      <c r="I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4271.21</v>
      </c>
      <c r="J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4270.0600000000004</v>
      </c>
      <c r="K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4146.8</v>
      </c>
      <c r="L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4147.9400000000005</v>
      </c>
      <c r="M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4147.7700000000004</v>
      </c>
      <c r="N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4132.66</v>
      </c>
      <c r="O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4132.74</v>
      </c>
      <c r="P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4132.4399999999996</v>
      </c>
      <c r="Q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4130.71</v>
      </c>
      <c r="R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4128.07</v>
      </c>
      <c r="S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4258.32</v>
      </c>
      <c r="T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4286.54</v>
      </c>
      <c r="U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4288.58</v>
      </c>
      <c r="V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4235.79</v>
      </c>
      <c r="W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4220.63</v>
      </c>
      <c r="X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4367.72</v>
      </c>
      <c r="Y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4261.47</v>
      </c>
    </row>
    <row r="518" spans="1:25" x14ac:dyDescent="0.2">
      <c r="A518" s="77">
        <f t="shared" si="22"/>
        <v>43028</v>
      </c>
      <c r="B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4124.3099999999995</v>
      </c>
      <c r="C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4105.8100000000004</v>
      </c>
      <c r="D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4118.3099999999995</v>
      </c>
      <c r="E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4118.01</v>
      </c>
      <c r="F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4122.46</v>
      </c>
      <c r="G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4111.72</v>
      </c>
      <c r="H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4118.29</v>
      </c>
      <c r="I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4272.5600000000004</v>
      </c>
      <c r="J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4270.74</v>
      </c>
      <c r="K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4146.3999999999996</v>
      </c>
      <c r="L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4139.8100000000004</v>
      </c>
      <c r="M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4149.5599999999995</v>
      </c>
      <c r="N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4136.03</v>
      </c>
      <c r="O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4132.1400000000003</v>
      </c>
      <c r="P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4131.7700000000004</v>
      </c>
      <c r="Q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4127.0200000000004</v>
      </c>
      <c r="R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4131.72</v>
      </c>
      <c r="S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4262.51</v>
      </c>
      <c r="T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4281.1100000000006</v>
      </c>
      <c r="U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4253.76</v>
      </c>
      <c r="V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4219.21</v>
      </c>
      <c r="W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4202.54</v>
      </c>
      <c r="X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4369.9400000000005</v>
      </c>
      <c r="Y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4263.82</v>
      </c>
    </row>
    <row r="519" spans="1:25" x14ac:dyDescent="0.2">
      <c r="A519" s="77">
        <f t="shared" si="22"/>
        <v>43029</v>
      </c>
      <c r="B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4174.8999999999996</v>
      </c>
      <c r="C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4115.9400000000005</v>
      </c>
      <c r="D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4115.1900000000005</v>
      </c>
      <c r="E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4114.4399999999996</v>
      </c>
      <c r="F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4123.4400000000005</v>
      </c>
      <c r="G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4108.3599999999997</v>
      </c>
      <c r="H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4116.72</v>
      </c>
      <c r="I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4139.88</v>
      </c>
      <c r="J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4391.72</v>
      </c>
      <c r="K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4255.5300000000007</v>
      </c>
      <c r="L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4255.7700000000004</v>
      </c>
      <c r="M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4257.33</v>
      </c>
      <c r="N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4364.04</v>
      </c>
      <c r="O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4382.97</v>
      </c>
      <c r="P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4343.13</v>
      </c>
      <c r="Q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4350.8500000000004</v>
      </c>
      <c r="R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4353.71</v>
      </c>
      <c r="S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4133.5</v>
      </c>
      <c r="T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4372.22</v>
      </c>
      <c r="U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4352.62</v>
      </c>
      <c r="V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4307.07</v>
      </c>
      <c r="W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4227.3</v>
      </c>
      <c r="X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4123.74</v>
      </c>
      <c r="Y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4300.84</v>
      </c>
    </row>
    <row r="520" spans="1:25" x14ac:dyDescent="0.2">
      <c r="A520" s="77">
        <f t="shared" si="22"/>
        <v>43030</v>
      </c>
      <c r="B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4144.4400000000005</v>
      </c>
      <c r="C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4115.3999999999996</v>
      </c>
      <c r="D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4112.32</v>
      </c>
      <c r="E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4137.08</v>
      </c>
      <c r="F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4142.0599999999995</v>
      </c>
      <c r="G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4143.6400000000003</v>
      </c>
      <c r="H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4108.8599999999997</v>
      </c>
      <c r="I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4130.76</v>
      </c>
      <c r="J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4380.07</v>
      </c>
      <c r="K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4251.16</v>
      </c>
      <c r="L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4250.0200000000004</v>
      </c>
      <c r="M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4303.5600000000004</v>
      </c>
      <c r="N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4426.09</v>
      </c>
      <c r="O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4425.55</v>
      </c>
      <c r="P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4425.05</v>
      </c>
      <c r="Q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4415.37</v>
      </c>
      <c r="R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4418.5200000000004</v>
      </c>
      <c r="S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4131.38</v>
      </c>
      <c r="T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4309.67</v>
      </c>
      <c r="U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4313.6900000000005</v>
      </c>
      <c r="V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4272.97</v>
      </c>
      <c r="W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4183.2299999999996</v>
      </c>
      <c r="X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4125.2</v>
      </c>
      <c r="Y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4301.26</v>
      </c>
    </row>
    <row r="521" spans="1:25" x14ac:dyDescent="0.2">
      <c r="A521" s="77">
        <f t="shared" si="22"/>
        <v>43031</v>
      </c>
      <c r="B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4126.55</v>
      </c>
      <c r="C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4105.04</v>
      </c>
      <c r="D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4117.21</v>
      </c>
      <c r="E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4116.3900000000003</v>
      </c>
      <c r="F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4123.67</v>
      </c>
      <c r="G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4106.8900000000003</v>
      </c>
      <c r="H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4115.6099999999997</v>
      </c>
      <c r="I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4262.71</v>
      </c>
      <c r="J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4260.45</v>
      </c>
      <c r="K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4135.16</v>
      </c>
      <c r="L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4134.25</v>
      </c>
      <c r="M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4138.04</v>
      </c>
      <c r="N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4130.25</v>
      </c>
      <c r="O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4121.62</v>
      </c>
      <c r="P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4121.82</v>
      </c>
      <c r="Q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4121.01</v>
      </c>
      <c r="R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4132.0600000000004</v>
      </c>
      <c r="S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4231.2700000000004</v>
      </c>
      <c r="T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4277.9400000000005</v>
      </c>
      <c r="U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4247.84</v>
      </c>
      <c r="V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4215.16</v>
      </c>
      <c r="W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4210.0300000000007</v>
      </c>
      <c r="X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4365.9800000000005</v>
      </c>
      <c r="Y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4260.8</v>
      </c>
    </row>
    <row r="522" spans="1:25" x14ac:dyDescent="0.2">
      <c r="A522" s="77">
        <f t="shared" si="22"/>
        <v>43032</v>
      </c>
      <c r="B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4119.0600000000004</v>
      </c>
      <c r="C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4103.4800000000005</v>
      </c>
      <c r="D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4154.08</v>
      </c>
      <c r="E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4154.03</v>
      </c>
      <c r="F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4154.5</v>
      </c>
      <c r="G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4117.9799999999996</v>
      </c>
      <c r="H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4110.8500000000004</v>
      </c>
      <c r="I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4301.7800000000007</v>
      </c>
      <c r="J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4302.01</v>
      </c>
      <c r="K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4193.13</v>
      </c>
      <c r="L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4193.16</v>
      </c>
      <c r="M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4209.71</v>
      </c>
      <c r="N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4149.57</v>
      </c>
      <c r="O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4183.7700000000004</v>
      </c>
      <c r="P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4183.92</v>
      </c>
      <c r="Q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4184.1400000000003</v>
      </c>
      <c r="R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4183.8999999999996</v>
      </c>
      <c r="S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4213.24</v>
      </c>
      <c r="T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4190.68</v>
      </c>
      <c r="U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4148.43</v>
      </c>
      <c r="V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4148.43</v>
      </c>
      <c r="W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4215.68</v>
      </c>
      <c r="X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4403.3500000000004</v>
      </c>
      <c r="Y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4212.95</v>
      </c>
    </row>
    <row r="523" spans="1:25" x14ac:dyDescent="0.2">
      <c r="A523" s="77">
        <f t="shared" si="22"/>
        <v>43033</v>
      </c>
      <c r="B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4103.2700000000004</v>
      </c>
      <c r="C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4192.58</v>
      </c>
      <c r="D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4217.38</v>
      </c>
      <c r="E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4217.42</v>
      </c>
      <c r="F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4192.83</v>
      </c>
      <c r="G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4195.1099999999997</v>
      </c>
      <c r="H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4111.3</v>
      </c>
      <c r="I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4301.6400000000003</v>
      </c>
      <c r="J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4302.72</v>
      </c>
      <c r="K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4197.8900000000003</v>
      </c>
      <c r="L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4214.62</v>
      </c>
      <c r="M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4214.3999999999996</v>
      </c>
      <c r="N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4149.17</v>
      </c>
      <c r="O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4148.58</v>
      </c>
      <c r="P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4148.6400000000003</v>
      </c>
      <c r="Q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4149.74</v>
      </c>
      <c r="R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4149.49</v>
      </c>
      <c r="S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4225.38</v>
      </c>
      <c r="T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4197.34</v>
      </c>
      <c r="U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4132.29</v>
      </c>
      <c r="V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4153.8</v>
      </c>
      <c r="W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4164.75</v>
      </c>
      <c r="X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4335.13</v>
      </c>
      <c r="Y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4216.42</v>
      </c>
    </row>
    <row r="524" spans="1:25" x14ac:dyDescent="0.2">
      <c r="A524" s="77">
        <f t="shared" si="22"/>
        <v>43034</v>
      </c>
      <c r="B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4105.63</v>
      </c>
      <c r="C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4154.55</v>
      </c>
      <c r="D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4168.78</v>
      </c>
      <c r="E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4168.3100000000004</v>
      </c>
      <c r="F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4169.75</v>
      </c>
      <c r="G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4162.4399999999996</v>
      </c>
      <c r="H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4110.9399999999996</v>
      </c>
      <c r="I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4297.8900000000003</v>
      </c>
      <c r="J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4255.24</v>
      </c>
      <c r="K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4163.28</v>
      </c>
      <c r="L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4133.8099999999995</v>
      </c>
      <c r="M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4134.2700000000004</v>
      </c>
      <c r="N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4127.97</v>
      </c>
      <c r="O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4127.8500000000004</v>
      </c>
      <c r="P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4127.75</v>
      </c>
      <c r="Q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4127.7</v>
      </c>
      <c r="R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4127.13</v>
      </c>
      <c r="S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4168.9400000000005</v>
      </c>
      <c r="T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4190.33</v>
      </c>
      <c r="U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4195</v>
      </c>
      <c r="V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4152.04</v>
      </c>
      <c r="W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4157.3900000000003</v>
      </c>
      <c r="X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4351.2700000000004</v>
      </c>
      <c r="Y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4230.5600000000004</v>
      </c>
    </row>
    <row r="525" spans="1:25" x14ac:dyDescent="0.2">
      <c r="A525" s="77">
        <f t="shared" si="22"/>
        <v>43035</v>
      </c>
      <c r="B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4107</v>
      </c>
      <c r="C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4125.18</v>
      </c>
      <c r="D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4138.8599999999997</v>
      </c>
      <c r="E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4139.0200000000004</v>
      </c>
      <c r="F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4139.01</v>
      </c>
      <c r="G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4141.2700000000004</v>
      </c>
      <c r="H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4118.1099999999997</v>
      </c>
      <c r="I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4304.33</v>
      </c>
      <c r="J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4257.82</v>
      </c>
      <c r="K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4166.9799999999996</v>
      </c>
      <c r="L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4158.26</v>
      </c>
      <c r="M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4158.78</v>
      </c>
      <c r="N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4134.08</v>
      </c>
      <c r="O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4133.91</v>
      </c>
      <c r="P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4133.7299999999996</v>
      </c>
      <c r="Q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4133.3500000000004</v>
      </c>
      <c r="R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4133.58</v>
      </c>
      <c r="S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4266.18</v>
      </c>
      <c r="T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4252.04</v>
      </c>
      <c r="U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4247.5600000000004</v>
      </c>
      <c r="V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4203.59</v>
      </c>
      <c r="W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4184.24</v>
      </c>
      <c r="X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4397.97</v>
      </c>
      <c r="Y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4233.95</v>
      </c>
    </row>
    <row r="526" spans="1:25" x14ac:dyDescent="0.2">
      <c r="A526" s="77">
        <f t="shared" si="22"/>
        <v>43036</v>
      </c>
      <c r="B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4151.08</v>
      </c>
      <c r="C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4113.09</v>
      </c>
      <c r="D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4111.78</v>
      </c>
      <c r="E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4108.97</v>
      </c>
      <c r="F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4109.47</v>
      </c>
      <c r="G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4105.17</v>
      </c>
      <c r="H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4123.63</v>
      </c>
      <c r="I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4204.6100000000006</v>
      </c>
      <c r="J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4147.0600000000004</v>
      </c>
      <c r="K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4147.6499999999996</v>
      </c>
      <c r="L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4149.03</v>
      </c>
      <c r="M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4156.84</v>
      </c>
      <c r="N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4154.38</v>
      </c>
      <c r="O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4154.5200000000004</v>
      </c>
      <c r="P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4154.24</v>
      </c>
      <c r="Q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4154.54</v>
      </c>
      <c r="R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4155.54</v>
      </c>
      <c r="S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4219.3500000000004</v>
      </c>
      <c r="T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4330.59</v>
      </c>
      <c r="U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4334.88</v>
      </c>
      <c r="V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4305.72</v>
      </c>
      <c r="W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4241.7000000000007</v>
      </c>
      <c r="X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4139.6900000000005</v>
      </c>
      <c r="Y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4300.87</v>
      </c>
    </row>
    <row r="527" spans="1:25" x14ac:dyDescent="0.2">
      <c r="A527" s="77">
        <f t="shared" si="22"/>
        <v>43037</v>
      </c>
      <c r="B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4141.82</v>
      </c>
      <c r="C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4113.04</v>
      </c>
      <c r="D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4137.93</v>
      </c>
      <c r="E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4136.97</v>
      </c>
      <c r="F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4136.62</v>
      </c>
      <c r="G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4128.88</v>
      </c>
      <c r="H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4130.3599999999997</v>
      </c>
      <c r="I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4123.66</v>
      </c>
      <c r="J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4408.5200000000004</v>
      </c>
      <c r="K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4292.76</v>
      </c>
      <c r="L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4241.1100000000006</v>
      </c>
      <c r="M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4240.83</v>
      </c>
      <c r="N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4292.41</v>
      </c>
      <c r="O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4292.22</v>
      </c>
      <c r="P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4291.45</v>
      </c>
      <c r="Q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4290.4799999999996</v>
      </c>
      <c r="R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4241.1100000000006</v>
      </c>
      <c r="S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4175.57</v>
      </c>
      <c r="T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4258.6900000000005</v>
      </c>
      <c r="U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4287.17</v>
      </c>
      <c r="V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4262.7800000000007</v>
      </c>
      <c r="W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4190.8999999999996</v>
      </c>
      <c r="X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4154.09</v>
      </c>
      <c r="Y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4242.12</v>
      </c>
    </row>
    <row r="528" spans="1:25" x14ac:dyDescent="0.2">
      <c r="A528" s="77">
        <f t="shared" si="22"/>
        <v>43038</v>
      </c>
      <c r="B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4107.49</v>
      </c>
      <c r="C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4123.87</v>
      </c>
      <c r="D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4137.63</v>
      </c>
      <c r="E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4137.5600000000004</v>
      </c>
      <c r="F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4138.17</v>
      </c>
      <c r="G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4140.66</v>
      </c>
      <c r="H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4131.6499999999996</v>
      </c>
      <c r="I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4266.07</v>
      </c>
      <c r="J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4260.7299999999996</v>
      </c>
      <c r="K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4171.28</v>
      </c>
      <c r="L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4171.21</v>
      </c>
      <c r="M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4171.66</v>
      </c>
      <c r="N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4152.82</v>
      </c>
      <c r="O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4152.59</v>
      </c>
      <c r="P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4152.05</v>
      </c>
      <c r="Q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4148.74</v>
      </c>
      <c r="R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4148.6000000000004</v>
      </c>
      <c r="S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4189.71</v>
      </c>
      <c r="T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4204.9799999999996</v>
      </c>
      <c r="U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4205.4400000000005</v>
      </c>
      <c r="V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4159.3900000000003</v>
      </c>
      <c r="W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4192.9399999999996</v>
      </c>
      <c r="X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4409.18</v>
      </c>
      <c r="Y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4235.57</v>
      </c>
    </row>
    <row r="529" spans="1:25" x14ac:dyDescent="0.2">
      <c r="A529" s="77">
        <f t="shared" si="22"/>
        <v>43039</v>
      </c>
      <c r="B529" s="13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4118.8500000000004</v>
      </c>
      <c r="C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4137.41</v>
      </c>
      <c r="D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4151.96</v>
      </c>
      <c r="E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4141.8500000000004</v>
      </c>
      <c r="F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4152.0200000000004</v>
      </c>
      <c r="G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4151.1499999999996</v>
      </c>
      <c r="H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4121.32</v>
      </c>
      <c r="I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4305.84</v>
      </c>
      <c r="J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4257.07</v>
      </c>
      <c r="K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4166.88</v>
      </c>
      <c r="L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4151.46</v>
      </c>
      <c r="M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4151.84</v>
      </c>
      <c r="N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4135.4799999999996</v>
      </c>
      <c r="O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4133.92</v>
      </c>
      <c r="P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4159.5200000000004</v>
      </c>
      <c r="Q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4156.57</v>
      </c>
      <c r="R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4155.88</v>
      </c>
      <c r="S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4282.57</v>
      </c>
      <c r="T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4251.1400000000003</v>
      </c>
      <c r="U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4219.79</v>
      </c>
      <c r="V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4153.92</v>
      </c>
      <c r="W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4187.78</v>
      </c>
      <c r="X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4382.92</v>
      </c>
      <c r="Y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4268.3100000000004</v>
      </c>
    </row>
    <row r="530" spans="1:25" x14ac:dyDescent="0.25">
      <c r="A530" s="91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80"/>
    </row>
    <row r="531" spans="1:25" x14ac:dyDescent="0.25">
      <c r="A531" s="85" t="s">
        <v>151</v>
      </c>
      <c r="B531" s="76"/>
      <c r="C531" s="76"/>
      <c r="D531" s="76"/>
    </row>
    <row r="532" spans="1:25" ht="12.75" x14ac:dyDescent="0.2">
      <c r="A532" s="174" t="s">
        <v>48</v>
      </c>
      <c r="B532" s="185" t="s">
        <v>121</v>
      </c>
      <c r="C532" s="186"/>
      <c r="D532" s="186"/>
      <c r="E532" s="186"/>
      <c r="F532" s="186"/>
      <c r="G532" s="186"/>
      <c r="H532" s="186"/>
      <c r="I532" s="186"/>
      <c r="J532" s="186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  <c r="U532" s="186"/>
      <c r="V532" s="186"/>
      <c r="W532" s="186"/>
      <c r="X532" s="186"/>
      <c r="Y532" s="187"/>
    </row>
    <row r="533" spans="1:25" ht="12.75" x14ac:dyDescent="0.2">
      <c r="A533" s="175"/>
      <c r="B533" s="188"/>
      <c r="C533" s="189"/>
      <c r="D533" s="189"/>
      <c r="E533" s="189"/>
      <c r="F533" s="189"/>
      <c r="G533" s="189"/>
      <c r="H533" s="189"/>
      <c r="I533" s="189"/>
      <c r="J533" s="189"/>
      <c r="K533" s="189"/>
      <c r="L533" s="189"/>
      <c r="M533" s="189"/>
      <c r="N533" s="189"/>
      <c r="O533" s="189"/>
      <c r="P533" s="189"/>
      <c r="Q533" s="189"/>
      <c r="R533" s="189"/>
      <c r="S533" s="189"/>
      <c r="T533" s="189"/>
      <c r="U533" s="189"/>
      <c r="V533" s="189"/>
      <c r="W533" s="189"/>
      <c r="X533" s="189"/>
      <c r="Y533" s="190"/>
    </row>
    <row r="534" spans="1:25" ht="12.75" x14ac:dyDescent="0.2">
      <c r="A534" s="175"/>
      <c r="B534" s="177" t="s">
        <v>122</v>
      </c>
      <c r="C534" s="168" t="s">
        <v>123</v>
      </c>
      <c r="D534" s="168" t="s">
        <v>124</v>
      </c>
      <c r="E534" s="168" t="s">
        <v>125</v>
      </c>
      <c r="F534" s="168" t="s">
        <v>126</v>
      </c>
      <c r="G534" s="168" t="s">
        <v>127</v>
      </c>
      <c r="H534" s="168" t="s">
        <v>128</v>
      </c>
      <c r="I534" s="168" t="s">
        <v>129</v>
      </c>
      <c r="J534" s="168" t="s">
        <v>130</v>
      </c>
      <c r="K534" s="168" t="s">
        <v>131</v>
      </c>
      <c r="L534" s="168" t="s">
        <v>132</v>
      </c>
      <c r="M534" s="168" t="s">
        <v>133</v>
      </c>
      <c r="N534" s="179" t="s">
        <v>134</v>
      </c>
      <c r="O534" s="168" t="s">
        <v>135</v>
      </c>
      <c r="P534" s="168" t="s">
        <v>136</v>
      </c>
      <c r="Q534" s="168" t="s">
        <v>137</v>
      </c>
      <c r="R534" s="168" t="s">
        <v>138</v>
      </c>
      <c r="S534" s="168" t="s">
        <v>139</v>
      </c>
      <c r="T534" s="168" t="s">
        <v>140</v>
      </c>
      <c r="U534" s="168" t="s">
        <v>141</v>
      </c>
      <c r="V534" s="168" t="s">
        <v>142</v>
      </c>
      <c r="W534" s="168" t="s">
        <v>143</v>
      </c>
      <c r="X534" s="168" t="s">
        <v>144</v>
      </c>
      <c r="Y534" s="168" t="s">
        <v>145</v>
      </c>
    </row>
    <row r="535" spans="1:25" ht="12.75" x14ac:dyDescent="0.2">
      <c r="A535" s="176"/>
      <c r="B535" s="178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80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</row>
    <row r="536" spans="1:25" x14ac:dyDescent="0.2">
      <c r="A536" s="77">
        <f>A499</f>
        <v>43009</v>
      </c>
      <c r="B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4105.7</v>
      </c>
      <c r="C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4170.6400000000003</v>
      </c>
      <c r="D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4245.7700000000004</v>
      </c>
      <c r="E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4245.25</v>
      </c>
      <c r="F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4245.84</v>
      </c>
      <c r="G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4225.26</v>
      </c>
      <c r="H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4108.3100000000004</v>
      </c>
      <c r="I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4073.49</v>
      </c>
      <c r="J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4186.8500000000004</v>
      </c>
      <c r="K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4170.7700000000004</v>
      </c>
      <c r="L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4219.29</v>
      </c>
      <c r="M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4219.68</v>
      </c>
      <c r="N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4219.3</v>
      </c>
      <c r="O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4219.17</v>
      </c>
      <c r="P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4169.96</v>
      </c>
      <c r="Q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4170.2700000000004</v>
      </c>
      <c r="R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4170.1000000000004</v>
      </c>
      <c r="S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4075.4300000000003</v>
      </c>
      <c r="T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4159.03</v>
      </c>
      <c r="U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4261.1900000000005</v>
      </c>
      <c r="V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4169.24</v>
      </c>
      <c r="W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4142.8900000000003</v>
      </c>
      <c r="X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4078.49</v>
      </c>
      <c r="Y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4176.55</v>
      </c>
    </row>
    <row r="537" spans="1:25" x14ac:dyDescent="0.2">
      <c r="A537" s="77">
        <f>A536+1</f>
        <v>43010</v>
      </c>
      <c r="B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4138.0200000000004</v>
      </c>
      <c r="C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4221.6100000000006</v>
      </c>
      <c r="D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4268.93</v>
      </c>
      <c r="E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4269.1000000000004</v>
      </c>
      <c r="F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4269.76</v>
      </c>
      <c r="G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4223.7800000000007</v>
      </c>
      <c r="H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4166.92</v>
      </c>
      <c r="I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4334.0200000000004</v>
      </c>
      <c r="J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4335.83</v>
      </c>
      <c r="K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4214.42</v>
      </c>
      <c r="L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4146.8900000000003</v>
      </c>
      <c r="M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4147.18</v>
      </c>
      <c r="N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4091.36</v>
      </c>
      <c r="O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4073.49</v>
      </c>
      <c r="P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4070.61</v>
      </c>
      <c r="Q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4070.75</v>
      </c>
      <c r="R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4070.26</v>
      </c>
      <c r="S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4077.62</v>
      </c>
      <c r="T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4126.38</v>
      </c>
      <c r="U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4139.16</v>
      </c>
      <c r="V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4085</v>
      </c>
      <c r="W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4096.05</v>
      </c>
      <c r="X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4276.76</v>
      </c>
      <c r="Y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4137.3</v>
      </c>
    </row>
    <row r="538" spans="1:25" x14ac:dyDescent="0.2">
      <c r="A538" s="77">
        <f t="shared" ref="A538:A566" si="23">A537+1</f>
        <v>43011</v>
      </c>
      <c r="B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4064.75</v>
      </c>
      <c r="C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4134.66</v>
      </c>
      <c r="D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4175.05</v>
      </c>
      <c r="E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4174.74</v>
      </c>
      <c r="F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4176.1899999999996</v>
      </c>
      <c r="G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4177.17</v>
      </c>
      <c r="H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4102.3500000000004</v>
      </c>
      <c r="I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4339.99</v>
      </c>
      <c r="J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4340.67</v>
      </c>
      <c r="K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4236.1000000000004</v>
      </c>
      <c r="L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4190.2299999999996</v>
      </c>
      <c r="M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4189.84</v>
      </c>
      <c r="N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4112.04</v>
      </c>
      <c r="O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4092.69</v>
      </c>
      <c r="P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4092.8900000000003</v>
      </c>
      <c r="Q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4091.86</v>
      </c>
      <c r="R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4094.26</v>
      </c>
      <c r="S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4077.5699999999997</v>
      </c>
      <c r="T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4127.55</v>
      </c>
      <c r="U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4141.09</v>
      </c>
      <c r="V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4081.6800000000003</v>
      </c>
      <c r="W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4103.34</v>
      </c>
      <c r="X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4312.42</v>
      </c>
      <c r="Y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4144.93</v>
      </c>
    </row>
    <row r="539" spans="1:25" x14ac:dyDescent="0.2">
      <c r="A539" s="77">
        <f t="shared" si="23"/>
        <v>43012</v>
      </c>
      <c r="B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4052.55</v>
      </c>
      <c r="C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4094.14</v>
      </c>
      <c r="D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4131.22</v>
      </c>
      <c r="E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4155.37</v>
      </c>
      <c r="F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4156.18</v>
      </c>
      <c r="G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4136.6899999999996</v>
      </c>
      <c r="H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4057.76</v>
      </c>
      <c r="I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4212.17</v>
      </c>
      <c r="J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4194.1499999999996</v>
      </c>
      <c r="K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4084.19</v>
      </c>
      <c r="L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4093.37</v>
      </c>
      <c r="M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4102.21</v>
      </c>
      <c r="N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4167.83</v>
      </c>
      <c r="O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4167.45</v>
      </c>
      <c r="P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4174.75</v>
      </c>
      <c r="Q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4182.28</v>
      </c>
      <c r="R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4182.41</v>
      </c>
      <c r="S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4221.74</v>
      </c>
      <c r="T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4273.2</v>
      </c>
      <c r="U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4297.5600000000004</v>
      </c>
      <c r="V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4196.63</v>
      </c>
      <c r="W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4186.4399999999996</v>
      </c>
      <c r="X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4351.6900000000005</v>
      </c>
      <c r="Y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4219.6000000000004</v>
      </c>
    </row>
    <row r="540" spans="1:25" x14ac:dyDescent="0.2">
      <c r="A540" s="77">
        <f t="shared" si="23"/>
        <v>43013</v>
      </c>
      <c r="B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4074.29</v>
      </c>
      <c r="C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4050.34</v>
      </c>
      <c r="D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4048.95</v>
      </c>
      <c r="E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4061.41</v>
      </c>
      <c r="F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4063.41</v>
      </c>
      <c r="G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4065.36</v>
      </c>
      <c r="H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4082.96</v>
      </c>
      <c r="I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4169.59</v>
      </c>
      <c r="J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4127.87</v>
      </c>
      <c r="K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4114.29</v>
      </c>
      <c r="L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4215.95</v>
      </c>
      <c r="M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4216.5200000000004</v>
      </c>
      <c r="N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4286.5200000000004</v>
      </c>
      <c r="O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4285.59</v>
      </c>
      <c r="P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4285.74</v>
      </c>
      <c r="Q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4285.72</v>
      </c>
      <c r="R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4284.1900000000005</v>
      </c>
      <c r="S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4294.79</v>
      </c>
      <c r="T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4344.24</v>
      </c>
      <c r="U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4335.0300000000007</v>
      </c>
      <c r="V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4296.29</v>
      </c>
      <c r="W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4264.87</v>
      </c>
      <c r="X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4406.82</v>
      </c>
      <c r="Y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4224.41</v>
      </c>
    </row>
    <row r="541" spans="1:25" x14ac:dyDescent="0.2">
      <c r="A541" s="77">
        <f t="shared" si="23"/>
        <v>43014</v>
      </c>
      <c r="B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4072.56</v>
      </c>
      <c r="C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4050.42</v>
      </c>
      <c r="D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4049.73</v>
      </c>
      <c r="E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4062.37</v>
      </c>
      <c r="F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4063.55</v>
      </c>
      <c r="G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4054.16</v>
      </c>
      <c r="H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4068.35</v>
      </c>
      <c r="I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4177.93</v>
      </c>
      <c r="J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4131.8999999999996</v>
      </c>
      <c r="K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4200.1400000000003</v>
      </c>
      <c r="L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4267.6499999999996</v>
      </c>
      <c r="M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4227.82</v>
      </c>
      <c r="N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4224.26</v>
      </c>
      <c r="O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4115.84</v>
      </c>
      <c r="P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4120.41</v>
      </c>
      <c r="Q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4121.47</v>
      </c>
      <c r="R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4152.45</v>
      </c>
      <c r="S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4178.5</v>
      </c>
      <c r="T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4323.66</v>
      </c>
      <c r="U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4355.38</v>
      </c>
      <c r="V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4306.1499999999996</v>
      </c>
      <c r="W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4256.91</v>
      </c>
      <c r="X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4409.8900000000003</v>
      </c>
      <c r="Y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4270.6000000000004</v>
      </c>
    </row>
    <row r="542" spans="1:25" x14ac:dyDescent="0.2">
      <c r="A542" s="77">
        <f t="shared" si="23"/>
        <v>43015</v>
      </c>
      <c r="B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4178.16</v>
      </c>
      <c r="C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4093.79</v>
      </c>
      <c r="D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4054.91</v>
      </c>
      <c r="E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4053.94</v>
      </c>
      <c r="F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4056.36</v>
      </c>
      <c r="G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4072.64</v>
      </c>
      <c r="H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4110.41</v>
      </c>
      <c r="I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4229.2299999999996</v>
      </c>
      <c r="J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4080.06</v>
      </c>
      <c r="K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4082.7</v>
      </c>
      <c r="L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4083.84</v>
      </c>
      <c r="M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4081.88</v>
      </c>
      <c r="N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4082.53</v>
      </c>
      <c r="O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4082.15</v>
      </c>
      <c r="P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4081.6800000000003</v>
      </c>
      <c r="Q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4080.01</v>
      </c>
      <c r="R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4079.07</v>
      </c>
      <c r="S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4107.7</v>
      </c>
      <c r="T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4330.59</v>
      </c>
      <c r="U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4384.38</v>
      </c>
      <c r="V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4326.92</v>
      </c>
      <c r="W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4275.26</v>
      </c>
      <c r="X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4128.49</v>
      </c>
      <c r="Y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4273.04</v>
      </c>
    </row>
    <row r="543" spans="1:25" x14ac:dyDescent="0.2">
      <c r="A543" s="77">
        <f t="shared" si="23"/>
        <v>43016</v>
      </c>
      <c r="B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4170.2700000000004</v>
      </c>
      <c r="C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4089.75</v>
      </c>
      <c r="D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4053.9</v>
      </c>
      <c r="E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4052.58</v>
      </c>
      <c r="F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4052.8</v>
      </c>
      <c r="G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4064.76</v>
      </c>
      <c r="H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4078.71</v>
      </c>
      <c r="I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4180.54</v>
      </c>
      <c r="J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4070.0699999999997</v>
      </c>
      <c r="K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4080.38</v>
      </c>
      <c r="L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4080.48</v>
      </c>
      <c r="M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4097.4399999999996</v>
      </c>
      <c r="N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4097.1000000000004</v>
      </c>
      <c r="O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4137.05</v>
      </c>
      <c r="P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4133.6000000000004</v>
      </c>
      <c r="Q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4131.8500000000004</v>
      </c>
      <c r="R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4131.21</v>
      </c>
      <c r="S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4095.14</v>
      </c>
      <c r="T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4297.7299999999996</v>
      </c>
      <c r="U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4351.21</v>
      </c>
      <c r="V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4307.17</v>
      </c>
      <c r="W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4245.96</v>
      </c>
      <c r="X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4089.48</v>
      </c>
      <c r="Y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4247.68</v>
      </c>
    </row>
    <row r="544" spans="1:25" x14ac:dyDescent="0.2">
      <c r="A544" s="77">
        <f t="shared" si="23"/>
        <v>43017</v>
      </c>
      <c r="B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4086.98</v>
      </c>
      <c r="C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4053.36</v>
      </c>
      <c r="D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4049.16</v>
      </c>
      <c r="E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4048.71</v>
      </c>
      <c r="F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4049.45</v>
      </c>
      <c r="G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4050.71</v>
      </c>
      <c r="H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4059.38</v>
      </c>
      <c r="I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4161.59</v>
      </c>
      <c r="J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4142.32</v>
      </c>
      <c r="K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4085.42</v>
      </c>
      <c r="L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4086.37</v>
      </c>
      <c r="M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4084.31</v>
      </c>
      <c r="N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4071.3900000000003</v>
      </c>
      <c r="O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4071.9</v>
      </c>
      <c r="P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4072.41</v>
      </c>
      <c r="Q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4072.2200000000003</v>
      </c>
      <c r="R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4069.66</v>
      </c>
      <c r="S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4068.19</v>
      </c>
      <c r="T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4198.41</v>
      </c>
      <c r="U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4247.08</v>
      </c>
      <c r="V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4172.49</v>
      </c>
      <c r="W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4182.3599999999997</v>
      </c>
      <c r="X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4359.8900000000003</v>
      </c>
      <c r="Y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4208.1499999999996</v>
      </c>
    </row>
    <row r="545" spans="1:25" x14ac:dyDescent="0.2">
      <c r="A545" s="77">
        <f t="shared" si="23"/>
        <v>43018</v>
      </c>
      <c r="B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4434.95</v>
      </c>
      <c r="C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4179.38</v>
      </c>
      <c r="D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4155.4399999999996</v>
      </c>
      <c r="E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4140.05</v>
      </c>
      <c r="F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4160.63</v>
      </c>
      <c r="G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4221.6900000000005</v>
      </c>
      <c r="H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4372.3500000000004</v>
      </c>
      <c r="I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4205.0300000000007</v>
      </c>
      <c r="J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4233.74</v>
      </c>
      <c r="K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4115.41</v>
      </c>
      <c r="L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4115.34</v>
      </c>
      <c r="M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4114.49</v>
      </c>
      <c r="N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4068.62</v>
      </c>
      <c r="O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4069.49</v>
      </c>
      <c r="P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4068.5</v>
      </c>
      <c r="Q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4068.37</v>
      </c>
      <c r="R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4067.6400000000003</v>
      </c>
      <c r="S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4279.66</v>
      </c>
      <c r="T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4503.76</v>
      </c>
      <c r="U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4539.2700000000004</v>
      </c>
      <c r="V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4469</v>
      </c>
      <c r="W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4462.9799999999996</v>
      </c>
      <c r="X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4573.49</v>
      </c>
      <c r="Y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4462.34</v>
      </c>
    </row>
    <row r="546" spans="1:25" x14ac:dyDescent="0.2">
      <c r="A546" s="77">
        <f t="shared" si="23"/>
        <v>43019</v>
      </c>
      <c r="B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4376.3</v>
      </c>
      <c r="C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4150.5599999999995</v>
      </c>
      <c r="D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4114.25</v>
      </c>
      <c r="E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4101.22</v>
      </c>
      <c r="F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4116.54</v>
      </c>
      <c r="G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4141.21</v>
      </c>
      <c r="H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4271.58</v>
      </c>
      <c r="I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4090.56</v>
      </c>
      <c r="J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4080.96</v>
      </c>
      <c r="K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4116.1400000000003</v>
      </c>
      <c r="L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4155.97</v>
      </c>
      <c r="M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4155.82</v>
      </c>
      <c r="N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4130.5200000000004</v>
      </c>
      <c r="O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4130.13</v>
      </c>
      <c r="P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4129.0200000000004</v>
      </c>
      <c r="Q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4128.5200000000004</v>
      </c>
      <c r="R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4065.83</v>
      </c>
      <c r="S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4214.91</v>
      </c>
      <c r="T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4420.32</v>
      </c>
      <c r="U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4433.9799999999996</v>
      </c>
      <c r="V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4429.04</v>
      </c>
      <c r="W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4398.1900000000005</v>
      </c>
      <c r="X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4515.4800000000005</v>
      </c>
      <c r="Y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4400.99</v>
      </c>
    </row>
    <row r="547" spans="1:25" x14ac:dyDescent="0.2">
      <c r="A547" s="77">
        <f t="shared" si="23"/>
        <v>43020</v>
      </c>
      <c r="B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4053.82</v>
      </c>
      <c r="C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4113.24</v>
      </c>
      <c r="D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4175.9399999999996</v>
      </c>
      <c r="E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4175.6000000000004</v>
      </c>
      <c r="F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4176.03</v>
      </c>
      <c r="G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4137.42</v>
      </c>
      <c r="H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4091.96</v>
      </c>
      <c r="I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4282.8</v>
      </c>
      <c r="J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4367.51</v>
      </c>
      <c r="K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4189.24</v>
      </c>
      <c r="L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4080.36</v>
      </c>
      <c r="M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4079.38</v>
      </c>
      <c r="N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4076.35</v>
      </c>
      <c r="O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4076.61</v>
      </c>
      <c r="P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4076.54</v>
      </c>
      <c r="Q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4083.14</v>
      </c>
      <c r="R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4079.48</v>
      </c>
      <c r="S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4163.5</v>
      </c>
      <c r="T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4168.34</v>
      </c>
      <c r="U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4186.5200000000004</v>
      </c>
      <c r="V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4100.18</v>
      </c>
      <c r="W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4085.84</v>
      </c>
      <c r="X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4254.1900000000005</v>
      </c>
      <c r="Y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4159.38</v>
      </c>
    </row>
    <row r="548" spans="1:25" x14ac:dyDescent="0.2">
      <c r="A548" s="77">
        <f t="shared" si="23"/>
        <v>43021</v>
      </c>
      <c r="B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4064.46</v>
      </c>
      <c r="C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4084.18</v>
      </c>
      <c r="D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4097.33</v>
      </c>
      <c r="E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4134.68</v>
      </c>
      <c r="F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4134.8099999999995</v>
      </c>
      <c r="G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4099.42</v>
      </c>
      <c r="H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4061.6</v>
      </c>
      <c r="I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4198.8999999999996</v>
      </c>
      <c r="J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4136.91</v>
      </c>
      <c r="K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4101.2</v>
      </c>
      <c r="L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4082.04</v>
      </c>
      <c r="M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4080.98</v>
      </c>
      <c r="N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4135.5599999999995</v>
      </c>
      <c r="O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4107.63</v>
      </c>
      <c r="P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4107.58</v>
      </c>
      <c r="Q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4084.27</v>
      </c>
      <c r="R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4080.27</v>
      </c>
      <c r="S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4164.29</v>
      </c>
      <c r="T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4169.33</v>
      </c>
      <c r="U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4168.16</v>
      </c>
      <c r="V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4105.09</v>
      </c>
      <c r="W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4102.2700000000004</v>
      </c>
      <c r="X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4278.75</v>
      </c>
      <c r="Y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4172.87</v>
      </c>
    </row>
    <row r="549" spans="1:25" x14ac:dyDescent="0.2">
      <c r="A549" s="77">
        <f t="shared" si="23"/>
        <v>43022</v>
      </c>
      <c r="B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4115.6000000000004</v>
      </c>
      <c r="C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4071.62</v>
      </c>
      <c r="D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4055.16</v>
      </c>
      <c r="E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4054.5</v>
      </c>
      <c r="F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4054.52</v>
      </c>
      <c r="G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4055.85</v>
      </c>
      <c r="H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4067.55</v>
      </c>
      <c r="I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4170.49</v>
      </c>
      <c r="J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4195.6899999999996</v>
      </c>
      <c r="K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4093.35</v>
      </c>
      <c r="L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4093.88</v>
      </c>
      <c r="M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4178.1499999999996</v>
      </c>
      <c r="N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4178.43</v>
      </c>
      <c r="O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4177.38</v>
      </c>
      <c r="P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4176.13</v>
      </c>
      <c r="Q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4174.95</v>
      </c>
      <c r="R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4176.8599999999997</v>
      </c>
      <c r="S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4076.27</v>
      </c>
      <c r="T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4248.0600000000004</v>
      </c>
      <c r="U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4270.05</v>
      </c>
      <c r="V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4225.91</v>
      </c>
      <c r="W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4152.08</v>
      </c>
      <c r="X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4069.9700000000003</v>
      </c>
      <c r="Y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4235.63</v>
      </c>
    </row>
    <row r="550" spans="1:25" x14ac:dyDescent="0.2">
      <c r="A550" s="77">
        <f t="shared" si="23"/>
        <v>43023</v>
      </c>
      <c r="B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4083.62</v>
      </c>
      <c r="C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4053.85</v>
      </c>
      <c r="D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4050.58</v>
      </c>
      <c r="E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4049.9</v>
      </c>
      <c r="F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4050</v>
      </c>
      <c r="G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4049.7</v>
      </c>
      <c r="H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4060.99</v>
      </c>
      <c r="I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4073.12</v>
      </c>
      <c r="J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4275.3100000000004</v>
      </c>
      <c r="K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4136</v>
      </c>
      <c r="L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4095.21</v>
      </c>
      <c r="M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4180.51</v>
      </c>
      <c r="N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4180.47</v>
      </c>
      <c r="O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4177.51</v>
      </c>
      <c r="P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4177.6099999999997</v>
      </c>
      <c r="Q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4176.46</v>
      </c>
      <c r="R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4177.5</v>
      </c>
      <c r="S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4076.87</v>
      </c>
      <c r="T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4208.5300000000007</v>
      </c>
      <c r="U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4232.5200000000004</v>
      </c>
      <c r="V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4225.76</v>
      </c>
      <c r="W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4146.0200000000004</v>
      </c>
      <c r="X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4069.4300000000003</v>
      </c>
      <c r="Y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4245.46</v>
      </c>
    </row>
    <row r="551" spans="1:25" x14ac:dyDescent="0.2">
      <c r="A551" s="77">
        <f t="shared" si="23"/>
        <v>43024</v>
      </c>
      <c r="B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4052.34</v>
      </c>
      <c r="C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4062.42</v>
      </c>
      <c r="D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4096.04</v>
      </c>
      <c r="E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4133.49</v>
      </c>
      <c r="F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4138.8500000000004</v>
      </c>
      <c r="G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4104.6899999999996</v>
      </c>
      <c r="H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4062.36</v>
      </c>
      <c r="I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4250.84</v>
      </c>
      <c r="J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4272.75</v>
      </c>
      <c r="K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4164.3900000000003</v>
      </c>
      <c r="L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4167.3999999999996</v>
      </c>
      <c r="M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4165.68</v>
      </c>
      <c r="N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4070.01</v>
      </c>
      <c r="O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4069.59</v>
      </c>
      <c r="P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4068.14</v>
      </c>
      <c r="Q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4068.71</v>
      </c>
      <c r="R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4067.37</v>
      </c>
      <c r="S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4095.78</v>
      </c>
      <c r="T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4121.75</v>
      </c>
      <c r="U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4124.57</v>
      </c>
      <c r="V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4096.42</v>
      </c>
      <c r="W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4097.55</v>
      </c>
      <c r="X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4273</v>
      </c>
      <c r="Y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4170.97</v>
      </c>
    </row>
    <row r="552" spans="1:25" x14ac:dyDescent="0.2">
      <c r="A552" s="77">
        <f t="shared" si="23"/>
        <v>43025</v>
      </c>
      <c r="B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4053.63</v>
      </c>
      <c r="C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4083.76</v>
      </c>
      <c r="D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4096.6499999999996</v>
      </c>
      <c r="E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4134.84</v>
      </c>
      <c r="F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4142.92</v>
      </c>
      <c r="G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4120.49</v>
      </c>
      <c r="H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4071.54</v>
      </c>
      <c r="I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4294.79</v>
      </c>
      <c r="J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4380.4799999999996</v>
      </c>
      <c r="K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4250.6900000000005</v>
      </c>
      <c r="L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4163.1099999999997</v>
      </c>
      <c r="M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4165</v>
      </c>
      <c r="N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4070.06</v>
      </c>
      <c r="O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4068.88</v>
      </c>
      <c r="P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4067.98</v>
      </c>
      <c r="Q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4066.76</v>
      </c>
      <c r="R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4066.85</v>
      </c>
      <c r="S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4094.2799999999997</v>
      </c>
      <c r="T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4117.99</v>
      </c>
      <c r="U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4122.7700000000004</v>
      </c>
      <c r="V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4095.34</v>
      </c>
      <c r="W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4096.17</v>
      </c>
      <c r="X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4270.83</v>
      </c>
      <c r="Y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4167.4400000000005</v>
      </c>
    </row>
    <row r="553" spans="1:25" x14ac:dyDescent="0.2">
      <c r="A553" s="77">
        <f t="shared" si="23"/>
        <v>43026</v>
      </c>
      <c r="B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4053.52</v>
      </c>
      <c r="C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4083.62</v>
      </c>
      <c r="D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4096.97</v>
      </c>
      <c r="E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4134.21</v>
      </c>
      <c r="F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4143.08</v>
      </c>
      <c r="G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4121.51</v>
      </c>
      <c r="H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4062.8</v>
      </c>
      <c r="I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4297.24</v>
      </c>
      <c r="J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4208.8600000000006</v>
      </c>
      <c r="K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4080.89</v>
      </c>
      <c r="L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4079.94</v>
      </c>
      <c r="M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4079</v>
      </c>
      <c r="N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4106.22</v>
      </c>
      <c r="O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4113.6900000000005</v>
      </c>
      <c r="P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4113.04</v>
      </c>
      <c r="Q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4117.67</v>
      </c>
      <c r="R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4161.66</v>
      </c>
      <c r="S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4252.79</v>
      </c>
      <c r="T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4248.6100000000006</v>
      </c>
      <c r="U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4233.7800000000007</v>
      </c>
      <c r="V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4174.47</v>
      </c>
      <c r="W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4161.84</v>
      </c>
      <c r="X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4298.57</v>
      </c>
      <c r="Y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4185.55</v>
      </c>
    </row>
    <row r="554" spans="1:25" x14ac:dyDescent="0.2">
      <c r="A554" s="77">
        <f t="shared" si="23"/>
        <v>43027</v>
      </c>
      <c r="B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4064.58</v>
      </c>
      <c r="C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4050.05</v>
      </c>
      <c r="D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4061.88</v>
      </c>
      <c r="E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4061.58</v>
      </c>
      <c r="F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4054.83</v>
      </c>
      <c r="G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4057.02</v>
      </c>
      <c r="H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4058.16</v>
      </c>
      <c r="I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4206.76</v>
      </c>
      <c r="J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4205.68</v>
      </c>
      <c r="K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4089.67</v>
      </c>
      <c r="L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4090.74</v>
      </c>
      <c r="M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4090.58</v>
      </c>
      <c r="N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4076.35</v>
      </c>
      <c r="O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4076.44</v>
      </c>
      <c r="P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4076.15</v>
      </c>
      <c r="Q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4074.52</v>
      </c>
      <c r="R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4072.04</v>
      </c>
      <c r="S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4194.63</v>
      </c>
      <c r="T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4221.18</v>
      </c>
      <c r="U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4223.1100000000006</v>
      </c>
      <c r="V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4173.42</v>
      </c>
      <c r="W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4159.1499999999996</v>
      </c>
      <c r="X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4297.59</v>
      </c>
      <c r="Y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4197.59</v>
      </c>
    </row>
    <row r="555" spans="1:25" x14ac:dyDescent="0.2">
      <c r="A555" s="77">
        <f t="shared" si="23"/>
        <v>43028</v>
      </c>
      <c r="B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4068.5</v>
      </c>
      <c r="C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4051.09</v>
      </c>
      <c r="D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4062.86</v>
      </c>
      <c r="E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4062.5699999999997</v>
      </c>
      <c r="F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4066.76</v>
      </c>
      <c r="G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4056.65</v>
      </c>
      <c r="H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4062.83</v>
      </c>
      <c r="I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4208.0300000000007</v>
      </c>
      <c r="J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4206.3100000000004</v>
      </c>
      <c r="K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4089.29</v>
      </c>
      <c r="L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4083.09</v>
      </c>
      <c r="M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4092.26</v>
      </c>
      <c r="N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4079.53</v>
      </c>
      <c r="O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4075.87</v>
      </c>
      <c r="P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4075.52</v>
      </c>
      <c r="Q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4071.05</v>
      </c>
      <c r="R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4075.48</v>
      </c>
      <c r="S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4198.57</v>
      </c>
      <c r="T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4216.07</v>
      </c>
      <c r="U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4190.34</v>
      </c>
      <c r="V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4157.8100000000004</v>
      </c>
      <c r="W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4142.12</v>
      </c>
      <c r="X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4299.68</v>
      </c>
      <c r="Y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4199.8100000000004</v>
      </c>
    </row>
    <row r="556" spans="1:25" x14ac:dyDescent="0.2">
      <c r="A556" s="77">
        <f t="shared" si="23"/>
        <v>43029</v>
      </c>
      <c r="B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4116.1099999999997</v>
      </c>
      <c r="C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4060.62</v>
      </c>
      <c r="D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4059.91</v>
      </c>
      <c r="E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4059.21</v>
      </c>
      <c r="F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4067.6800000000003</v>
      </c>
      <c r="G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4053.49</v>
      </c>
      <c r="H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4061.36</v>
      </c>
      <c r="I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4083.15</v>
      </c>
      <c r="J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4320.18</v>
      </c>
      <c r="K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4192</v>
      </c>
      <c r="L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4192.2299999999996</v>
      </c>
      <c r="M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4193.6900000000005</v>
      </c>
      <c r="N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4294.13</v>
      </c>
      <c r="O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4311.9400000000005</v>
      </c>
      <c r="P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4274.4500000000007</v>
      </c>
      <c r="Q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4281.72</v>
      </c>
      <c r="R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4284.3999999999996</v>
      </c>
      <c r="S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4077.15</v>
      </c>
      <c r="T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4301.82</v>
      </c>
      <c r="U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4283.38</v>
      </c>
      <c r="V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4240.51</v>
      </c>
      <c r="W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4165.43</v>
      </c>
      <c r="X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4067.9700000000003</v>
      </c>
      <c r="Y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4234.6499999999996</v>
      </c>
    </row>
    <row r="557" spans="1:25" x14ac:dyDescent="0.2">
      <c r="A557" s="77">
        <f t="shared" si="23"/>
        <v>43030</v>
      </c>
      <c r="B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4087.44</v>
      </c>
      <c r="C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4060.11</v>
      </c>
      <c r="D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4057.2200000000003</v>
      </c>
      <c r="E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4080.52</v>
      </c>
      <c r="F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4085.2</v>
      </c>
      <c r="G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4086.69</v>
      </c>
      <c r="H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4053.96</v>
      </c>
      <c r="I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4074.57</v>
      </c>
      <c r="J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4309.22</v>
      </c>
      <c r="K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4187.8900000000003</v>
      </c>
      <c r="L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4186.82</v>
      </c>
      <c r="M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4237.21</v>
      </c>
      <c r="N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4352.5300000000007</v>
      </c>
      <c r="O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4352.0200000000004</v>
      </c>
      <c r="P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4351.55</v>
      </c>
      <c r="Q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4342.45</v>
      </c>
      <c r="R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4345.41</v>
      </c>
      <c r="S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4075.15</v>
      </c>
      <c r="T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4242.95</v>
      </c>
      <c r="U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4246.74</v>
      </c>
      <c r="V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4208.41</v>
      </c>
      <c r="W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4123.95</v>
      </c>
      <c r="X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4069.34</v>
      </c>
      <c r="Y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4235.04</v>
      </c>
    </row>
    <row r="558" spans="1:25" x14ac:dyDescent="0.2">
      <c r="A558" s="77">
        <f t="shared" si="23"/>
        <v>43031</v>
      </c>
      <c r="B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4070.61</v>
      </c>
      <c r="C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4050.36</v>
      </c>
      <c r="D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4061.82</v>
      </c>
      <c r="E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4061.05</v>
      </c>
      <c r="F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4067.9</v>
      </c>
      <c r="G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4052.1</v>
      </c>
      <c r="H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4060.31</v>
      </c>
      <c r="I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4198.76</v>
      </c>
      <c r="J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4196.63</v>
      </c>
      <c r="K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4078.71</v>
      </c>
      <c r="L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4077.85</v>
      </c>
      <c r="M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4081.42</v>
      </c>
      <c r="N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4074.09</v>
      </c>
      <c r="O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4065.9700000000003</v>
      </c>
      <c r="P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4066.16</v>
      </c>
      <c r="Q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4065.39</v>
      </c>
      <c r="R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4075.79</v>
      </c>
      <c r="S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4169.17</v>
      </c>
      <c r="T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4213.1000000000004</v>
      </c>
      <c r="U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4184.76</v>
      </c>
      <c r="V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4154.01</v>
      </c>
      <c r="W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4149.17</v>
      </c>
      <c r="X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4295.9500000000007</v>
      </c>
      <c r="Y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4196.96</v>
      </c>
    </row>
    <row r="559" spans="1:25" x14ac:dyDescent="0.2">
      <c r="A559" s="77">
        <f t="shared" si="23"/>
        <v>43032</v>
      </c>
      <c r="B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4063.56</v>
      </c>
      <c r="C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4048.9</v>
      </c>
      <c r="D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4096.5200000000004</v>
      </c>
      <c r="E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4096.47</v>
      </c>
      <c r="F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4096.91</v>
      </c>
      <c r="G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4062.54</v>
      </c>
      <c r="H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4055.83</v>
      </c>
      <c r="I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4235.54</v>
      </c>
      <c r="J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4235.74</v>
      </c>
      <c r="K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4133.28</v>
      </c>
      <c r="L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4133.3</v>
      </c>
      <c r="M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4148.87</v>
      </c>
      <c r="N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4092.27</v>
      </c>
      <c r="O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4124.46</v>
      </c>
      <c r="P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4124.6000000000004</v>
      </c>
      <c r="Q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4124.8100000000004</v>
      </c>
      <c r="R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4124.59</v>
      </c>
      <c r="S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4152.2</v>
      </c>
      <c r="T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4130.97</v>
      </c>
      <c r="U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4091.2</v>
      </c>
      <c r="V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4091.2</v>
      </c>
      <c r="W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4154.49</v>
      </c>
      <c r="X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4331.13</v>
      </c>
      <c r="Y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4151.93</v>
      </c>
    </row>
    <row r="560" spans="1:25" x14ac:dyDescent="0.2">
      <c r="A560" s="77">
        <f t="shared" si="23"/>
        <v>43033</v>
      </c>
      <c r="B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4048.7</v>
      </c>
      <c r="C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4132.76</v>
      </c>
      <c r="D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4156.1000000000004</v>
      </c>
      <c r="E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4156.13</v>
      </c>
      <c r="F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4132.99</v>
      </c>
      <c r="G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4135.13</v>
      </c>
      <c r="H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4056.26</v>
      </c>
      <c r="I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4235.3999999999996</v>
      </c>
      <c r="J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4236.41</v>
      </c>
      <c r="K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4137.75</v>
      </c>
      <c r="L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4153.5</v>
      </c>
      <c r="M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4153.29</v>
      </c>
      <c r="N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4091.89</v>
      </c>
      <c r="O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4091.34</v>
      </c>
      <c r="P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4091.4</v>
      </c>
      <c r="Q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4092.44</v>
      </c>
      <c r="R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4092.19</v>
      </c>
      <c r="S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4163.63</v>
      </c>
      <c r="T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4137.2299999999996</v>
      </c>
      <c r="U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4076.01</v>
      </c>
      <c r="V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4096.25</v>
      </c>
      <c r="W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4106.5599999999995</v>
      </c>
      <c r="X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4266.92</v>
      </c>
      <c r="Y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4155.2</v>
      </c>
    </row>
    <row r="561" spans="1:25" x14ac:dyDescent="0.2">
      <c r="A561" s="77">
        <f t="shared" si="23"/>
        <v>43034</v>
      </c>
      <c r="B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4050.92</v>
      </c>
      <c r="C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4096.96</v>
      </c>
      <c r="D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4110.3500000000004</v>
      </c>
      <c r="E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4109.91</v>
      </c>
      <c r="F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4111.26</v>
      </c>
      <c r="G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4104.3900000000003</v>
      </c>
      <c r="H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4055.91</v>
      </c>
      <c r="I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4231.87</v>
      </c>
      <c r="J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4191.7299999999996</v>
      </c>
      <c r="K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4105.17</v>
      </c>
      <c r="L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4077.44</v>
      </c>
      <c r="M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4077.88</v>
      </c>
      <c r="N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4071.95</v>
      </c>
      <c r="O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4071.83</v>
      </c>
      <c r="P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4071.74</v>
      </c>
      <c r="Q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4071.69</v>
      </c>
      <c r="R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4071.15</v>
      </c>
      <c r="S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4110.5</v>
      </c>
      <c r="T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4130.63</v>
      </c>
      <c r="U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4135.03</v>
      </c>
      <c r="V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4094.59</v>
      </c>
      <c r="W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4099.6400000000003</v>
      </c>
      <c r="X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4282.1100000000006</v>
      </c>
      <c r="Y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4168.5</v>
      </c>
    </row>
    <row r="562" spans="1:25" x14ac:dyDescent="0.2">
      <c r="A562" s="77">
        <f t="shared" si="23"/>
        <v>43035</v>
      </c>
      <c r="B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4052.21</v>
      </c>
      <c r="C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4069.32</v>
      </c>
      <c r="D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4082.19</v>
      </c>
      <c r="E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4082.34</v>
      </c>
      <c r="F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4082.33</v>
      </c>
      <c r="G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4084.46</v>
      </c>
      <c r="H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4062.66</v>
      </c>
      <c r="I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4237.9400000000005</v>
      </c>
      <c r="J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4194.1499999999996</v>
      </c>
      <c r="K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4108.66</v>
      </c>
      <c r="L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4100.45</v>
      </c>
      <c r="M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4100.9399999999996</v>
      </c>
      <c r="N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4077.69</v>
      </c>
      <c r="O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4077.5299999999997</v>
      </c>
      <c r="P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4077.37</v>
      </c>
      <c r="Q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4077.01</v>
      </c>
      <c r="R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4077.2200000000003</v>
      </c>
      <c r="S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4202.0200000000004</v>
      </c>
      <c r="T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4188.72</v>
      </c>
      <c r="U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4184.5</v>
      </c>
      <c r="V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4143.12</v>
      </c>
      <c r="W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4124.8999999999996</v>
      </c>
      <c r="X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4326.0600000000004</v>
      </c>
      <c r="Y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4171.6899999999996</v>
      </c>
    </row>
    <row r="563" spans="1:25" x14ac:dyDescent="0.2">
      <c r="A563" s="77">
        <f t="shared" si="23"/>
        <v>43036</v>
      </c>
      <c r="B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4093.69</v>
      </c>
      <c r="C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4057.94</v>
      </c>
      <c r="D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4056.71</v>
      </c>
      <c r="E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4054.0699999999997</v>
      </c>
      <c r="F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4054.53</v>
      </c>
      <c r="G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4050.4900000000002</v>
      </c>
      <c r="H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4067.86</v>
      </c>
      <c r="I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4144.07</v>
      </c>
      <c r="J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4089.91</v>
      </c>
      <c r="K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4090.46</v>
      </c>
      <c r="L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4091.77</v>
      </c>
      <c r="M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4099.12</v>
      </c>
      <c r="N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4096.8</v>
      </c>
      <c r="O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4096.9400000000005</v>
      </c>
      <c r="P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4096.67</v>
      </c>
      <c r="Q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4096.95</v>
      </c>
      <c r="R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4097.8900000000003</v>
      </c>
      <c r="S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4157.95</v>
      </c>
      <c r="T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4262.6499999999996</v>
      </c>
      <c r="U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4266.68</v>
      </c>
      <c r="V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4239.24</v>
      </c>
      <c r="W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4178.9799999999996</v>
      </c>
      <c r="X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4082.98</v>
      </c>
      <c r="Y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4234.67</v>
      </c>
    </row>
    <row r="564" spans="1:25" x14ac:dyDescent="0.2">
      <c r="A564" s="77">
        <f t="shared" si="23"/>
        <v>43037</v>
      </c>
      <c r="B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4084.98</v>
      </c>
      <c r="C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4057.9</v>
      </c>
      <c r="D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4081.31</v>
      </c>
      <c r="E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4080.42</v>
      </c>
      <c r="F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4080.08</v>
      </c>
      <c r="G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4072.8</v>
      </c>
      <c r="H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4074.2</v>
      </c>
      <c r="I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4067.89</v>
      </c>
      <c r="J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4336</v>
      </c>
      <c r="K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4227.04</v>
      </c>
      <c r="L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4178.43</v>
      </c>
      <c r="M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4178.16</v>
      </c>
      <c r="N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4226.71</v>
      </c>
      <c r="O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4226.54</v>
      </c>
      <c r="P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4225.8100000000004</v>
      </c>
      <c r="Q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4224.8999999999996</v>
      </c>
      <c r="R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4178.43</v>
      </c>
      <c r="S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4116.74</v>
      </c>
      <c r="T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4194.97</v>
      </c>
      <c r="U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4221.7800000000007</v>
      </c>
      <c r="V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4198.83</v>
      </c>
      <c r="W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4131.18</v>
      </c>
      <c r="X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4096.53</v>
      </c>
      <c r="Y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4179.38</v>
      </c>
    </row>
    <row r="565" spans="1:25" x14ac:dyDescent="0.2">
      <c r="A565" s="77">
        <f t="shared" si="23"/>
        <v>43038</v>
      </c>
      <c r="B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4052.67</v>
      </c>
      <c r="C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4068.08</v>
      </c>
      <c r="D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4081.04</v>
      </c>
      <c r="E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4080.9700000000003</v>
      </c>
      <c r="F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4081.55</v>
      </c>
      <c r="G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4083.89</v>
      </c>
      <c r="H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4075.41</v>
      </c>
      <c r="I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4201.92</v>
      </c>
      <c r="J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4196.8999999999996</v>
      </c>
      <c r="K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4112.71</v>
      </c>
      <c r="L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4112.6400000000003</v>
      </c>
      <c r="M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4113.0599999999995</v>
      </c>
      <c r="N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4095.33</v>
      </c>
      <c r="O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4095.11</v>
      </c>
      <c r="P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4094.61</v>
      </c>
      <c r="Q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4091.49</v>
      </c>
      <c r="R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4091.36</v>
      </c>
      <c r="S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4130.0599999999995</v>
      </c>
      <c r="T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4144.42</v>
      </c>
      <c r="U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4144.8599999999997</v>
      </c>
      <c r="V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4101.5200000000004</v>
      </c>
      <c r="W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4133.09</v>
      </c>
      <c r="X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4336.62</v>
      </c>
      <c r="Y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4173.22</v>
      </c>
    </row>
    <row r="566" spans="1:25" x14ac:dyDescent="0.2">
      <c r="A566" s="77">
        <f t="shared" si="23"/>
        <v>43039</v>
      </c>
      <c r="B566" s="13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4063.36</v>
      </c>
      <c r="C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4080.83</v>
      </c>
      <c r="D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4094.52</v>
      </c>
      <c r="E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4085.01</v>
      </c>
      <c r="F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4094.58</v>
      </c>
      <c r="G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4093.76</v>
      </c>
      <c r="H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4065.6800000000003</v>
      </c>
      <c r="I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4239.3500000000004</v>
      </c>
      <c r="J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4193.45</v>
      </c>
      <c r="K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4108.5599999999995</v>
      </c>
      <c r="L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4094.05</v>
      </c>
      <c r="M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4094.41</v>
      </c>
      <c r="N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4079.01</v>
      </c>
      <c r="O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4077.54</v>
      </c>
      <c r="P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4101.6400000000003</v>
      </c>
      <c r="Q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4098.8599999999997</v>
      </c>
      <c r="R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4098.22</v>
      </c>
      <c r="S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4217.45</v>
      </c>
      <c r="T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4187.87</v>
      </c>
      <c r="U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4158.37</v>
      </c>
      <c r="V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4096.37</v>
      </c>
      <c r="W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4128.2299999999996</v>
      </c>
      <c r="X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4311.8999999999996</v>
      </c>
      <c r="Y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4204.0300000000007</v>
      </c>
    </row>
    <row r="567" spans="1:25" x14ac:dyDescent="0.25">
      <c r="A567" s="92"/>
      <c r="B567" s="76"/>
      <c r="C567" s="76"/>
      <c r="D567" s="76"/>
    </row>
    <row r="568" spans="1:25" x14ac:dyDescent="0.25">
      <c r="A568" s="85" t="s">
        <v>152</v>
      </c>
      <c r="B568" s="76"/>
      <c r="C568" s="76"/>
      <c r="D568" s="76"/>
    </row>
    <row r="569" spans="1:25" ht="12.75" x14ac:dyDescent="0.2">
      <c r="A569" s="174" t="s">
        <v>48</v>
      </c>
      <c r="B569" s="185" t="s">
        <v>121</v>
      </c>
      <c r="C569" s="186"/>
      <c r="D569" s="186"/>
      <c r="E569" s="186"/>
      <c r="F569" s="186"/>
      <c r="G569" s="186"/>
      <c r="H569" s="186"/>
      <c r="I569" s="186"/>
      <c r="J569" s="186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/>
      <c r="V569" s="186"/>
      <c r="W569" s="186"/>
      <c r="X569" s="186"/>
      <c r="Y569" s="187"/>
    </row>
    <row r="570" spans="1:25" ht="12.75" x14ac:dyDescent="0.2">
      <c r="A570" s="175"/>
      <c r="B570" s="188"/>
      <c r="C570" s="189"/>
      <c r="D570" s="189"/>
      <c r="E570" s="189"/>
      <c r="F570" s="189"/>
      <c r="G570" s="189"/>
      <c r="H570" s="189"/>
      <c r="I570" s="189"/>
      <c r="J570" s="189"/>
      <c r="K570" s="189"/>
      <c r="L570" s="189"/>
      <c r="M570" s="189"/>
      <c r="N570" s="189"/>
      <c r="O570" s="189"/>
      <c r="P570" s="189"/>
      <c r="Q570" s="189"/>
      <c r="R570" s="189"/>
      <c r="S570" s="189"/>
      <c r="T570" s="189"/>
      <c r="U570" s="189"/>
      <c r="V570" s="189"/>
      <c r="W570" s="189"/>
      <c r="X570" s="189"/>
      <c r="Y570" s="190"/>
    </row>
    <row r="571" spans="1:25" ht="12.75" x14ac:dyDescent="0.2">
      <c r="A571" s="175"/>
      <c r="B571" s="177" t="s">
        <v>122</v>
      </c>
      <c r="C571" s="168" t="s">
        <v>123</v>
      </c>
      <c r="D571" s="168" t="s">
        <v>124</v>
      </c>
      <c r="E571" s="168" t="s">
        <v>125</v>
      </c>
      <c r="F571" s="168" t="s">
        <v>126</v>
      </c>
      <c r="G571" s="168" t="s">
        <v>127</v>
      </c>
      <c r="H571" s="168" t="s">
        <v>128</v>
      </c>
      <c r="I571" s="168" t="s">
        <v>129</v>
      </c>
      <c r="J571" s="168" t="s">
        <v>130</v>
      </c>
      <c r="K571" s="168" t="s">
        <v>131</v>
      </c>
      <c r="L571" s="168" t="s">
        <v>132</v>
      </c>
      <c r="M571" s="168" t="s">
        <v>133</v>
      </c>
      <c r="N571" s="179" t="s">
        <v>134</v>
      </c>
      <c r="O571" s="168" t="s">
        <v>135</v>
      </c>
      <c r="P571" s="168" t="s">
        <v>136</v>
      </c>
      <c r="Q571" s="168" t="s">
        <v>137</v>
      </c>
      <c r="R571" s="168" t="s">
        <v>138</v>
      </c>
      <c r="S571" s="168" t="s">
        <v>139</v>
      </c>
      <c r="T571" s="168" t="s">
        <v>140</v>
      </c>
      <c r="U571" s="168" t="s">
        <v>141</v>
      </c>
      <c r="V571" s="168" t="s">
        <v>142</v>
      </c>
      <c r="W571" s="168" t="s">
        <v>143</v>
      </c>
      <c r="X571" s="168" t="s">
        <v>144</v>
      </c>
      <c r="Y571" s="168" t="s">
        <v>145</v>
      </c>
    </row>
    <row r="572" spans="1:25" ht="12.75" x14ac:dyDescent="0.2">
      <c r="A572" s="176"/>
      <c r="B572" s="178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80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</row>
    <row r="573" spans="1:25" x14ac:dyDescent="0.2">
      <c r="A573" s="77">
        <f>A536</f>
        <v>43009</v>
      </c>
      <c r="B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4054.31</v>
      </c>
      <c r="C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4115.66</v>
      </c>
      <c r="D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4186.6400000000003</v>
      </c>
      <c r="E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4186.1499999999996</v>
      </c>
      <c r="F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4186.7</v>
      </c>
      <c r="G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4167.26</v>
      </c>
      <c r="H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4056.77</v>
      </c>
      <c r="I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4023.88</v>
      </c>
      <c r="J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4130.9799999999996</v>
      </c>
      <c r="K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4115.78</v>
      </c>
      <c r="L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4161.62</v>
      </c>
      <c r="M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4161.99</v>
      </c>
      <c r="N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4161.6400000000003</v>
      </c>
      <c r="O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4161.5</v>
      </c>
      <c r="P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4115.0200000000004</v>
      </c>
      <c r="Q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4115.3099999999995</v>
      </c>
      <c r="R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4115.1499999999996</v>
      </c>
      <c r="S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4025.71</v>
      </c>
      <c r="T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4104.6899999999996</v>
      </c>
      <c r="U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4201.21</v>
      </c>
      <c r="V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4114.33</v>
      </c>
      <c r="W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4089.44</v>
      </c>
      <c r="X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4028.6</v>
      </c>
      <c r="Y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4121.24</v>
      </c>
    </row>
    <row r="574" spans="1:25" x14ac:dyDescent="0.2">
      <c r="A574" s="77">
        <f>A573+1</f>
        <v>43010</v>
      </c>
      <c r="B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4084.84</v>
      </c>
      <c r="C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4163.8099999999995</v>
      </c>
      <c r="D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4208.5200000000004</v>
      </c>
      <c r="E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4208.68</v>
      </c>
      <c r="F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4209.3100000000004</v>
      </c>
      <c r="G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4165.8599999999997</v>
      </c>
      <c r="H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4112.1400000000003</v>
      </c>
      <c r="I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4270.0200000000004</v>
      </c>
      <c r="J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4271.7299999999996</v>
      </c>
      <c r="K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4157.0200000000004</v>
      </c>
      <c r="L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4093.2200000000003</v>
      </c>
      <c r="M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4093.49</v>
      </c>
      <c r="N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4040.76</v>
      </c>
      <c r="O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4023.88</v>
      </c>
      <c r="P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4021.15</v>
      </c>
      <c r="Q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4021.29</v>
      </c>
      <c r="R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4020.83</v>
      </c>
      <c r="S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4027.78</v>
      </c>
      <c r="T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4073.84</v>
      </c>
      <c r="U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4085.92</v>
      </c>
      <c r="V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4034.75</v>
      </c>
      <c r="W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4045.19</v>
      </c>
      <c r="X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4215.91</v>
      </c>
      <c r="Y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4084.16</v>
      </c>
    </row>
    <row r="575" spans="1:25" x14ac:dyDescent="0.2">
      <c r="A575" s="77">
        <f t="shared" ref="A575:A603" si="24">A574+1</f>
        <v>43011</v>
      </c>
      <c r="B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4015.62</v>
      </c>
      <c r="C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4081.67</v>
      </c>
      <c r="D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4119.83</v>
      </c>
      <c r="E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4119.53</v>
      </c>
      <c r="F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4120.8999999999996</v>
      </c>
      <c r="G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4121.83</v>
      </c>
      <c r="H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4051.14</v>
      </c>
      <c r="I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4275.6499999999996</v>
      </c>
      <c r="J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4276.3</v>
      </c>
      <c r="K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4177.5</v>
      </c>
      <c r="L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4134.17</v>
      </c>
      <c r="M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4133.8</v>
      </c>
      <c r="N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4060.29</v>
      </c>
      <c r="O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4042.02</v>
      </c>
      <c r="P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4042.2</v>
      </c>
      <c r="Q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4041.23</v>
      </c>
      <c r="R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4043.5</v>
      </c>
      <c r="S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4027.73</v>
      </c>
      <c r="T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4074.95</v>
      </c>
      <c r="U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4087.74</v>
      </c>
      <c r="V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4031.62</v>
      </c>
      <c r="W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4052.08</v>
      </c>
      <c r="X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4249.6000000000004</v>
      </c>
      <c r="Y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4091.37</v>
      </c>
    </row>
    <row r="576" spans="1:25" x14ac:dyDescent="0.2">
      <c r="A576" s="77">
        <f t="shared" si="24"/>
        <v>43012</v>
      </c>
      <c r="B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4004.1</v>
      </c>
      <c r="C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4043.39</v>
      </c>
      <c r="D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4078.42</v>
      </c>
      <c r="E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4101.2299999999996</v>
      </c>
      <c r="F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4101.99</v>
      </c>
      <c r="G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4083.59</v>
      </c>
      <c r="H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4009.01</v>
      </c>
      <c r="I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4154.8999999999996</v>
      </c>
      <c r="J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4137.87</v>
      </c>
      <c r="K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4033.98</v>
      </c>
      <c r="L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4042.66</v>
      </c>
      <c r="M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4051.01</v>
      </c>
      <c r="N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4113</v>
      </c>
      <c r="O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4112.6400000000003</v>
      </c>
      <c r="P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4119.54</v>
      </c>
      <c r="Q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4126.66</v>
      </c>
      <c r="R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4126.78</v>
      </c>
      <c r="S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4163.93</v>
      </c>
      <c r="T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4212.5600000000004</v>
      </c>
      <c r="U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4235.5600000000004</v>
      </c>
      <c r="V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4140.22</v>
      </c>
      <c r="W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4130.58</v>
      </c>
      <c r="X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4286.7</v>
      </c>
      <c r="Y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4161.92</v>
      </c>
    </row>
    <row r="577" spans="1:25" x14ac:dyDescent="0.2">
      <c r="A577" s="77">
        <f t="shared" si="24"/>
        <v>43013</v>
      </c>
      <c r="B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4024.63</v>
      </c>
      <c r="C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4002</v>
      </c>
      <c r="D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4000.7</v>
      </c>
      <c r="E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4012.47</v>
      </c>
      <c r="F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4014.35</v>
      </c>
      <c r="G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4016.2</v>
      </c>
      <c r="H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4032.83</v>
      </c>
      <c r="I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4114.67</v>
      </c>
      <c r="J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4075.25</v>
      </c>
      <c r="K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4062.42</v>
      </c>
      <c r="L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4158.46</v>
      </c>
      <c r="M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4159.01</v>
      </c>
      <c r="N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4225.13</v>
      </c>
      <c r="O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4224.26</v>
      </c>
      <c r="P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4224.3999999999996</v>
      </c>
      <c r="Q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4224.38</v>
      </c>
      <c r="R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4222.93</v>
      </c>
      <c r="S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4232.9500000000007</v>
      </c>
      <c r="T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4279.67</v>
      </c>
      <c r="U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4270.97</v>
      </c>
      <c r="V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4234.37</v>
      </c>
      <c r="W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4204.6900000000005</v>
      </c>
      <c r="X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4338.79</v>
      </c>
      <c r="Y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4166.46</v>
      </c>
    </row>
    <row r="578" spans="1:25" x14ac:dyDescent="0.2">
      <c r="A578" s="77">
        <f t="shared" si="24"/>
        <v>43014</v>
      </c>
      <c r="B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4023</v>
      </c>
      <c r="C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4002.08</v>
      </c>
      <c r="D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4001.43</v>
      </c>
      <c r="E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4013.37</v>
      </c>
      <c r="F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4014.48</v>
      </c>
      <c r="G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4005.61</v>
      </c>
      <c r="H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4019.02</v>
      </c>
      <c r="I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4122.55</v>
      </c>
      <c r="J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4079.06</v>
      </c>
      <c r="K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4143.53</v>
      </c>
      <c r="L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4207.3100000000004</v>
      </c>
      <c r="M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4169.68</v>
      </c>
      <c r="N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4166.32</v>
      </c>
      <c r="O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4063.89</v>
      </c>
      <c r="P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4068.21</v>
      </c>
      <c r="Q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4069.21</v>
      </c>
      <c r="R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4098.47</v>
      </c>
      <c r="S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4123.08</v>
      </c>
      <c r="T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4260.2300000000005</v>
      </c>
      <c r="U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4290.1900000000005</v>
      </c>
      <c r="V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4243.68</v>
      </c>
      <c r="W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4197.17</v>
      </c>
      <c r="X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4341.6900000000005</v>
      </c>
      <c r="Y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4210.09</v>
      </c>
    </row>
    <row r="579" spans="1:25" x14ac:dyDescent="0.2">
      <c r="A579" s="77">
        <f t="shared" si="24"/>
        <v>43015</v>
      </c>
      <c r="B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4122.7700000000004</v>
      </c>
      <c r="C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4043.05</v>
      </c>
      <c r="D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4006.32</v>
      </c>
      <c r="E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4005.4</v>
      </c>
      <c r="F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4007.69</v>
      </c>
      <c r="G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4023.07</v>
      </c>
      <c r="H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4058.76</v>
      </c>
      <c r="I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4171.01</v>
      </c>
      <c r="J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4030.08</v>
      </c>
      <c r="K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4032.58</v>
      </c>
      <c r="L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4033.66</v>
      </c>
      <c r="M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4031.8</v>
      </c>
      <c r="N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4032.41</v>
      </c>
      <c r="O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4032.05</v>
      </c>
      <c r="P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4031.62</v>
      </c>
      <c r="Q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4030.04</v>
      </c>
      <c r="R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4029.14</v>
      </c>
      <c r="S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4056.2</v>
      </c>
      <c r="T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4266.7700000000004</v>
      </c>
      <c r="U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4317.59</v>
      </c>
      <c r="V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4263.3</v>
      </c>
      <c r="W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4214.5</v>
      </c>
      <c r="X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4075.84</v>
      </c>
      <c r="Y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4212.3999999999996</v>
      </c>
    </row>
    <row r="580" spans="1:25" x14ac:dyDescent="0.2">
      <c r="A580" s="77">
        <f t="shared" si="24"/>
        <v>43016</v>
      </c>
      <c r="B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4115.3099999999995</v>
      </c>
      <c r="C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4039.24</v>
      </c>
      <c r="D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4005.37</v>
      </c>
      <c r="E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4004.12</v>
      </c>
      <c r="F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4004.33</v>
      </c>
      <c r="G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4015.63</v>
      </c>
      <c r="H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4028.81</v>
      </c>
      <c r="I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4125.01</v>
      </c>
      <c r="J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4020.64</v>
      </c>
      <c r="K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4030.39</v>
      </c>
      <c r="L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4030.48</v>
      </c>
      <c r="M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4046.51</v>
      </c>
      <c r="N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4046.1800000000003</v>
      </c>
      <c r="O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4083.92</v>
      </c>
      <c r="P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4080.66</v>
      </c>
      <c r="Q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4079.01</v>
      </c>
      <c r="R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4078.41</v>
      </c>
      <c r="S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4044.33</v>
      </c>
      <c r="T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4235.7299999999996</v>
      </c>
      <c r="U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4286.26</v>
      </c>
      <c r="V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4244.6400000000003</v>
      </c>
      <c r="W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4186.82</v>
      </c>
      <c r="X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4038.99</v>
      </c>
      <c r="Y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4188.45</v>
      </c>
    </row>
    <row r="581" spans="1:25" x14ac:dyDescent="0.2">
      <c r="A581" s="77">
        <f t="shared" si="24"/>
        <v>43017</v>
      </c>
      <c r="B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4036.62</v>
      </c>
      <c r="C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4004.86</v>
      </c>
      <c r="D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4000.89</v>
      </c>
      <c r="E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4000.4700000000003</v>
      </c>
      <c r="F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4001.17</v>
      </c>
      <c r="G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4002.35</v>
      </c>
      <c r="H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4010.55</v>
      </c>
      <c r="I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4107.1099999999997</v>
      </c>
      <c r="J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4088.9</v>
      </c>
      <c r="K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4035.15</v>
      </c>
      <c r="L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4036.04</v>
      </c>
      <c r="M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4034.1</v>
      </c>
      <c r="N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4021.9</v>
      </c>
      <c r="O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4022.38</v>
      </c>
      <c r="P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4022.85</v>
      </c>
      <c r="Q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4022.68</v>
      </c>
      <c r="R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4020.26</v>
      </c>
      <c r="S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4018.87</v>
      </c>
      <c r="T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4141.8999999999996</v>
      </c>
      <c r="U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4187.88</v>
      </c>
      <c r="V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4117.41</v>
      </c>
      <c r="W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4126.74</v>
      </c>
      <c r="X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4294.45</v>
      </c>
      <c r="Y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4151.1000000000004</v>
      </c>
    </row>
    <row r="582" spans="1:25" x14ac:dyDescent="0.2">
      <c r="A582" s="77">
        <f t="shared" si="24"/>
        <v>43018</v>
      </c>
      <c r="B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4365.3600000000006</v>
      </c>
      <c r="C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4123.91</v>
      </c>
      <c r="D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4101.3</v>
      </c>
      <c r="E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4086.76</v>
      </c>
      <c r="F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4106.2</v>
      </c>
      <c r="G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4163.8900000000003</v>
      </c>
      <c r="H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4306.22</v>
      </c>
      <c r="I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4148.1499999999996</v>
      </c>
      <c r="J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4175.2700000000004</v>
      </c>
      <c r="K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4063.48</v>
      </c>
      <c r="L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4063.41</v>
      </c>
      <c r="M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4062.62</v>
      </c>
      <c r="N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4019.2799999999997</v>
      </c>
      <c r="O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4020.1</v>
      </c>
      <c r="P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4019.16</v>
      </c>
      <c r="Q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4019.04</v>
      </c>
      <c r="R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4018.35</v>
      </c>
      <c r="S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4218.66</v>
      </c>
      <c r="T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4430.38</v>
      </c>
      <c r="U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4463.93</v>
      </c>
      <c r="V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4397.54</v>
      </c>
      <c r="W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4391.8500000000004</v>
      </c>
      <c r="X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4496.25</v>
      </c>
      <c r="Y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4391.25</v>
      </c>
    </row>
    <row r="583" spans="1:25" x14ac:dyDescent="0.2">
      <c r="A583" s="77">
        <f t="shared" si="24"/>
        <v>43019</v>
      </c>
      <c r="B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4309.96</v>
      </c>
      <c r="C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4096.6899999999996</v>
      </c>
      <c r="D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4062.39</v>
      </c>
      <c r="E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4050.0699999999997</v>
      </c>
      <c r="F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4064.54</v>
      </c>
      <c r="G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4087.86</v>
      </c>
      <c r="H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4211.0200000000004</v>
      </c>
      <c r="I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4040</v>
      </c>
      <c r="J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4030.9300000000003</v>
      </c>
      <c r="K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4064.17</v>
      </c>
      <c r="L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4101.8</v>
      </c>
      <c r="M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4101.66</v>
      </c>
      <c r="N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4077.75</v>
      </c>
      <c r="O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4077.38</v>
      </c>
      <c r="P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4076.34</v>
      </c>
      <c r="Q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4075.87</v>
      </c>
      <c r="R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4016.64</v>
      </c>
      <c r="S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4157.4799999999996</v>
      </c>
      <c r="T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4351.54</v>
      </c>
      <c r="U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4364.45</v>
      </c>
      <c r="V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4359.7800000000007</v>
      </c>
      <c r="W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4330.6400000000003</v>
      </c>
      <c r="X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4441.4500000000007</v>
      </c>
      <c r="Y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4333.29</v>
      </c>
    </row>
    <row r="584" spans="1:25" x14ac:dyDescent="0.2">
      <c r="A584" s="77">
        <f t="shared" si="24"/>
        <v>43020</v>
      </c>
      <c r="B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4005.3</v>
      </c>
      <c r="C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4061.4300000000003</v>
      </c>
      <c r="D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4120.66</v>
      </c>
      <c r="E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4120.3500000000004</v>
      </c>
      <c r="F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4120.75</v>
      </c>
      <c r="G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4084.27</v>
      </c>
      <c r="H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4041.33</v>
      </c>
      <c r="I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4221.62</v>
      </c>
      <c r="J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4301.66</v>
      </c>
      <c r="K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4133.2299999999996</v>
      </c>
      <c r="L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4030.36</v>
      </c>
      <c r="M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4029.44</v>
      </c>
      <c r="N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4026.58</v>
      </c>
      <c r="O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4026.82</v>
      </c>
      <c r="P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4026.76</v>
      </c>
      <c r="Q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4032.99</v>
      </c>
      <c r="R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4029.54</v>
      </c>
      <c r="S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4108.92</v>
      </c>
      <c r="T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4113.4799999999996</v>
      </c>
      <c r="U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4130.66</v>
      </c>
      <c r="V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4049.09</v>
      </c>
      <c r="W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4035.54</v>
      </c>
      <c r="X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4194.59</v>
      </c>
      <c r="Y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4105.0200000000004</v>
      </c>
    </row>
    <row r="585" spans="1:25" x14ac:dyDescent="0.2">
      <c r="A585" s="77">
        <f t="shared" si="24"/>
        <v>43021</v>
      </c>
      <c r="B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4015.35</v>
      </c>
      <c r="C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4033.9700000000003</v>
      </c>
      <c r="D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4046.4</v>
      </c>
      <c r="E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4081.69</v>
      </c>
      <c r="F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4081.81</v>
      </c>
      <c r="G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4048.37</v>
      </c>
      <c r="H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4012.6400000000003</v>
      </c>
      <c r="I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4142.3500000000004</v>
      </c>
      <c r="J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4083.79</v>
      </c>
      <c r="K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4050.06</v>
      </c>
      <c r="L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4031.96</v>
      </c>
      <c r="M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4030.95</v>
      </c>
      <c r="N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4082.52</v>
      </c>
      <c r="O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4056.13</v>
      </c>
      <c r="P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4056.09</v>
      </c>
      <c r="Q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4034.06</v>
      </c>
      <c r="R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4030.2799999999997</v>
      </c>
      <c r="S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4109.66</v>
      </c>
      <c r="T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4114.42</v>
      </c>
      <c r="U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4113.32</v>
      </c>
      <c r="V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4053.73</v>
      </c>
      <c r="W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4051.06</v>
      </c>
      <c r="X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4217.8</v>
      </c>
      <c r="Y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4117.7700000000004</v>
      </c>
    </row>
    <row r="586" spans="1:25" x14ac:dyDescent="0.2">
      <c r="A586" s="77">
        <f t="shared" si="24"/>
        <v>43022</v>
      </c>
      <c r="B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4063.66</v>
      </c>
      <c r="C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4022.11</v>
      </c>
      <c r="D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4006.56</v>
      </c>
      <c r="E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4005.94</v>
      </c>
      <c r="F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4005.95</v>
      </c>
      <c r="G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4007.21</v>
      </c>
      <c r="H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4018.27</v>
      </c>
      <c r="I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4115.5200000000004</v>
      </c>
      <c r="J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4139.32</v>
      </c>
      <c r="K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4042.64</v>
      </c>
      <c r="L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4043.14</v>
      </c>
      <c r="M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4122.76</v>
      </c>
      <c r="N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4123.0200000000004</v>
      </c>
      <c r="O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4122.03</v>
      </c>
      <c r="P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4120.8500000000004</v>
      </c>
      <c r="Q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4119.7299999999996</v>
      </c>
      <c r="R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4121.54</v>
      </c>
      <c r="S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4026.51</v>
      </c>
      <c r="T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4188.8100000000004</v>
      </c>
      <c r="U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4209.58</v>
      </c>
      <c r="V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4167.88</v>
      </c>
      <c r="W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4098.13</v>
      </c>
      <c r="X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4020.55</v>
      </c>
      <c r="Y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4177.0599999999995</v>
      </c>
    </row>
    <row r="587" spans="1:25" x14ac:dyDescent="0.2">
      <c r="A587" s="77">
        <f t="shared" si="24"/>
        <v>43023</v>
      </c>
      <c r="B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4033.45</v>
      </c>
      <c r="C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4005.32</v>
      </c>
      <c r="D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4002.23</v>
      </c>
      <c r="E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4001.59</v>
      </c>
      <c r="F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4001.69</v>
      </c>
      <c r="G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4001.4</v>
      </c>
      <c r="H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4012.06</v>
      </c>
      <c r="I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4023.53</v>
      </c>
      <c r="J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4214.55</v>
      </c>
      <c r="K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4082.9300000000003</v>
      </c>
      <c r="L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4044.3900000000003</v>
      </c>
      <c r="M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4124.9799999999996</v>
      </c>
      <c r="N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4124.95</v>
      </c>
      <c r="O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4122.1499999999996</v>
      </c>
      <c r="P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4122.25</v>
      </c>
      <c r="Q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4121.16</v>
      </c>
      <c r="R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4122.1400000000003</v>
      </c>
      <c r="S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4027.07</v>
      </c>
      <c r="T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4151.46</v>
      </c>
      <c r="U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4174.13</v>
      </c>
      <c r="V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4167.74</v>
      </c>
      <c r="W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4092.4</v>
      </c>
      <c r="X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4020.04</v>
      </c>
      <c r="Y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4186.34</v>
      </c>
    </row>
    <row r="588" spans="1:25" x14ac:dyDescent="0.2">
      <c r="A588" s="77">
        <f t="shared" si="24"/>
        <v>43024</v>
      </c>
      <c r="B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4003.89</v>
      </c>
      <c r="C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4013.42</v>
      </c>
      <c r="D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4045.18</v>
      </c>
      <c r="E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4080.57</v>
      </c>
      <c r="F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4085.62</v>
      </c>
      <c r="G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4053.35</v>
      </c>
      <c r="H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4013.36</v>
      </c>
      <c r="I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4191.43</v>
      </c>
      <c r="J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4212.13</v>
      </c>
      <c r="K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4109.75</v>
      </c>
      <c r="L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4112.6000000000004</v>
      </c>
      <c r="M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4110.9799999999996</v>
      </c>
      <c r="N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4020.59</v>
      </c>
      <c r="O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4020.2</v>
      </c>
      <c r="P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4018.82</v>
      </c>
      <c r="Q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4019.36</v>
      </c>
      <c r="R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4018.09</v>
      </c>
      <c r="S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4044.94</v>
      </c>
      <c r="T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4069.4700000000003</v>
      </c>
      <c r="U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4072.13</v>
      </c>
      <c r="V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4045.54</v>
      </c>
      <c r="W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4046.6</v>
      </c>
      <c r="X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4212.3600000000006</v>
      </c>
      <c r="Y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4115.97</v>
      </c>
    </row>
    <row r="589" spans="1:25" x14ac:dyDescent="0.2">
      <c r="A589" s="77">
        <f t="shared" si="24"/>
        <v>43025</v>
      </c>
      <c r="B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4005.11</v>
      </c>
      <c r="C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4033.58</v>
      </c>
      <c r="D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4045.75</v>
      </c>
      <c r="E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4081.84</v>
      </c>
      <c r="F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4089.4700000000003</v>
      </c>
      <c r="G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4068.2799999999997</v>
      </c>
      <c r="H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4022.04</v>
      </c>
      <c r="I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4232.9500000000007</v>
      </c>
      <c r="J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4313.91</v>
      </c>
      <c r="K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4191.29</v>
      </c>
      <c r="L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4108.54</v>
      </c>
      <c r="M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4110.33</v>
      </c>
      <c r="N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4020.63</v>
      </c>
      <c r="O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4019.52</v>
      </c>
      <c r="P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4018.67</v>
      </c>
      <c r="Q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4017.51</v>
      </c>
      <c r="R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4017.6</v>
      </c>
      <c r="S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4043.52</v>
      </c>
      <c r="T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4065.92</v>
      </c>
      <c r="U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4070.4300000000003</v>
      </c>
      <c r="V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4044.52</v>
      </c>
      <c r="W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4045.31</v>
      </c>
      <c r="X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4210.3100000000004</v>
      </c>
      <c r="Y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4112.63</v>
      </c>
    </row>
    <row r="590" spans="1:25" x14ac:dyDescent="0.2">
      <c r="A590" s="77">
        <f t="shared" si="24"/>
        <v>43026</v>
      </c>
      <c r="B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4005.01</v>
      </c>
      <c r="C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4033.45</v>
      </c>
      <c r="D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4046.06</v>
      </c>
      <c r="E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4081.24</v>
      </c>
      <c r="F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4089.62</v>
      </c>
      <c r="G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4069.24</v>
      </c>
      <c r="H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4013.78</v>
      </c>
      <c r="I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4235.2700000000004</v>
      </c>
      <c r="J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4151.7700000000004</v>
      </c>
      <c r="K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4030.87</v>
      </c>
      <c r="L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4029.9700000000003</v>
      </c>
      <c r="M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4029.08</v>
      </c>
      <c r="N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4054.8</v>
      </c>
      <c r="O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4061.85</v>
      </c>
      <c r="P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4061.24</v>
      </c>
      <c r="Q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4065.61</v>
      </c>
      <c r="R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4107.17</v>
      </c>
      <c r="S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4193.28</v>
      </c>
      <c r="T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4189.32</v>
      </c>
      <c r="U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4175.3100000000004</v>
      </c>
      <c r="V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4119.28</v>
      </c>
      <c r="W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4107.3500000000004</v>
      </c>
      <c r="X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4236.5200000000004</v>
      </c>
      <c r="Y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4129.74</v>
      </c>
    </row>
    <row r="591" spans="1:25" x14ac:dyDescent="0.2">
      <c r="A591" s="77">
        <f t="shared" si="24"/>
        <v>43027</v>
      </c>
      <c r="B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4015.45</v>
      </c>
      <c r="C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4001.73</v>
      </c>
      <c r="D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4012.9</v>
      </c>
      <c r="E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4012.62</v>
      </c>
      <c r="F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4006.24</v>
      </c>
      <c r="G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4008.32</v>
      </c>
      <c r="H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4009.39</v>
      </c>
      <c r="I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4149.79</v>
      </c>
      <c r="J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4148.76</v>
      </c>
      <c r="K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4039.16</v>
      </c>
      <c r="L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4040.17</v>
      </c>
      <c r="M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4040.02</v>
      </c>
      <c r="N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4026.58</v>
      </c>
      <c r="O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4026.66</v>
      </c>
      <c r="P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4026.39</v>
      </c>
      <c r="Q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4024.85</v>
      </c>
      <c r="R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4022.51</v>
      </c>
      <c r="S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4138.32</v>
      </c>
      <c r="T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4163.41</v>
      </c>
      <c r="U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4165.2299999999996</v>
      </c>
      <c r="V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4118.29</v>
      </c>
      <c r="W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4104.8100000000004</v>
      </c>
      <c r="X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4235.6000000000004</v>
      </c>
      <c r="Y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4141.12</v>
      </c>
    </row>
    <row r="592" spans="1:25" x14ac:dyDescent="0.2">
      <c r="A592" s="77">
        <f t="shared" si="24"/>
        <v>43028</v>
      </c>
      <c r="B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4019.16</v>
      </c>
      <c r="C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4002.71</v>
      </c>
      <c r="D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4013.83</v>
      </c>
      <c r="E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4013.56</v>
      </c>
      <c r="F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4017.51</v>
      </c>
      <c r="G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4007.9700000000003</v>
      </c>
      <c r="H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4013.81</v>
      </c>
      <c r="I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4150.99</v>
      </c>
      <c r="J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4149.3599999999997</v>
      </c>
      <c r="K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4038.8</v>
      </c>
      <c r="L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4032.95</v>
      </c>
      <c r="M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4041.61</v>
      </c>
      <c r="N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4029.58</v>
      </c>
      <c r="O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4026.12</v>
      </c>
      <c r="P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4025.8</v>
      </c>
      <c r="Q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4021.57</v>
      </c>
      <c r="R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4025.75</v>
      </c>
      <c r="S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4142.05</v>
      </c>
      <c r="T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4158.58</v>
      </c>
      <c r="U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4134.2700000000004</v>
      </c>
      <c r="V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4103.54</v>
      </c>
      <c r="W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4088.7200000000003</v>
      </c>
      <c r="X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4237.57</v>
      </c>
      <c r="Y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4143.22</v>
      </c>
    </row>
    <row r="593" spans="1:25" x14ac:dyDescent="0.2">
      <c r="A593" s="77">
        <f t="shared" si="24"/>
        <v>43029</v>
      </c>
      <c r="B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4064.1400000000003</v>
      </c>
      <c r="C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4011.7200000000003</v>
      </c>
      <c r="D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4011.05</v>
      </c>
      <c r="E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4010.39</v>
      </c>
      <c r="F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4018.39</v>
      </c>
      <c r="G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4004.98</v>
      </c>
      <c r="H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4012.41</v>
      </c>
      <c r="I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4033</v>
      </c>
      <c r="J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4256.9400000000005</v>
      </c>
      <c r="K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4135.84</v>
      </c>
      <c r="L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4136.05</v>
      </c>
      <c r="M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4137.4400000000005</v>
      </c>
      <c r="N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4232.33</v>
      </c>
      <c r="O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4249.16</v>
      </c>
      <c r="P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4213.7300000000005</v>
      </c>
      <c r="Q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4220.6000000000004</v>
      </c>
      <c r="R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4223.1400000000003</v>
      </c>
      <c r="S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4027.33</v>
      </c>
      <c r="T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4239.6000000000004</v>
      </c>
      <c r="U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4222.17</v>
      </c>
      <c r="V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4181.67</v>
      </c>
      <c r="W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4110.74</v>
      </c>
      <c r="X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4018.66</v>
      </c>
      <c r="Y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4176.13</v>
      </c>
    </row>
    <row r="594" spans="1:25" x14ac:dyDescent="0.2">
      <c r="A594" s="77">
        <f t="shared" si="24"/>
        <v>43030</v>
      </c>
      <c r="B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4037.06</v>
      </c>
      <c r="C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4011.24</v>
      </c>
      <c r="D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4008.5</v>
      </c>
      <c r="E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4030.52</v>
      </c>
      <c r="F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4034.94</v>
      </c>
      <c r="G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4036.35</v>
      </c>
      <c r="H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4005.4300000000003</v>
      </c>
      <c r="I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4024.8900000000003</v>
      </c>
      <c r="J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4246.58</v>
      </c>
      <c r="K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4131.96</v>
      </c>
      <c r="L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4130.9400000000005</v>
      </c>
      <c r="M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4178.55</v>
      </c>
      <c r="N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4287.5</v>
      </c>
      <c r="O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4287.0200000000004</v>
      </c>
      <c r="P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4286.57</v>
      </c>
      <c r="Q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4277.97</v>
      </c>
      <c r="R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4280.7800000000007</v>
      </c>
      <c r="S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4025.45</v>
      </c>
      <c r="T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4183.9799999999996</v>
      </c>
      <c r="U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4187.55</v>
      </c>
      <c r="V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4151.3500000000004</v>
      </c>
      <c r="W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4071.55</v>
      </c>
      <c r="X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4019.96</v>
      </c>
      <c r="Y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4176.5</v>
      </c>
    </row>
    <row r="595" spans="1:25" x14ac:dyDescent="0.2">
      <c r="A595" s="77">
        <f t="shared" si="24"/>
        <v>43031</v>
      </c>
      <c r="B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4021.15</v>
      </c>
      <c r="C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4002.03</v>
      </c>
      <c r="D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4012.85</v>
      </c>
      <c r="E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4012.12</v>
      </c>
      <c r="F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4018.59</v>
      </c>
      <c r="G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4003.67</v>
      </c>
      <c r="H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4011.42</v>
      </c>
      <c r="I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4142.22</v>
      </c>
      <c r="J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4140.22</v>
      </c>
      <c r="K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4028.81</v>
      </c>
      <c r="L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4028</v>
      </c>
      <c r="M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4031.37</v>
      </c>
      <c r="N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4024.45</v>
      </c>
      <c r="O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4016.77</v>
      </c>
      <c r="P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4016.95</v>
      </c>
      <c r="Q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4016.23</v>
      </c>
      <c r="R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4026.05</v>
      </c>
      <c r="S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4114.2700000000004</v>
      </c>
      <c r="T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4155.7700000000004</v>
      </c>
      <c r="U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4129</v>
      </c>
      <c r="V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4099.95</v>
      </c>
      <c r="W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4095.38</v>
      </c>
      <c r="X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4234.05</v>
      </c>
      <c r="Y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4140.5200000000004</v>
      </c>
    </row>
    <row r="596" spans="1:25" x14ac:dyDescent="0.2">
      <c r="A596" s="77">
        <f t="shared" si="24"/>
        <v>43032</v>
      </c>
      <c r="B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4014.49</v>
      </c>
      <c r="C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4000.6400000000003</v>
      </c>
      <c r="D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4045.63</v>
      </c>
      <c r="E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4045.59</v>
      </c>
      <c r="F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4046</v>
      </c>
      <c r="G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4013.54</v>
      </c>
      <c r="H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4007.19</v>
      </c>
      <c r="I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4176.97</v>
      </c>
      <c r="J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4177.17</v>
      </c>
      <c r="K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4080.36</v>
      </c>
      <c r="L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4080.38</v>
      </c>
      <c r="M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4095.1</v>
      </c>
      <c r="N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4041.62</v>
      </c>
      <c r="O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4072.03</v>
      </c>
      <c r="P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4072.16</v>
      </c>
      <c r="Q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4072.36</v>
      </c>
      <c r="R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4072.15</v>
      </c>
      <c r="S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4098.2299999999996</v>
      </c>
      <c r="T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4078.1800000000003</v>
      </c>
      <c r="U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4040.61</v>
      </c>
      <c r="V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4040.61</v>
      </c>
      <c r="W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4100.3999999999996</v>
      </c>
      <c r="X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4267.2800000000007</v>
      </c>
      <c r="Y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4097.9799999999996</v>
      </c>
    </row>
    <row r="597" spans="1:25" x14ac:dyDescent="0.2">
      <c r="A597" s="77">
        <f t="shared" si="24"/>
        <v>43033</v>
      </c>
      <c r="B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4000.46</v>
      </c>
      <c r="C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4079.87</v>
      </c>
      <c r="D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4101.92</v>
      </c>
      <c r="E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4101.95</v>
      </c>
      <c r="F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4080.09</v>
      </c>
      <c r="G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4082.11</v>
      </c>
      <c r="H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4007.6</v>
      </c>
      <c r="I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4176.84</v>
      </c>
      <c r="J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4177.8</v>
      </c>
      <c r="K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4084.59</v>
      </c>
      <c r="L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4099.47</v>
      </c>
      <c r="M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4099.2700000000004</v>
      </c>
      <c r="N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4041.26</v>
      </c>
      <c r="O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4040.74</v>
      </c>
      <c r="P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4040.79</v>
      </c>
      <c r="Q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4041.7799999999997</v>
      </c>
      <c r="R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4041.55</v>
      </c>
      <c r="S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4109.04</v>
      </c>
      <c r="T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4084.1</v>
      </c>
      <c r="U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4026.26</v>
      </c>
      <c r="V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4045.38</v>
      </c>
      <c r="W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4055.12</v>
      </c>
      <c r="X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4206.62</v>
      </c>
      <c r="Y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4101.07</v>
      </c>
    </row>
    <row r="598" spans="1:25" x14ac:dyDescent="0.2">
      <c r="A598" s="77">
        <f t="shared" si="24"/>
        <v>43034</v>
      </c>
      <c r="B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4002.55</v>
      </c>
      <c r="C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4046.05</v>
      </c>
      <c r="D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4058.7</v>
      </c>
      <c r="E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4058.29</v>
      </c>
      <c r="F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4059.56</v>
      </c>
      <c r="G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4053.0699999999997</v>
      </c>
      <c r="H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4007.27</v>
      </c>
      <c r="I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4173.5</v>
      </c>
      <c r="J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4135.59</v>
      </c>
      <c r="K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4053.81</v>
      </c>
      <c r="L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4027.61</v>
      </c>
      <c r="M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4028.02</v>
      </c>
      <c r="N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4022.42</v>
      </c>
      <c r="O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4022.31</v>
      </c>
      <c r="P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4022.2200000000003</v>
      </c>
      <c r="Q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4022.1800000000003</v>
      </c>
      <c r="R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4021.67</v>
      </c>
      <c r="S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4058.84</v>
      </c>
      <c r="T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4077.86</v>
      </c>
      <c r="U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4082.02</v>
      </c>
      <c r="V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4043.81</v>
      </c>
      <c r="W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4048.58</v>
      </c>
      <c r="X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4220.97</v>
      </c>
      <c r="Y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4113.63</v>
      </c>
    </row>
    <row r="599" spans="1:25" x14ac:dyDescent="0.2">
      <c r="A599" s="77">
        <f t="shared" si="24"/>
        <v>43035</v>
      </c>
      <c r="B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4003.77</v>
      </c>
      <c r="C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4019.93</v>
      </c>
      <c r="D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4032.1</v>
      </c>
      <c r="E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4032.24</v>
      </c>
      <c r="F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4032.23</v>
      </c>
      <c r="G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4034.24</v>
      </c>
      <c r="H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4013.64</v>
      </c>
      <c r="I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4179.24</v>
      </c>
      <c r="J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4137.87</v>
      </c>
      <c r="K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4057.1</v>
      </c>
      <c r="L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4049.35</v>
      </c>
      <c r="M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4049.81</v>
      </c>
      <c r="N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4027.85</v>
      </c>
      <c r="O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4027.69</v>
      </c>
      <c r="P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4027.54</v>
      </c>
      <c r="Q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4027.2</v>
      </c>
      <c r="R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4027.4</v>
      </c>
      <c r="S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4145.3099999999995</v>
      </c>
      <c r="T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4132.74</v>
      </c>
      <c r="U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4128.75</v>
      </c>
      <c r="V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4089.66</v>
      </c>
      <c r="W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4072.45</v>
      </c>
      <c r="X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4262.5</v>
      </c>
      <c r="Y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4116.6499999999996</v>
      </c>
    </row>
    <row r="600" spans="1:25" x14ac:dyDescent="0.2">
      <c r="A600" s="77">
        <f t="shared" si="24"/>
        <v>43036</v>
      </c>
      <c r="B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4042.96</v>
      </c>
      <c r="C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4009.19</v>
      </c>
      <c r="D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4008.02</v>
      </c>
      <c r="E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4005.52</v>
      </c>
      <c r="F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4005.96</v>
      </c>
      <c r="G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4002.15</v>
      </c>
      <c r="H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4018.56</v>
      </c>
      <c r="I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4090.56</v>
      </c>
      <c r="J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4039.39</v>
      </c>
      <c r="K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4039.91</v>
      </c>
      <c r="L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4041.14</v>
      </c>
      <c r="M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4048.09</v>
      </c>
      <c r="N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4045.9</v>
      </c>
      <c r="O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4046.03</v>
      </c>
      <c r="P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4045.78</v>
      </c>
      <c r="Q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4046.04</v>
      </c>
      <c r="R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4046.93</v>
      </c>
      <c r="S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4103.67</v>
      </c>
      <c r="T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4202.58</v>
      </c>
      <c r="U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4206.3999999999996</v>
      </c>
      <c r="V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4180.47</v>
      </c>
      <c r="W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4123.54</v>
      </c>
      <c r="X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4032.84</v>
      </c>
      <c r="Y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4176.1499999999996</v>
      </c>
    </row>
    <row r="601" spans="1:25" x14ac:dyDescent="0.2">
      <c r="A601" s="77">
        <f t="shared" si="24"/>
        <v>43037</v>
      </c>
      <c r="B601" s="9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4034.73</v>
      </c>
      <c r="C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4009.14</v>
      </c>
      <c r="D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4031.27</v>
      </c>
      <c r="E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4030.42</v>
      </c>
      <c r="F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4030.1</v>
      </c>
      <c r="G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4023.23</v>
      </c>
      <c r="H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4024.54</v>
      </c>
      <c r="I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4018.58</v>
      </c>
      <c r="J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4271.88</v>
      </c>
      <c r="K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4168.95</v>
      </c>
      <c r="L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4123.0200000000004</v>
      </c>
      <c r="M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4122.7700000000004</v>
      </c>
      <c r="N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4168.63</v>
      </c>
      <c r="O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4168.47</v>
      </c>
      <c r="P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4167.78</v>
      </c>
      <c r="Q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4166.92</v>
      </c>
      <c r="R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4123.0200000000004</v>
      </c>
      <c r="S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4064.74</v>
      </c>
      <c r="T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4138.6499999999996</v>
      </c>
      <c r="U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4163.9799999999996</v>
      </c>
      <c r="V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4142.29</v>
      </c>
      <c r="W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4078.38</v>
      </c>
      <c r="X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4045.65</v>
      </c>
      <c r="Y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4123.91</v>
      </c>
    </row>
    <row r="602" spans="1:25" x14ac:dyDescent="0.2">
      <c r="A602" s="77">
        <f t="shared" si="24"/>
        <v>43038</v>
      </c>
      <c r="B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4004.21</v>
      </c>
      <c r="C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4018.77</v>
      </c>
      <c r="D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4031.01</v>
      </c>
      <c r="E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4030.94</v>
      </c>
      <c r="F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4031.49</v>
      </c>
      <c r="G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4033.7</v>
      </c>
      <c r="H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4025.69</v>
      </c>
      <c r="I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4145.21</v>
      </c>
      <c r="J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4140.47</v>
      </c>
      <c r="K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4060.93</v>
      </c>
      <c r="L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4060.86</v>
      </c>
      <c r="M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4061.26</v>
      </c>
      <c r="N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4044.51</v>
      </c>
      <c r="O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4044.3</v>
      </c>
      <c r="P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4043.8199999999997</v>
      </c>
      <c r="Q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4040.88</v>
      </c>
      <c r="R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4040.76</v>
      </c>
      <c r="S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4077.3199999999997</v>
      </c>
      <c r="T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4090.89</v>
      </c>
      <c r="U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4091.3</v>
      </c>
      <c r="V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4050.35</v>
      </c>
      <c r="W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4080.18</v>
      </c>
      <c r="X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4272.47</v>
      </c>
      <c r="Y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4118.09</v>
      </c>
    </row>
    <row r="603" spans="1:25" x14ac:dyDescent="0.2">
      <c r="A603" s="77">
        <f t="shared" si="24"/>
        <v>43039</v>
      </c>
      <c r="B603" s="13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4014.31</v>
      </c>
      <c r="C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4030.81</v>
      </c>
      <c r="D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4043.75</v>
      </c>
      <c r="E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4034.76</v>
      </c>
      <c r="F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4043.8</v>
      </c>
      <c r="G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4043.03</v>
      </c>
      <c r="H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4016.5</v>
      </c>
      <c r="I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4180.58</v>
      </c>
      <c r="J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4137.21</v>
      </c>
      <c r="K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4057.01</v>
      </c>
      <c r="L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4043.3</v>
      </c>
      <c r="M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4043.64</v>
      </c>
      <c r="N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4029.09</v>
      </c>
      <c r="O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4027.7</v>
      </c>
      <c r="P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4050.4700000000003</v>
      </c>
      <c r="Q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4047.85</v>
      </c>
      <c r="R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4047.2400000000002</v>
      </c>
      <c r="S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4159.88</v>
      </c>
      <c r="T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4131.93</v>
      </c>
      <c r="U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4104.07</v>
      </c>
      <c r="V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4045.49</v>
      </c>
      <c r="W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4075.6</v>
      </c>
      <c r="X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4249.1100000000006</v>
      </c>
      <c r="Y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4147.2</v>
      </c>
    </row>
    <row r="605" spans="1:25" x14ac:dyDescent="0.2">
      <c r="A605" s="172" t="s">
        <v>158</v>
      </c>
      <c r="B605" s="172"/>
      <c r="C605" s="172"/>
      <c r="D605" s="172"/>
      <c r="E605" s="172"/>
      <c r="F605" s="172"/>
      <c r="G605" s="172"/>
      <c r="H605" s="172"/>
      <c r="I605" s="172"/>
      <c r="J605" s="172"/>
      <c r="K605" s="172"/>
      <c r="L605" s="172"/>
      <c r="M605" s="172"/>
      <c r="N605" s="173" t="s">
        <v>5</v>
      </c>
      <c r="O605" s="173"/>
      <c r="P605" s="173" t="s">
        <v>155</v>
      </c>
      <c r="Q605" s="173"/>
      <c r="R605" s="173" t="s">
        <v>156</v>
      </c>
      <c r="S605" s="173"/>
      <c r="T605" s="173" t="s">
        <v>157</v>
      </c>
      <c r="U605" s="173"/>
      <c r="V605" s="86"/>
      <c r="W605" s="86"/>
      <c r="X605" s="86"/>
      <c r="Y605" s="86"/>
    </row>
    <row r="606" spans="1:25" ht="54" customHeight="1" x14ac:dyDescent="0.25">
      <c r="A606" s="172"/>
      <c r="B606" s="172"/>
      <c r="C606" s="172"/>
      <c r="D606" s="172"/>
      <c r="E606" s="172"/>
      <c r="F606" s="172"/>
      <c r="G606" s="172"/>
      <c r="H606" s="172"/>
      <c r="I606" s="172"/>
      <c r="J606" s="172"/>
      <c r="K606" s="172"/>
      <c r="L606" s="172"/>
      <c r="M606" s="172"/>
      <c r="N606" s="173"/>
      <c r="O606" s="173"/>
      <c r="P606" s="173"/>
      <c r="Q606" s="173"/>
      <c r="R606" s="173"/>
      <c r="S606" s="173"/>
      <c r="T606" s="173"/>
      <c r="U606" s="173"/>
    </row>
    <row r="607" spans="1:25" x14ac:dyDescent="0.25">
      <c r="A607" s="172"/>
      <c r="B607" s="172"/>
      <c r="C607" s="172"/>
      <c r="D607" s="172"/>
      <c r="E607" s="172"/>
      <c r="F607" s="172"/>
      <c r="G607" s="172"/>
      <c r="H607" s="172"/>
      <c r="I607" s="172"/>
      <c r="J607" s="172"/>
      <c r="K607" s="172"/>
      <c r="L607" s="172"/>
      <c r="M607" s="172"/>
      <c r="N607" s="170">
        <f>'Расчет сбытовых надбавок'!D3034+АТС!$B$24</f>
        <v>504600.71</v>
      </c>
      <c r="O607" s="171"/>
      <c r="P607" s="170">
        <f>'Расчет сбытовых надбавок'!E3034+АТС!$B$24</f>
        <v>496547.13</v>
      </c>
      <c r="Q607" s="171"/>
      <c r="R607" s="170">
        <f>'Расчет сбытовых надбавок'!F3034+АТС!$B$24</f>
        <v>467343.49</v>
      </c>
      <c r="S607" s="171"/>
      <c r="T607" s="170">
        <f>'Расчет сбытовых надбавок'!G3034+АТС!$B$24</f>
        <v>441526.86</v>
      </c>
      <c r="U607" s="171"/>
    </row>
    <row r="608" spans="1:25" x14ac:dyDescent="0.25">
      <c r="A608" s="194"/>
      <c r="B608" s="194"/>
      <c r="C608" s="194"/>
      <c r="D608" s="194"/>
      <c r="E608" s="194"/>
      <c r="F608" s="191"/>
      <c r="G608" s="191"/>
      <c r="H608" s="191"/>
      <c r="I608" s="191"/>
      <c r="J608" s="191"/>
      <c r="K608" s="191"/>
      <c r="L608" s="191"/>
      <c r="M608" s="191"/>
    </row>
    <row r="609" spans="1:13" x14ac:dyDescent="0.25">
      <c r="A609" s="193"/>
      <c r="B609" s="193"/>
      <c r="C609" s="193"/>
      <c r="D609" s="193"/>
      <c r="E609" s="193"/>
      <c r="F609" s="192"/>
      <c r="G609" s="192"/>
      <c r="H609" s="192"/>
      <c r="I609" s="192"/>
      <c r="J609" s="192"/>
      <c r="K609" s="192"/>
      <c r="L609" s="192"/>
      <c r="M609" s="192"/>
    </row>
  </sheetData>
  <mergeCells count="439"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18" sqref="E18"/>
    </sheetView>
  </sheetViews>
  <sheetFormatPr defaultRowHeight="15" x14ac:dyDescent="0.25"/>
  <cols>
    <col min="1" max="1" width="14.25" style="75" customWidth="1"/>
    <col min="2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s="88" customFormat="1" ht="44.25" customHeight="1" x14ac:dyDescent="0.25">
      <c r="A1" s="181" t="s">
        <v>165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7" ht="18.75" customHeight="1" x14ac:dyDescent="0.2">
      <c r="A2" s="182" t="s">
        <v>1680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</row>
    <row r="3" spans="1:27" ht="39.75" customHeight="1" x14ac:dyDescent="0.2">
      <c r="A3" s="183" t="s">
        <v>109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</row>
    <row r="4" spans="1:27" ht="25.5" customHeight="1" x14ac:dyDescent="0.2">
      <c r="A4" s="184" t="s">
        <v>52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4" t="s">
        <v>48</v>
      </c>
      <c r="B11" s="185" t="s">
        <v>121</v>
      </c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7"/>
    </row>
    <row r="12" spans="1:27" ht="12.75" x14ac:dyDescent="0.2">
      <c r="A12" s="175"/>
      <c r="B12" s="188"/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90"/>
    </row>
    <row r="13" spans="1:27" ht="12.75" customHeight="1" x14ac:dyDescent="0.2">
      <c r="A13" s="175"/>
      <c r="B13" s="177" t="s">
        <v>122</v>
      </c>
      <c r="C13" s="168" t="s">
        <v>123</v>
      </c>
      <c r="D13" s="168" t="s">
        <v>124</v>
      </c>
      <c r="E13" s="168" t="s">
        <v>125</v>
      </c>
      <c r="F13" s="168" t="s">
        <v>126</v>
      </c>
      <c r="G13" s="168" t="s">
        <v>127</v>
      </c>
      <c r="H13" s="168" t="s">
        <v>128</v>
      </c>
      <c r="I13" s="168" t="s">
        <v>129</v>
      </c>
      <c r="J13" s="168" t="s">
        <v>130</v>
      </c>
      <c r="K13" s="168" t="s">
        <v>131</v>
      </c>
      <c r="L13" s="168" t="s">
        <v>132</v>
      </c>
      <c r="M13" s="168" t="s">
        <v>133</v>
      </c>
      <c r="N13" s="179" t="s">
        <v>134</v>
      </c>
      <c r="O13" s="168" t="s">
        <v>135</v>
      </c>
      <c r="P13" s="168" t="s">
        <v>136</v>
      </c>
      <c r="Q13" s="168" t="s">
        <v>137</v>
      </c>
      <c r="R13" s="168" t="s">
        <v>138</v>
      </c>
      <c r="S13" s="168" t="s">
        <v>139</v>
      </c>
      <c r="T13" s="168" t="s">
        <v>140</v>
      </c>
      <c r="U13" s="168" t="s">
        <v>141</v>
      </c>
      <c r="V13" s="168" t="s">
        <v>142</v>
      </c>
      <c r="W13" s="168" t="s">
        <v>143</v>
      </c>
      <c r="X13" s="168" t="s">
        <v>144</v>
      </c>
      <c r="Y13" s="168" t="s">
        <v>145</v>
      </c>
    </row>
    <row r="14" spans="1:27" ht="11.25" customHeight="1" x14ac:dyDescent="0.2">
      <c r="A14" s="176"/>
      <c r="B14" s="178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80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</row>
    <row r="15" spans="1:27" ht="18.75" customHeight="1" x14ac:dyDescent="0.2">
      <c r="A15" s="77">
        <f>АТС!A41</f>
        <v>43009</v>
      </c>
      <c r="B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1047.3242499999999</v>
      </c>
      <c r="C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1117.4442500000002</v>
      </c>
      <c r="D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1198.5542500000001</v>
      </c>
      <c r="E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1197.9942500000002</v>
      </c>
      <c r="F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1198.6342500000001</v>
      </c>
      <c r="G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1176.41425</v>
      </c>
      <c r="H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1050.1442500000001</v>
      </c>
      <c r="I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1012.5442499999999</v>
      </c>
      <c r="J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1134.9442500000002</v>
      </c>
      <c r="K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1117.5742500000001</v>
      </c>
      <c r="L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1169.9742500000002</v>
      </c>
      <c r="M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1170.3942500000001</v>
      </c>
      <c r="N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1169.9842500000002</v>
      </c>
      <c r="O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1169.8342500000001</v>
      </c>
      <c r="P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1116.70425</v>
      </c>
      <c r="Q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1117.0442500000001</v>
      </c>
      <c r="R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1116.8542500000001</v>
      </c>
      <c r="S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1014.6442500000001</v>
      </c>
      <c r="T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1104.8942500000001</v>
      </c>
      <c r="U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1215.2142500000002</v>
      </c>
      <c r="V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1115.9242500000003</v>
      </c>
      <c r="W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1087.47425</v>
      </c>
      <c r="X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1017.94425</v>
      </c>
      <c r="Y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1123.8242500000001</v>
      </c>
      <c r="AA15" s="78"/>
    </row>
    <row r="16" spans="1:27" x14ac:dyDescent="0.2">
      <c r="A16" s="77">
        <f>A15+1</f>
        <v>43010</v>
      </c>
      <c r="B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1082.2142500000002</v>
      </c>
      <c r="C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1172.47425</v>
      </c>
      <c r="D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1223.5742500000001</v>
      </c>
      <c r="E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1223.74425</v>
      </c>
      <c r="F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1224.4642500000002</v>
      </c>
      <c r="G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1174.8142500000001</v>
      </c>
      <c r="H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1113.41425</v>
      </c>
      <c r="I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1293.8442500000001</v>
      </c>
      <c r="J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1295.8042500000001</v>
      </c>
      <c r="K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1164.71425</v>
      </c>
      <c r="L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1091.7942500000001</v>
      </c>
      <c r="M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1092.1042500000001</v>
      </c>
      <c r="N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1031.8442499999999</v>
      </c>
      <c r="O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1012.5442499999999</v>
      </c>
      <c r="P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1009.43425</v>
      </c>
      <c r="Q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1009.5842499999999</v>
      </c>
      <c r="R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1009.0642499999999</v>
      </c>
      <c r="S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1017.00425</v>
      </c>
      <c r="T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1069.6442500000001</v>
      </c>
      <c r="U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1083.44425</v>
      </c>
      <c r="V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1024.96425</v>
      </c>
      <c r="W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1036.9042499999998</v>
      </c>
      <c r="X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1232.0142500000002</v>
      </c>
      <c r="Y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1081.4442500000002</v>
      </c>
    </row>
    <row r="17" spans="1:25" x14ac:dyDescent="0.2">
      <c r="A17" s="77">
        <f t="shared" ref="A17:A45" si="0">A16+1</f>
        <v>43011</v>
      </c>
      <c r="B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1003.1042499999999</v>
      </c>
      <c r="C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1078.5942500000001</v>
      </c>
      <c r="D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1122.20425</v>
      </c>
      <c r="E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1121.8642500000001</v>
      </c>
      <c r="F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1123.43425</v>
      </c>
      <c r="G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1124.4942500000002</v>
      </c>
      <c r="H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1043.70425</v>
      </c>
      <c r="I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1300.2842500000002</v>
      </c>
      <c r="J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1301.0242500000002</v>
      </c>
      <c r="K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1188.1142500000001</v>
      </c>
      <c r="L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1138.5942500000001</v>
      </c>
      <c r="M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1138.1742500000003</v>
      </c>
      <c r="N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1054.1642499999998</v>
      </c>
      <c r="O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1033.2742499999999</v>
      </c>
      <c r="P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1033.48425</v>
      </c>
      <c r="Q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1032.3742499999998</v>
      </c>
      <c r="R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1034.96425</v>
      </c>
      <c r="S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1016.94425</v>
      </c>
      <c r="T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1070.91425</v>
      </c>
      <c r="U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1085.5242500000002</v>
      </c>
      <c r="V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1021.3942500000001</v>
      </c>
      <c r="W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1044.7742499999999</v>
      </c>
      <c r="X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1270.5142500000002</v>
      </c>
      <c r="Y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1089.67425</v>
      </c>
    </row>
    <row r="18" spans="1:25" x14ac:dyDescent="0.2">
      <c r="A18" s="77">
        <f t="shared" si="0"/>
        <v>43012</v>
      </c>
      <c r="B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989.94425000000001</v>
      </c>
      <c r="C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1034.8442499999999</v>
      </c>
      <c r="D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1074.8742500000001</v>
      </c>
      <c r="E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1100.9542500000002</v>
      </c>
      <c r="F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1101.8242500000001</v>
      </c>
      <c r="G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1080.7842500000002</v>
      </c>
      <c r="H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995.55424999999991</v>
      </c>
      <c r="I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1162.2842500000002</v>
      </c>
      <c r="J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1142.8242500000001</v>
      </c>
      <c r="K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1024.0942499999999</v>
      </c>
      <c r="L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1034.0142499999999</v>
      </c>
      <c r="M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1043.5542499999999</v>
      </c>
      <c r="N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1114.40425</v>
      </c>
      <c r="O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1113.9942500000002</v>
      </c>
      <c r="P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1121.8742500000001</v>
      </c>
      <c r="Q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1130.0142499999999</v>
      </c>
      <c r="R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1130.1442500000001</v>
      </c>
      <c r="S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1172.6142500000001</v>
      </c>
      <c r="T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1228.1742500000003</v>
      </c>
      <c r="U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1254.4742500000002</v>
      </c>
      <c r="V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1145.5042500000002</v>
      </c>
      <c r="W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1134.4942500000002</v>
      </c>
      <c r="X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1312.91425</v>
      </c>
      <c r="Y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1170.3042500000001</v>
      </c>
    </row>
    <row r="19" spans="1:25" x14ac:dyDescent="0.2">
      <c r="A19" s="77">
        <f t="shared" si="0"/>
        <v>43013</v>
      </c>
      <c r="B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1013.40425</v>
      </c>
      <c r="C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987.54424999999992</v>
      </c>
      <c r="D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986.05424999999991</v>
      </c>
      <c r="E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999.50424999999996</v>
      </c>
      <c r="F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1001.66425</v>
      </c>
      <c r="G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1003.7642499999999</v>
      </c>
      <c r="H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1022.7742499999999</v>
      </c>
      <c r="I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1116.3042500000001</v>
      </c>
      <c r="J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1071.2542500000002</v>
      </c>
      <c r="K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1056.5942499999999</v>
      </c>
      <c r="L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1166.3542500000001</v>
      </c>
      <c r="M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1166.9842500000002</v>
      </c>
      <c r="N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1242.5542500000001</v>
      </c>
      <c r="O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1241.5542500000001</v>
      </c>
      <c r="P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1241.7142500000002</v>
      </c>
      <c r="Q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1241.6942500000002</v>
      </c>
      <c r="R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1240.0342500000002</v>
      </c>
      <c r="S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1251.4842500000002</v>
      </c>
      <c r="T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1304.8842500000003</v>
      </c>
      <c r="U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1294.9342500000002</v>
      </c>
      <c r="V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1253.1042500000001</v>
      </c>
      <c r="W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1219.18425</v>
      </c>
      <c r="X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1372.4442500000002</v>
      </c>
      <c r="Y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1175.5042500000002</v>
      </c>
    </row>
    <row r="20" spans="1:25" x14ac:dyDescent="0.2">
      <c r="A20" s="77">
        <f t="shared" si="0"/>
        <v>43014</v>
      </c>
      <c r="B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1011.5342499999999</v>
      </c>
      <c r="C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987.63424999999984</v>
      </c>
      <c r="D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986.88424999999984</v>
      </c>
      <c r="E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1000.5442499999999</v>
      </c>
      <c r="F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1001.8142499999999</v>
      </c>
      <c r="G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991.67425000000003</v>
      </c>
      <c r="H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1006.99425</v>
      </c>
      <c r="I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1125.3142500000001</v>
      </c>
      <c r="J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1075.6142500000001</v>
      </c>
      <c r="K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1149.2942500000001</v>
      </c>
      <c r="L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1222.18425</v>
      </c>
      <c r="M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1179.17425</v>
      </c>
      <c r="N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1175.3342500000001</v>
      </c>
      <c r="O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1058.2742499999999</v>
      </c>
      <c r="P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1063.20425</v>
      </c>
      <c r="Q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1064.3542499999999</v>
      </c>
      <c r="R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1097.7942500000001</v>
      </c>
      <c r="S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1125.92425</v>
      </c>
      <c r="T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1282.66425</v>
      </c>
      <c r="U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1316.9042500000003</v>
      </c>
      <c r="V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1263.7542500000002</v>
      </c>
      <c r="W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1210.5942500000001</v>
      </c>
      <c r="X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1375.7642499999999</v>
      </c>
      <c r="Y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1225.3642500000001</v>
      </c>
    </row>
    <row r="21" spans="1:25" x14ac:dyDescent="0.2">
      <c r="A21" s="77">
        <f t="shared" si="0"/>
        <v>43015</v>
      </c>
      <c r="B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1125.5642500000001</v>
      </c>
      <c r="C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1034.45425</v>
      </c>
      <c r="D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992.48424999999997</v>
      </c>
      <c r="E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991.43424999999979</v>
      </c>
      <c r="F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994.05424999999991</v>
      </c>
      <c r="G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1011.6242499999998</v>
      </c>
      <c r="H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1052.40425</v>
      </c>
      <c r="I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1180.6942500000002</v>
      </c>
      <c r="J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1019.6342500000001</v>
      </c>
      <c r="K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1022.48425</v>
      </c>
      <c r="L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1023.72425</v>
      </c>
      <c r="M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1021.6042499999999</v>
      </c>
      <c r="N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1022.3042499999999</v>
      </c>
      <c r="O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1021.8942499999998</v>
      </c>
      <c r="P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1021.3942500000001</v>
      </c>
      <c r="Q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1019.5842499999999</v>
      </c>
      <c r="R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1018.5642499999999</v>
      </c>
      <c r="S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1049.48425</v>
      </c>
      <c r="T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1290.1342500000001</v>
      </c>
      <c r="U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1348.2242500000002</v>
      </c>
      <c r="V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1286.17425</v>
      </c>
      <c r="W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1230.3942500000001</v>
      </c>
      <c r="X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1071.92425</v>
      </c>
      <c r="Y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1228.0042500000002</v>
      </c>
    </row>
    <row r="22" spans="1:25" x14ac:dyDescent="0.2">
      <c r="A22" s="77">
        <f t="shared" si="0"/>
        <v>43016</v>
      </c>
      <c r="B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1117.0442500000001</v>
      </c>
      <c r="C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1030.0942499999999</v>
      </c>
      <c r="D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991.39424999999983</v>
      </c>
      <c r="E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989.96424999999999</v>
      </c>
      <c r="F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990.20425</v>
      </c>
      <c r="G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1003.1142500000001</v>
      </c>
      <c r="H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1018.17425</v>
      </c>
      <c r="I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1128.1342500000001</v>
      </c>
      <c r="J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1008.8442499999999</v>
      </c>
      <c r="K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1019.98425</v>
      </c>
      <c r="L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1020.0942500000001</v>
      </c>
      <c r="M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1038.4042499999998</v>
      </c>
      <c r="N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1038.0342499999999</v>
      </c>
      <c r="O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1081.1742500000003</v>
      </c>
      <c r="P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1077.4442500000002</v>
      </c>
      <c r="Q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1075.5542500000001</v>
      </c>
      <c r="R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1074.8642500000001</v>
      </c>
      <c r="S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1035.91425</v>
      </c>
      <c r="T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1254.66425</v>
      </c>
      <c r="U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1312.40425</v>
      </c>
      <c r="V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1264.8542500000001</v>
      </c>
      <c r="W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1198.7642500000002</v>
      </c>
      <c r="X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1029.8142499999999</v>
      </c>
      <c r="Y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1200.6242500000001</v>
      </c>
    </row>
    <row r="23" spans="1:25" x14ac:dyDescent="0.2">
      <c r="A23" s="77">
        <f t="shared" si="0"/>
        <v>43017</v>
      </c>
      <c r="B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1027.1042500000001</v>
      </c>
      <c r="C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990.8142499999999</v>
      </c>
      <c r="D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986.27424999999994</v>
      </c>
      <c r="E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985.79424999999992</v>
      </c>
      <c r="F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986.58424999999988</v>
      </c>
      <c r="G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987.94425000000001</v>
      </c>
      <c r="H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997.3142499999999</v>
      </c>
      <c r="I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1107.66425</v>
      </c>
      <c r="J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1086.8642500000001</v>
      </c>
      <c r="K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1025.42425</v>
      </c>
      <c r="L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1026.44425</v>
      </c>
      <c r="M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1024.23425</v>
      </c>
      <c r="N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1010.2842499999999</v>
      </c>
      <c r="O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1010.8242499999999</v>
      </c>
      <c r="P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1011.3742500000001</v>
      </c>
      <c r="Q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1011.1742499999998</v>
      </c>
      <c r="R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1008.41425</v>
      </c>
      <c r="S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1006.8142499999999</v>
      </c>
      <c r="T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1147.42425</v>
      </c>
      <c r="U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1199.9742500000002</v>
      </c>
      <c r="V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1119.4342500000002</v>
      </c>
      <c r="W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1130.0942500000001</v>
      </c>
      <c r="X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1321.7742500000002</v>
      </c>
      <c r="Y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1157.93425</v>
      </c>
    </row>
    <row r="24" spans="1:25" x14ac:dyDescent="0.2">
      <c r="A24" s="77">
        <f t="shared" si="0"/>
        <v>43018</v>
      </c>
      <c r="B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1402.8142500000001</v>
      </c>
      <c r="C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1126.8742500000001</v>
      </c>
      <c r="D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1101.0242500000002</v>
      </c>
      <c r="E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1084.4042500000003</v>
      </c>
      <c r="F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1106.6342500000001</v>
      </c>
      <c r="G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1172.5642500000001</v>
      </c>
      <c r="H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1335.22425</v>
      </c>
      <c r="I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1154.5742500000001</v>
      </c>
      <c r="J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1185.5642500000001</v>
      </c>
      <c r="K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1057.8042499999999</v>
      </c>
      <c r="L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1057.72425</v>
      </c>
      <c r="M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1056.8142499999999</v>
      </c>
      <c r="N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1007.2942499999999</v>
      </c>
      <c r="O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1008.22425</v>
      </c>
      <c r="P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1007.1542499999998</v>
      </c>
      <c r="Q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1007.0142499999999</v>
      </c>
      <c r="R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1006.23425</v>
      </c>
      <c r="S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1235.1542500000003</v>
      </c>
      <c r="T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1477.1142500000001</v>
      </c>
      <c r="U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1515.45425</v>
      </c>
      <c r="V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1439.5842500000001</v>
      </c>
      <c r="W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1433.0842500000001</v>
      </c>
      <c r="X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1552.4042500000003</v>
      </c>
      <c r="Y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1432.3942500000001</v>
      </c>
    </row>
    <row r="25" spans="1:25" x14ac:dyDescent="0.2">
      <c r="A25" s="77">
        <f t="shared" si="0"/>
        <v>43019</v>
      </c>
      <c r="B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1339.5042500000002</v>
      </c>
      <c r="C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1095.7542500000002</v>
      </c>
      <c r="D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1056.5542499999999</v>
      </c>
      <c r="E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1042.48425</v>
      </c>
      <c r="F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1059.0242499999999</v>
      </c>
      <c r="G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1085.66425</v>
      </c>
      <c r="H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1226.4242500000003</v>
      </c>
      <c r="I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1030.97425</v>
      </c>
      <c r="J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1020.6042499999999</v>
      </c>
      <c r="K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1058.5942499999999</v>
      </c>
      <c r="L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1101.5942500000001</v>
      </c>
      <c r="M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1101.43425</v>
      </c>
      <c r="N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1074.1142500000003</v>
      </c>
      <c r="O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1073.6942500000002</v>
      </c>
      <c r="P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1072.5042500000002</v>
      </c>
      <c r="Q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1071.9642500000002</v>
      </c>
      <c r="R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1004.2742499999999</v>
      </c>
      <c r="S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1165.2342500000002</v>
      </c>
      <c r="T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1387.0242500000002</v>
      </c>
      <c r="U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1401.7642500000002</v>
      </c>
      <c r="V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1396.4342500000002</v>
      </c>
      <c r="W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1363.1342500000003</v>
      </c>
      <c r="X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1489.7742500000002</v>
      </c>
      <c r="Y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1366.1542500000003</v>
      </c>
    </row>
    <row r="26" spans="1:25" x14ac:dyDescent="0.2">
      <c r="A26" s="77">
        <f t="shared" si="0"/>
        <v>43020</v>
      </c>
      <c r="B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991.3142499999999</v>
      </c>
      <c r="C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1055.46425</v>
      </c>
      <c r="D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1123.16425</v>
      </c>
      <c r="E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1122.7942500000001</v>
      </c>
      <c r="F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1123.2542500000002</v>
      </c>
      <c r="G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1081.5642500000001</v>
      </c>
      <c r="H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1032.49425</v>
      </c>
      <c r="I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1238.5442500000001</v>
      </c>
      <c r="J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1330.00425</v>
      </c>
      <c r="K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1137.5242500000002</v>
      </c>
      <c r="L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1019.96425</v>
      </c>
      <c r="M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1018.90425</v>
      </c>
      <c r="N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1015.6342500000001</v>
      </c>
      <c r="O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1015.91425</v>
      </c>
      <c r="P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1015.8342499999999</v>
      </c>
      <c r="Q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1022.96425</v>
      </c>
      <c r="R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1019.0142499999999</v>
      </c>
      <c r="S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1109.7342500000002</v>
      </c>
      <c r="T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1114.9542500000002</v>
      </c>
      <c r="U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1134.5842500000001</v>
      </c>
      <c r="V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1041.3542499999999</v>
      </c>
      <c r="W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1025.8742500000001</v>
      </c>
      <c r="X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1207.65425</v>
      </c>
      <c r="Y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1105.2842500000002</v>
      </c>
    </row>
    <row r="27" spans="1:25" x14ac:dyDescent="0.2">
      <c r="A27" s="77">
        <f t="shared" si="0"/>
        <v>43021</v>
      </c>
      <c r="B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1002.7942499999999</v>
      </c>
      <c r="C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1024.0842499999999</v>
      </c>
      <c r="D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1038.2842499999999</v>
      </c>
      <c r="E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1078.6142500000001</v>
      </c>
      <c r="F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1078.7542500000002</v>
      </c>
      <c r="G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1040.5342499999999</v>
      </c>
      <c r="H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999.70425</v>
      </c>
      <c r="I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1147.9442500000002</v>
      </c>
      <c r="J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1081.0242500000002</v>
      </c>
      <c r="K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1042.46425</v>
      </c>
      <c r="L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1021.7742499999999</v>
      </c>
      <c r="M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1020.6342499999998</v>
      </c>
      <c r="N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1079.5642500000001</v>
      </c>
      <c r="O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1049.40425</v>
      </c>
      <c r="P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1049.3542499999999</v>
      </c>
      <c r="Q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1024.18425</v>
      </c>
      <c r="R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1019.8642499999999</v>
      </c>
      <c r="S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1110.5742500000001</v>
      </c>
      <c r="T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1116.0242500000002</v>
      </c>
      <c r="U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1114.7642500000002</v>
      </c>
      <c r="V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1046.6642499999998</v>
      </c>
      <c r="W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1043.6142500000001</v>
      </c>
      <c r="X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1234.17425</v>
      </c>
      <c r="Y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1119.8442500000001</v>
      </c>
    </row>
    <row r="28" spans="1:25" x14ac:dyDescent="0.2">
      <c r="A28" s="77">
        <f t="shared" si="0"/>
        <v>43022</v>
      </c>
      <c r="B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1058.0142499999999</v>
      </c>
      <c r="C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1010.5342499999999</v>
      </c>
      <c r="D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992.75424999999996</v>
      </c>
      <c r="E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992.04424999999992</v>
      </c>
      <c r="F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992.05424999999991</v>
      </c>
      <c r="G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993.50424999999996</v>
      </c>
      <c r="H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1006.1342500000001</v>
      </c>
      <c r="I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1117.2842500000002</v>
      </c>
      <c r="J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1144.4842500000002</v>
      </c>
      <c r="K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1033.98425</v>
      </c>
      <c r="L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1034.5542499999999</v>
      </c>
      <c r="M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1125.5542500000001</v>
      </c>
      <c r="N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1125.8542500000001</v>
      </c>
      <c r="O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1124.71425</v>
      </c>
      <c r="P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1123.3742500000001</v>
      </c>
      <c r="Q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1122.0842500000001</v>
      </c>
      <c r="R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1124.15425</v>
      </c>
      <c r="S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1015.5542499999999</v>
      </c>
      <c r="T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1201.0342500000002</v>
      </c>
      <c r="U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1224.7742500000002</v>
      </c>
      <c r="V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1177.1242500000001</v>
      </c>
      <c r="W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1097.40425</v>
      </c>
      <c r="X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1008.74425</v>
      </c>
      <c r="Y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1187.6042500000001</v>
      </c>
    </row>
    <row r="29" spans="1:25" x14ac:dyDescent="0.2">
      <c r="A29" s="77">
        <f t="shared" si="0"/>
        <v>43023</v>
      </c>
      <c r="B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1023.48425</v>
      </c>
      <c r="C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991.33424999999988</v>
      </c>
      <c r="D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987.8142499999999</v>
      </c>
      <c r="E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987.07424999999989</v>
      </c>
      <c r="F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987.18425000000002</v>
      </c>
      <c r="G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986.86424999999986</v>
      </c>
      <c r="H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999.04424999999992</v>
      </c>
      <c r="I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1012.1442500000001</v>
      </c>
      <c r="J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1230.4542500000002</v>
      </c>
      <c r="K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1080.0342500000002</v>
      </c>
      <c r="L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1035.99425</v>
      </c>
      <c r="M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1128.0942500000001</v>
      </c>
      <c r="N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1128.0542500000001</v>
      </c>
      <c r="O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1124.8542500000001</v>
      </c>
      <c r="P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1124.9642500000002</v>
      </c>
      <c r="Q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1123.7242500000002</v>
      </c>
      <c r="R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1124.8442500000001</v>
      </c>
      <c r="S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1016.19425</v>
      </c>
      <c r="T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1158.3442500000001</v>
      </c>
      <c r="U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1184.2542500000002</v>
      </c>
      <c r="V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1176.95425</v>
      </c>
      <c r="W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1090.8642500000001</v>
      </c>
      <c r="X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1008.16425</v>
      </c>
      <c r="Y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1198.2242500000002</v>
      </c>
    </row>
    <row r="30" spans="1:25" x14ac:dyDescent="0.2">
      <c r="A30" s="77">
        <f t="shared" si="0"/>
        <v>43024</v>
      </c>
      <c r="B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989.70425</v>
      </c>
      <c r="C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1000.5942499999999</v>
      </c>
      <c r="D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1036.8842499999998</v>
      </c>
      <c r="E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1077.3342500000001</v>
      </c>
      <c r="F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1083.1142500000001</v>
      </c>
      <c r="G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1046.23425</v>
      </c>
      <c r="H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1000.5242499999999</v>
      </c>
      <c r="I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1204.0342500000002</v>
      </c>
      <c r="J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1227.6942500000002</v>
      </c>
      <c r="K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1110.69425</v>
      </c>
      <c r="L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1113.94425</v>
      </c>
      <c r="M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1112.0842500000001</v>
      </c>
      <c r="N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1008.7842499999999</v>
      </c>
      <c r="O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1008.3342499999999</v>
      </c>
      <c r="P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1006.7642499999999</v>
      </c>
      <c r="Q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1007.3742499999998</v>
      </c>
      <c r="R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1005.93425</v>
      </c>
      <c r="S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1036.6142500000001</v>
      </c>
      <c r="T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1064.65425</v>
      </c>
      <c r="U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1067.69425</v>
      </c>
      <c r="V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1037.2942499999999</v>
      </c>
      <c r="W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1038.5142499999999</v>
      </c>
      <c r="X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1227.9542500000002</v>
      </c>
      <c r="Y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1117.7942500000001</v>
      </c>
    </row>
    <row r="31" spans="1:25" x14ac:dyDescent="0.2">
      <c r="A31" s="77">
        <f t="shared" si="0"/>
        <v>43025</v>
      </c>
      <c r="B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991.09424999999987</v>
      </c>
      <c r="C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1023.6342499999998</v>
      </c>
      <c r="D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1037.5442499999999</v>
      </c>
      <c r="E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1078.7942500000001</v>
      </c>
      <c r="F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1087.5142500000002</v>
      </c>
      <c r="G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1063.2942499999999</v>
      </c>
      <c r="H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1010.44425</v>
      </c>
      <c r="I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1251.4842500000002</v>
      </c>
      <c r="J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1344.0142499999999</v>
      </c>
      <c r="K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1203.8742500000001</v>
      </c>
      <c r="L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1109.3042500000001</v>
      </c>
      <c r="M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1111.3542500000001</v>
      </c>
      <c r="N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1008.8342499999999</v>
      </c>
      <c r="O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1007.5642499999999</v>
      </c>
      <c r="P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1006.5942499999999</v>
      </c>
      <c r="Q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1005.2742499999999</v>
      </c>
      <c r="R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1005.3742499999998</v>
      </c>
      <c r="S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1034.99425</v>
      </c>
      <c r="T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1060.5942499999999</v>
      </c>
      <c r="U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1065.7442500000002</v>
      </c>
      <c r="V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1036.1442500000001</v>
      </c>
      <c r="W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1037.0342499999999</v>
      </c>
      <c r="X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1225.6142500000001</v>
      </c>
      <c r="Y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1113.9742500000002</v>
      </c>
    </row>
    <row r="32" spans="1:25" x14ac:dyDescent="0.2">
      <c r="A32" s="77">
        <f t="shared" si="0"/>
        <v>43026</v>
      </c>
      <c r="B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990.98424999999997</v>
      </c>
      <c r="C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1023.48425</v>
      </c>
      <c r="D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1037.8942500000001</v>
      </c>
      <c r="E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1078.1042500000001</v>
      </c>
      <c r="F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1087.6842500000002</v>
      </c>
      <c r="G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1064.3942499999998</v>
      </c>
      <c r="H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1001.00425</v>
      </c>
      <c r="I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1254.1342500000003</v>
      </c>
      <c r="J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1158.7142500000002</v>
      </c>
      <c r="K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1020.5342499999999</v>
      </c>
      <c r="L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1019.5142499999999</v>
      </c>
      <c r="M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1018.49425</v>
      </c>
      <c r="N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1047.8842499999998</v>
      </c>
      <c r="O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1055.94425</v>
      </c>
      <c r="P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1055.24425</v>
      </c>
      <c r="Q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1060.24425</v>
      </c>
      <c r="R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1107.7342500000002</v>
      </c>
      <c r="S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1206.1442500000001</v>
      </c>
      <c r="T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1201.6242500000001</v>
      </c>
      <c r="U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1185.6142500000001</v>
      </c>
      <c r="V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1121.5742500000001</v>
      </c>
      <c r="W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1107.9342500000002</v>
      </c>
      <c r="X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1255.5742500000001</v>
      </c>
      <c r="Y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1133.5342500000002</v>
      </c>
    </row>
    <row r="33" spans="1:25" x14ac:dyDescent="0.2">
      <c r="A33" s="77">
        <f t="shared" si="0"/>
        <v>43027</v>
      </c>
      <c r="B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1002.9142499999998</v>
      </c>
      <c r="C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987.23424999999997</v>
      </c>
      <c r="D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1000.00425</v>
      </c>
      <c r="E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999.68424999999979</v>
      </c>
      <c r="F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992.39425000000006</v>
      </c>
      <c r="G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994.76424999999995</v>
      </c>
      <c r="H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995.99424999999997</v>
      </c>
      <c r="I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1156.44425</v>
      </c>
      <c r="J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1155.2742500000002</v>
      </c>
      <c r="K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1030.0142499999999</v>
      </c>
      <c r="L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1031.17425</v>
      </c>
      <c r="M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1030.99425</v>
      </c>
      <c r="N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1015.6342500000001</v>
      </c>
      <c r="O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1015.72425</v>
      </c>
      <c r="P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1015.4142499999998</v>
      </c>
      <c r="Q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1013.6542499999998</v>
      </c>
      <c r="R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1010.97425</v>
      </c>
      <c r="S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1143.3342500000001</v>
      </c>
      <c r="T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1172.0142500000002</v>
      </c>
      <c r="U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1174.0942500000001</v>
      </c>
      <c r="V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1120.4442500000002</v>
      </c>
      <c r="W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1105.0342500000002</v>
      </c>
      <c r="X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1254.5142500000002</v>
      </c>
      <c r="Y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1146.5442500000001</v>
      </c>
    </row>
    <row r="34" spans="1:25" x14ac:dyDescent="0.2">
      <c r="A34" s="77">
        <f t="shared" si="0"/>
        <v>43028</v>
      </c>
      <c r="B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1007.1542499999998</v>
      </c>
      <c r="C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988.35424999999987</v>
      </c>
      <c r="D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1001.0642499999999</v>
      </c>
      <c r="E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1000.75425</v>
      </c>
      <c r="F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1005.2742499999999</v>
      </c>
      <c r="G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994.36424999999986</v>
      </c>
      <c r="H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1001.0342499999999</v>
      </c>
      <c r="I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1157.8142500000001</v>
      </c>
      <c r="J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1155.95425</v>
      </c>
      <c r="K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1029.6042500000001</v>
      </c>
      <c r="L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1022.91425</v>
      </c>
      <c r="M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1032.8142499999999</v>
      </c>
      <c r="N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1019.0642499999999</v>
      </c>
      <c r="O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1015.1142500000001</v>
      </c>
      <c r="P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1014.74425</v>
      </c>
      <c r="Q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1009.9042499999998</v>
      </c>
      <c r="R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1014.69425</v>
      </c>
      <c r="S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1147.5942500000001</v>
      </c>
      <c r="T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1166.4942500000002</v>
      </c>
      <c r="U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1138.70425</v>
      </c>
      <c r="V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1103.5942500000001</v>
      </c>
      <c r="W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1086.65425</v>
      </c>
      <c r="X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1256.7642500000002</v>
      </c>
      <c r="Y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1148.93425</v>
      </c>
    </row>
    <row r="35" spans="1:25" x14ac:dyDescent="0.2">
      <c r="A35" s="77">
        <f t="shared" si="0"/>
        <v>43029</v>
      </c>
      <c r="B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1058.5642499999999</v>
      </c>
      <c r="C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998.64425000000006</v>
      </c>
      <c r="D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997.88425000000007</v>
      </c>
      <c r="E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997.12424999999985</v>
      </c>
      <c r="F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1006.2742499999999</v>
      </c>
      <c r="G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990.94425000000001</v>
      </c>
      <c r="H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999.44425000000001</v>
      </c>
      <c r="I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1022.97425</v>
      </c>
      <c r="J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1278.9042500000003</v>
      </c>
      <c r="K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1140.4942500000002</v>
      </c>
      <c r="L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1140.74425</v>
      </c>
      <c r="M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1142.3342500000001</v>
      </c>
      <c r="N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1250.7742500000002</v>
      </c>
      <c r="O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1270.0042500000002</v>
      </c>
      <c r="P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1229.5242500000002</v>
      </c>
      <c r="Q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1237.3742500000001</v>
      </c>
      <c r="R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1240.2742500000002</v>
      </c>
      <c r="S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1016.49425</v>
      </c>
      <c r="T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1259.0842500000001</v>
      </c>
      <c r="U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1239.1642500000003</v>
      </c>
      <c r="V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1192.8742500000001</v>
      </c>
      <c r="W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1111.8142500000001</v>
      </c>
      <c r="X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1006.5842499999999</v>
      </c>
      <c r="Y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1186.5542500000001</v>
      </c>
    </row>
    <row r="36" spans="1:25" x14ac:dyDescent="0.2">
      <c r="A36" s="77">
        <f t="shared" si="0"/>
        <v>43030</v>
      </c>
      <c r="B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1027.6042499999999</v>
      </c>
      <c r="C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998.09424999999987</v>
      </c>
      <c r="D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994.97424999999998</v>
      </c>
      <c r="E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1020.1342500000001</v>
      </c>
      <c r="F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1025.19425</v>
      </c>
      <c r="G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1026.7942499999999</v>
      </c>
      <c r="H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991.46424999999999</v>
      </c>
      <c r="I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1013.70425</v>
      </c>
      <c r="J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1267.0642500000001</v>
      </c>
      <c r="K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1136.0642500000001</v>
      </c>
      <c r="L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1134.90425</v>
      </c>
      <c r="M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1189.3142500000001</v>
      </c>
      <c r="N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1313.8242500000001</v>
      </c>
      <c r="O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1313.2842500000002</v>
      </c>
      <c r="P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1312.7642500000002</v>
      </c>
      <c r="Q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1302.9442500000002</v>
      </c>
      <c r="R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1306.1442500000001</v>
      </c>
      <c r="S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1014.3442500000001</v>
      </c>
      <c r="T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1195.5142500000002</v>
      </c>
      <c r="U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1199.6042500000001</v>
      </c>
      <c r="V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1158.2242500000002</v>
      </c>
      <c r="W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1067.0342500000002</v>
      </c>
      <c r="X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1008.0642499999999</v>
      </c>
      <c r="Y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1186.97425</v>
      </c>
    </row>
    <row r="37" spans="1:25" x14ac:dyDescent="0.2">
      <c r="A37" s="77">
        <f t="shared" si="0"/>
        <v>43031</v>
      </c>
      <c r="B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1009.43425</v>
      </c>
      <c r="C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987.57424999999989</v>
      </c>
      <c r="D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999.94425000000001</v>
      </c>
      <c r="E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999.10424999999987</v>
      </c>
      <c r="F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1006.50425</v>
      </c>
      <c r="G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989.45425</v>
      </c>
      <c r="H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998.3142499999999</v>
      </c>
      <c r="I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1147.7942500000001</v>
      </c>
      <c r="J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1145.5042500000002</v>
      </c>
      <c r="K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1018.17425</v>
      </c>
      <c r="L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1017.25425</v>
      </c>
      <c r="M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1021.1042499999999</v>
      </c>
      <c r="N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1013.19425</v>
      </c>
      <c r="O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1004.42425</v>
      </c>
      <c r="P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1004.6242499999998</v>
      </c>
      <c r="Q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1003.8042499999999</v>
      </c>
      <c r="R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1015.0242499999999</v>
      </c>
      <c r="S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1115.8442500000001</v>
      </c>
      <c r="T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1163.2842500000002</v>
      </c>
      <c r="U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1132.6842500000002</v>
      </c>
      <c r="V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1099.4842500000002</v>
      </c>
      <c r="W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1094.2642500000002</v>
      </c>
      <c r="X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1252.7442500000002</v>
      </c>
      <c r="Y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1145.8542500000001</v>
      </c>
    </row>
    <row r="38" spans="1:25" x14ac:dyDescent="0.2">
      <c r="A38" s="77">
        <f t="shared" si="0"/>
        <v>43032</v>
      </c>
      <c r="B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1001.8242499999999</v>
      </c>
      <c r="C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985.99424999999997</v>
      </c>
      <c r="D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1037.41425</v>
      </c>
      <c r="E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1037.3642499999999</v>
      </c>
      <c r="F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1037.8342499999999</v>
      </c>
      <c r="G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1000.72425</v>
      </c>
      <c r="H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993.47424999999998</v>
      </c>
      <c r="I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1187.5042500000002</v>
      </c>
      <c r="J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1187.7342500000002</v>
      </c>
      <c r="K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1077.0942500000001</v>
      </c>
      <c r="L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1077.1242500000001</v>
      </c>
      <c r="M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1093.9342500000002</v>
      </c>
      <c r="N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1032.8242499999999</v>
      </c>
      <c r="O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1067.5842500000001</v>
      </c>
      <c r="P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1067.72425</v>
      </c>
      <c r="Q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1067.9542500000002</v>
      </c>
      <c r="R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1067.71425</v>
      </c>
      <c r="S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1097.5242500000002</v>
      </c>
      <c r="T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1074.6042500000001</v>
      </c>
      <c r="U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1031.66425</v>
      </c>
      <c r="V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1031.66425</v>
      </c>
      <c r="W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1100.0042500000002</v>
      </c>
      <c r="X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1290.7242500000002</v>
      </c>
      <c r="Y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1097.2342500000002</v>
      </c>
    </row>
    <row r="39" spans="1:25" x14ac:dyDescent="0.2">
      <c r="A39" s="77">
        <f t="shared" si="0"/>
        <v>43033</v>
      </c>
      <c r="B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985.78424999999993</v>
      </c>
      <c r="C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1076.5342500000002</v>
      </c>
      <c r="D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1101.7342500000002</v>
      </c>
      <c r="E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1101.7742500000002</v>
      </c>
      <c r="F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1076.7842500000002</v>
      </c>
      <c r="G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1079.1042500000001</v>
      </c>
      <c r="H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993.93425000000002</v>
      </c>
      <c r="I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1187.3542500000001</v>
      </c>
      <c r="J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1188.4542500000002</v>
      </c>
      <c r="K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1081.9342500000002</v>
      </c>
      <c r="L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1098.93425</v>
      </c>
      <c r="M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1098.70425</v>
      </c>
      <c r="N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1032.41425</v>
      </c>
      <c r="O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1031.8142499999999</v>
      </c>
      <c r="P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1031.8842499999998</v>
      </c>
      <c r="Q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1033.00425</v>
      </c>
      <c r="R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1032.74425</v>
      </c>
      <c r="S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1109.8642500000001</v>
      </c>
      <c r="T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1081.3642500000001</v>
      </c>
      <c r="U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1015.2642499999999</v>
      </c>
      <c r="V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1037.1242499999998</v>
      </c>
      <c r="W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1048.24425</v>
      </c>
      <c r="X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1221.3942500000001</v>
      </c>
      <c r="Y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1100.7642500000002</v>
      </c>
    </row>
    <row r="40" spans="1:25" x14ac:dyDescent="0.2">
      <c r="A40" s="77">
        <f t="shared" si="0"/>
        <v>43034</v>
      </c>
      <c r="B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988.17425000000003</v>
      </c>
      <c r="C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1037.8842500000001</v>
      </c>
      <c r="D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1052.3442499999999</v>
      </c>
      <c r="E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1051.8742500000001</v>
      </c>
      <c r="F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1053.3342499999999</v>
      </c>
      <c r="G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1045.9042499999998</v>
      </c>
      <c r="H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993.5642499999999</v>
      </c>
      <c r="I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1183.5442500000001</v>
      </c>
      <c r="J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1140.2142500000002</v>
      </c>
      <c r="K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1046.75425</v>
      </c>
      <c r="L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1016.8042499999999</v>
      </c>
      <c r="M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1017.2842499999999</v>
      </c>
      <c r="N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1010.8742499999998</v>
      </c>
      <c r="O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1010.75425</v>
      </c>
      <c r="P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1010.65425</v>
      </c>
      <c r="Q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1010.6042500000001</v>
      </c>
      <c r="R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1010.0142499999999</v>
      </c>
      <c r="S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1052.50425</v>
      </c>
      <c r="T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1074.24425</v>
      </c>
      <c r="U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1078.9942500000002</v>
      </c>
      <c r="V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1035.3342499999999</v>
      </c>
      <c r="W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1040.7742499999999</v>
      </c>
      <c r="X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1237.7942500000001</v>
      </c>
      <c r="Y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1115.1242500000001</v>
      </c>
    </row>
    <row r="41" spans="1:25" x14ac:dyDescent="0.2">
      <c r="A41" s="77">
        <f t="shared" si="0"/>
        <v>43035</v>
      </c>
      <c r="B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989.5642499999999</v>
      </c>
      <c r="C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1008.0342499999999</v>
      </c>
      <c r="D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1021.94425</v>
      </c>
      <c r="E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1022.1042499999999</v>
      </c>
      <c r="F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1022.0942499999999</v>
      </c>
      <c r="G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1024.3942499999998</v>
      </c>
      <c r="H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1000.8542499999999</v>
      </c>
      <c r="I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1190.1042500000001</v>
      </c>
      <c r="J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1142.8242500000001</v>
      </c>
      <c r="K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1050.5142499999999</v>
      </c>
      <c r="L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1041.65425</v>
      </c>
      <c r="M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1042.1842499999998</v>
      </c>
      <c r="N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1017.0842499999999</v>
      </c>
      <c r="O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1016.90425</v>
      </c>
      <c r="P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1016.73425</v>
      </c>
      <c r="Q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1016.3442499999999</v>
      </c>
      <c r="R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1016.5742499999999</v>
      </c>
      <c r="S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1151.3242500000001</v>
      </c>
      <c r="T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1136.9642500000002</v>
      </c>
      <c r="U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1132.4042500000003</v>
      </c>
      <c r="V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1087.7242500000002</v>
      </c>
      <c r="W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1068.0542500000001</v>
      </c>
      <c r="X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1285.2542500000002</v>
      </c>
      <c r="Y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1118.5742500000001</v>
      </c>
    </row>
    <row r="42" spans="1:25" x14ac:dyDescent="0.2">
      <c r="A42" s="77">
        <f t="shared" si="0"/>
        <v>43036</v>
      </c>
      <c r="B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1034.3542499999999</v>
      </c>
      <c r="C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995.75424999999996</v>
      </c>
      <c r="D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994.42425000000003</v>
      </c>
      <c r="E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991.57424999999989</v>
      </c>
      <c r="F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992.07424999999989</v>
      </c>
      <c r="G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987.71424999999999</v>
      </c>
      <c r="H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1006.46425</v>
      </c>
      <c r="I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1088.7542500000002</v>
      </c>
      <c r="J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1030.2742499999999</v>
      </c>
      <c r="K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1030.8742500000001</v>
      </c>
      <c r="L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1032.2742499999999</v>
      </c>
      <c r="M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1040.21425</v>
      </c>
      <c r="N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1037.71425</v>
      </c>
      <c r="O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1037.8542500000001</v>
      </c>
      <c r="P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1037.5742499999999</v>
      </c>
      <c r="Q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1037.8742500000001</v>
      </c>
      <c r="R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1038.8942499999998</v>
      </c>
      <c r="S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1103.7442500000002</v>
      </c>
      <c r="T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1216.7842500000002</v>
      </c>
      <c r="U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1221.1442500000001</v>
      </c>
      <c r="V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1191.5042500000002</v>
      </c>
      <c r="W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1126.4442500000002</v>
      </c>
      <c r="X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1022.7842499999999</v>
      </c>
      <c r="Y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1186.5742500000001</v>
      </c>
    </row>
    <row r="43" spans="1:25" x14ac:dyDescent="0.2">
      <c r="A43" s="77">
        <f t="shared" si="0"/>
        <v>43037</v>
      </c>
      <c r="B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1024.95425</v>
      </c>
      <c r="C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995.70425</v>
      </c>
      <c r="D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1020.99425</v>
      </c>
      <c r="E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1020.0242499999999</v>
      </c>
      <c r="F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1019.66425</v>
      </c>
      <c r="G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1011.8042499999999</v>
      </c>
      <c r="H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1013.3042499999999</v>
      </c>
      <c r="I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1006.49425</v>
      </c>
      <c r="J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1295.97425</v>
      </c>
      <c r="K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1178.3442500000001</v>
      </c>
      <c r="L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1125.8542500000001</v>
      </c>
      <c r="M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1125.5642500000001</v>
      </c>
      <c r="N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1177.9842500000002</v>
      </c>
      <c r="O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1177.7942500000001</v>
      </c>
      <c r="P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1177.0042500000002</v>
      </c>
      <c r="Q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1176.0242500000002</v>
      </c>
      <c r="R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1125.8542500000001</v>
      </c>
      <c r="S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1059.24425</v>
      </c>
      <c r="T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1143.71425</v>
      </c>
      <c r="U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1172.66425</v>
      </c>
      <c r="V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1147.8742500000001</v>
      </c>
      <c r="W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1074.8242500000001</v>
      </c>
      <c r="X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1037.42425</v>
      </c>
      <c r="Y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1126.8742500000001</v>
      </c>
    </row>
    <row r="44" spans="1:25" x14ac:dyDescent="0.2">
      <c r="A44" s="77">
        <f t="shared" si="0"/>
        <v>43038</v>
      </c>
      <c r="B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990.0642499999999</v>
      </c>
      <c r="C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1006.70425</v>
      </c>
      <c r="D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1020.69425</v>
      </c>
      <c r="E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1020.6242499999998</v>
      </c>
      <c r="F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1021.24425</v>
      </c>
      <c r="G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1023.7742499999999</v>
      </c>
      <c r="H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1014.6142499999999</v>
      </c>
      <c r="I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1151.2142500000002</v>
      </c>
      <c r="J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1145.7942500000001</v>
      </c>
      <c r="K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1054.8842499999998</v>
      </c>
      <c r="L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1054.8142499999999</v>
      </c>
      <c r="M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1055.2742499999999</v>
      </c>
      <c r="N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1036.1242500000001</v>
      </c>
      <c r="O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1035.8942500000001</v>
      </c>
      <c r="P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1035.3442499999999</v>
      </c>
      <c r="Q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1031.98425</v>
      </c>
      <c r="R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1031.8442499999999</v>
      </c>
      <c r="S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1073.6242500000001</v>
      </c>
      <c r="T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1089.1242500000001</v>
      </c>
      <c r="U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1089.6042500000001</v>
      </c>
      <c r="V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1042.8042499999999</v>
      </c>
      <c r="W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1076.8942500000001</v>
      </c>
      <c r="X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1296.6542500000003</v>
      </c>
      <c r="Y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1120.2242500000002</v>
      </c>
    </row>
    <row r="45" spans="1:25" x14ac:dyDescent="0.2">
      <c r="A45" s="77">
        <f t="shared" si="0"/>
        <v>43039</v>
      </c>
      <c r="B45" s="13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1001.6142499999999</v>
      </c>
      <c r="C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1020.47425</v>
      </c>
      <c r="D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1035.25425</v>
      </c>
      <c r="E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1024.97425</v>
      </c>
      <c r="F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1035.3142499999999</v>
      </c>
      <c r="G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1034.43425</v>
      </c>
      <c r="H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1004.1142499999999</v>
      </c>
      <c r="I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1191.6342500000001</v>
      </c>
      <c r="J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1142.0642500000001</v>
      </c>
      <c r="K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1050.4142499999998</v>
      </c>
      <c r="L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1034.74425</v>
      </c>
      <c r="M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1035.1342499999998</v>
      </c>
      <c r="N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1018.50425</v>
      </c>
      <c r="O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1016.92425</v>
      </c>
      <c r="P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1042.94425</v>
      </c>
      <c r="Q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1039.93425</v>
      </c>
      <c r="R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1039.24425</v>
      </c>
      <c r="S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1167.97425</v>
      </c>
      <c r="T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1136.0442500000001</v>
      </c>
      <c r="U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1104.1842500000002</v>
      </c>
      <c r="V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1037.24425</v>
      </c>
      <c r="W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1071.6542500000003</v>
      </c>
      <c r="X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1269.95425</v>
      </c>
      <c r="Y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1153.4942500000002</v>
      </c>
    </row>
    <row r="47" spans="1:25" x14ac:dyDescent="0.25">
      <c r="A47" s="85" t="s">
        <v>150</v>
      </c>
    </row>
    <row r="48" spans="1:25" ht="12.75" x14ac:dyDescent="0.2">
      <c r="A48" s="174" t="s">
        <v>48</v>
      </c>
      <c r="B48" s="185" t="s">
        <v>121</v>
      </c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7"/>
    </row>
    <row r="49" spans="1:27" ht="12.75" x14ac:dyDescent="0.2">
      <c r="A49" s="175"/>
      <c r="B49" s="188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90"/>
    </row>
    <row r="50" spans="1:27" ht="12.75" customHeight="1" x14ac:dyDescent="0.2">
      <c r="A50" s="175"/>
      <c r="B50" s="177" t="s">
        <v>122</v>
      </c>
      <c r="C50" s="168" t="s">
        <v>123</v>
      </c>
      <c r="D50" s="168" t="s">
        <v>124</v>
      </c>
      <c r="E50" s="168" t="s">
        <v>125</v>
      </c>
      <c r="F50" s="168" t="s">
        <v>126</v>
      </c>
      <c r="G50" s="168" t="s">
        <v>127</v>
      </c>
      <c r="H50" s="168" t="s">
        <v>128</v>
      </c>
      <c r="I50" s="168" t="s">
        <v>129</v>
      </c>
      <c r="J50" s="168" t="s">
        <v>130</v>
      </c>
      <c r="K50" s="168" t="s">
        <v>131</v>
      </c>
      <c r="L50" s="168" t="s">
        <v>132</v>
      </c>
      <c r="M50" s="168" t="s">
        <v>133</v>
      </c>
      <c r="N50" s="179" t="s">
        <v>134</v>
      </c>
      <c r="O50" s="168" t="s">
        <v>135</v>
      </c>
      <c r="P50" s="168" t="s">
        <v>136</v>
      </c>
      <c r="Q50" s="168" t="s">
        <v>137</v>
      </c>
      <c r="R50" s="168" t="s">
        <v>138</v>
      </c>
      <c r="S50" s="168" t="s">
        <v>139</v>
      </c>
      <c r="T50" s="168" t="s">
        <v>140</v>
      </c>
      <c r="U50" s="168" t="s">
        <v>141</v>
      </c>
      <c r="V50" s="168" t="s">
        <v>142</v>
      </c>
      <c r="W50" s="168" t="s">
        <v>143</v>
      </c>
      <c r="X50" s="168" t="s">
        <v>144</v>
      </c>
      <c r="Y50" s="168" t="s">
        <v>145</v>
      </c>
    </row>
    <row r="51" spans="1:27" ht="11.25" customHeight="1" x14ac:dyDescent="0.2">
      <c r="A51" s="176"/>
      <c r="B51" s="178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80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</row>
    <row r="52" spans="1:27" ht="18.75" customHeight="1" x14ac:dyDescent="0.2">
      <c r="A52" s="77">
        <f t="shared" ref="A52:A80" si="1">A15</f>
        <v>43009</v>
      </c>
      <c r="B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1031.2942499999999</v>
      </c>
      <c r="C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1100.2942500000001</v>
      </c>
      <c r="D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1180.1142500000001</v>
      </c>
      <c r="E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1179.5642500000001</v>
      </c>
      <c r="F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1180.18425</v>
      </c>
      <c r="G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1158.3142500000001</v>
      </c>
      <c r="H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1034.0642499999999</v>
      </c>
      <c r="I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997.07424999999989</v>
      </c>
      <c r="J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1117.5142500000002</v>
      </c>
      <c r="K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1100.4242500000003</v>
      </c>
      <c r="L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1151.9842500000002</v>
      </c>
      <c r="M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1152.3942500000001</v>
      </c>
      <c r="N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1151.9942500000002</v>
      </c>
      <c r="O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1151.8442500000001</v>
      </c>
      <c r="P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1099.5642500000001</v>
      </c>
      <c r="Q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1099.8942500000001</v>
      </c>
      <c r="R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1099.7142500000002</v>
      </c>
      <c r="S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999.13425000000007</v>
      </c>
      <c r="T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1087.94425</v>
      </c>
      <c r="U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1196.5042500000002</v>
      </c>
      <c r="V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1098.7942500000001</v>
      </c>
      <c r="W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1070.7942500000001</v>
      </c>
      <c r="X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1002.3742500000001</v>
      </c>
      <c r="Y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1106.5642500000001</v>
      </c>
      <c r="AA52" s="78"/>
    </row>
    <row r="53" spans="1:27" x14ac:dyDescent="0.2">
      <c r="A53" s="77">
        <f t="shared" si="1"/>
        <v>43010</v>
      </c>
      <c r="B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1065.6242500000001</v>
      </c>
      <c r="C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1154.44425</v>
      </c>
      <c r="D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1204.72425</v>
      </c>
      <c r="E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1204.8942500000001</v>
      </c>
      <c r="F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1205.6042500000001</v>
      </c>
      <c r="G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1156.7442500000002</v>
      </c>
      <c r="H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1096.3342500000001</v>
      </c>
      <c r="I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1273.8842500000001</v>
      </c>
      <c r="J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1275.8042500000001</v>
      </c>
      <c r="K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1146.8042500000001</v>
      </c>
      <c r="L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1075.0542500000001</v>
      </c>
      <c r="M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1075.3542500000001</v>
      </c>
      <c r="N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1016.0542499999999</v>
      </c>
      <c r="O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997.07424999999989</v>
      </c>
      <c r="P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994.00424999999996</v>
      </c>
      <c r="Q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994.15425000000005</v>
      </c>
      <c r="R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993.63425000000007</v>
      </c>
      <c r="S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1001.45425</v>
      </c>
      <c r="T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1053.25425</v>
      </c>
      <c r="U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1066.8442500000001</v>
      </c>
      <c r="V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1009.2942499999999</v>
      </c>
      <c r="W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1021.0342499999999</v>
      </c>
      <c r="X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1213.0342500000002</v>
      </c>
      <c r="Y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1064.8642500000001</v>
      </c>
    </row>
    <row r="54" spans="1:27" x14ac:dyDescent="0.2">
      <c r="A54" s="77">
        <f t="shared" si="1"/>
        <v>43011</v>
      </c>
      <c r="B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987.78424999999993</v>
      </c>
      <c r="C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1062.0642499999999</v>
      </c>
      <c r="D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1104.97425</v>
      </c>
      <c r="E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1104.6442500000001</v>
      </c>
      <c r="F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1106.18425</v>
      </c>
      <c r="G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1107.2242500000002</v>
      </c>
      <c r="H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1027.72425</v>
      </c>
      <c r="I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1280.2142500000002</v>
      </c>
      <c r="J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1280.9442500000002</v>
      </c>
      <c r="K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1169.8442500000001</v>
      </c>
      <c r="L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1121.1042500000001</v>
      </c>
      <c r="M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1120.68425</v>
      </c>
      <c r="N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1038.0242499999999</v>
      </c>
      <c r="O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1017.46425</v>
      </c>
      <c r="P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1017.67425</v>
      </c>
      <c r="Q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1016.5842499999999</v>
      </c>
      <c r="R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1019.1342499999998</v>
      </c>
      <c r="S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1001.3942499999998</v>
      </c>
      <c r="T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1054.50425</v>
      </c>
      <c r="U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1068.8842500000001</v>
      </c>
      <c r="V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1005.7742499999999</v>
      </c>
      <c r="W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1028.7842499999999</v>
      </c>
      <c r="X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1250.9242500000003</v>
      </c>
      <c r="Y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1072.96425</v>
      </c>
    </row>
    <row r="55" spans="1:27" x14ac:dyDescent="0.2">
      <c r="A55" s="77">
        <f t="shared" si="1"/>
        <v>43012</v>
      </c>
      <c r="B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974.82424999999989</v>
      </c>
      <c r="C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1019.0142499999999</v>
      </c>
      <c r="D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1058.4042499999998</v>
      </c>
      <c r="E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1084.0642500000001</v>
      </c>
      <c r="F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1084.92425</v>
      </c>
      <c r="G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1064.21425</v>
      </c>
      <c r="H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980.35424999999987</v>
      </c>
      <c r="I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1144.41425</v>
      </c>
      <c r="J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1125.2742500000002</v>
      </c>
      <c r="K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1008.43425</v>
      </c>
      <c r="L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1018.19425</v>
      </c>
      <c r="M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1027.5842499999999</v>
      </c>
      <c r="N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1097.3042500000001</v>
      </c>
      <c r="O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1096.8942500000001</v>
      </c>
      <c r="P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1104.65425</v>
      </c>
      <c r="Q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1112.65425</v>
      </c>
      <c r="R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1112.7942500000001</v>
      </c>
      <c r="S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1154.5742500000001</v>
      </c>
      <c r="T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1209.2642500000002</v>
      </c>
      <c r="U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1235.1342500000001</v>
      </c>
      <c r="V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1127.90425</v>
      </c>
      <c r="W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1117.0742500000001</v>
      </c>
      <c r="X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1292.6442500000001</v>
      </c>
      <c r="Y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1152.3142500000001</v>
      </c>
    </row>
    <row r="56" spans="1:27" x14ac:dyDescent="0.2">
      <c r="A56" s="77">
        <f t="shared" si="1"/>
        <v>43013</v>
      </c>
      <c r="B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997.91425000000004</v>
      </c>
      <c r="C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972.47424999999998</v>
      </c>
      <c r="D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970.99424999999997</v>
      </c>
      <c r="E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984.23424999999997</v>
      </c>
      <c r="F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986.35424999999987</v>
      </c>
      <c r="G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988.42425000000003</v>
      </c>
      <c r="H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1007.1342500000001</v>
      </c>
      <c r="I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1099.17425</v>
      </c>
      <c r="J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1054.8442499999999</v>
      </c>
      <c r="K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1040.41425</v>
      </c>
      <c r="L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1148.4242500000003</v>
      </c>
      <c r="M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1149.0342500000002</v>
      </c>
      <c r="N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1223.40425</v>
      </c>
      <c r="O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1222.4242500000003</v>
      </c>
      <c r="P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1222.5842500000001</v>
      </c>
      <c r="Q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1222.5542500000001</v>
      </c>
      <c r="R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1220.92425</v>
      </c>
      <c r="S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1232.1942500000002</v>
      </c>
      <c r="T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1284.7442500000002</v>
      </c>
      <c r="U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1274.9442500000002</v>
      </c>
      <c r="V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1233.7842500000002</v>
      </c>
      <c r="W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1200.41425</v>
      </c>
      <c r="X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1351.2242500000002</v>
      </c>
      <c r="Y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1157.4242500000003</v>
      </c>
    </row>
    <row r="57" spans="1:27" x14ac:dyDescent="0.2">
      <c r="A57" s="77">
        <f t="shared" si="1"/>
        <v>43014</v>
      </c>
      <c r="B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996.07424999999989</v>
      </c>
      <c r="C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972.55424999999991</v>
      </c>
      <c r="D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971.82424999999989</v>
      </c>
      <c r="E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985.25424999999996</v>
      </c>
      <c r="F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986.50424999999996</v>
      </c>
      <c r="G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976.52424999999994</v>
      </c>
      <c r="H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991.60424999999987</v>
      </c>
      <c r="I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1108.0342500000002</v>
      </c>
      <c r="J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1059.1342499999998</v>
      </c>
      <c r="K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1131.6342500000001</v>
      </c>
      <c r="L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1203.3642500000001</v>
      </c>
      <c r="M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1161.0342500000002</v>
      </c>
      <c r="N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1157.2642500000002</v>
      </c>
      <c r="O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1042.0642499999999</v>
      </c>
      <c r="P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1046.9242499999998</v>
      </c>
      <c r="Q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1048.0542499999999</v>
      </c>
      <c r="R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1080.9642500000002</v>
      </c>
      <c r="S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1108.6342500000001</v>
      </c>
      <c r="T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1262.8742500000001</v>
      </c>
      <c r="U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1296.5742500000001</v>
      </c>
      <c r="V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1244.2642500000002</v>
      </c>
      <c r="W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1191.95425</v>
      </c>
      <c r="X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1354.48425</v>
      </c>
      <c r="Y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1206.4942500000002</v>
      </c>
    </row>
    <row r="58" spans="1:27" x14ac:dyDescent="0.2">
      <c r="A58" s="77">
        <f t="shared" si="1"/>
        <v>43015</v>
      </c>
      <c r="B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1108.2842500000002</v>
      </c>
      <c r="C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1018.6342500000001</v>
      </c>
      <c r="D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977.32424999999989</v>
      </c>
      <c r="E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976.29424999999992</v>
      </c>
      <c r="F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978.86424999999986</v>
      </c>
      <c r="G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996.16425000000004</v>
      </c>
      <c r="H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1036.2942499999999</v>
      </c>
      <c r="I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1162.5342500000002</v>
      </c>
      <c r="J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1004.0442499999999</v>
      </c>
      <c r="K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1006.8542499999999</v>
      </c>
      <c r="L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1008.0642499999999</v>
      </c>
      <c r="M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1005.98425</v>
      </c>
      <c r="N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1006.66425</v>
      </c>
      <c r="O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1006.2642499999999</v>
      </c>
      <c r="P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1005.7742499999999</v>
      </c>
      <c r="Q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1003.99425</v>
      </c>
      <c r="R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1002.99425</v>
      </c>
      <c r="S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1033.4142499999998</v>
      </c>
      <c r="T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1270.2242500000002</v>
      </c>
      <c r="U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1327.3842500000001</v>
      </c>
      <c r="V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1266.3342500000001</v>
      </c>
      <c r="W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1211.44425</v>
      </c>
      <c r="X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1055.50425</v>
      </c>
      <c r="Y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1209.0842500000001</v>
      </c>
    </row>
    <row r="59" spans="1:27" x14ac:dyDescent="0.2">
      <c r="A59" s="77">
        <f t="shared" si="1"/>
        <v>43016</v>
      </c>
      <c r="B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1099.8942500000001</v>
      </c>
      <c r="C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1014.3442499999999</v>
      </c>
      <c r="D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976.25424999999996</v>
      </c>
      <c r="E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974.84424999999987</v>
      </c>
      <c r="F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975.08424999999988</v>
      </c>
      <c r="G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987.79424999999992</v>
      </c>
      <c r="H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1002.6142499999999</v>
      </c>
      <c r="I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1110.8042500000001</v>
      </c>
      <c r="J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993.43425000000002</v>
      </c>
      <c r="K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1004.3842500000001</v>
      </c>
      <c r="L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1004.49425</v>
      </c>
      <c r="M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1022.5142499999999</v>
      </c>
      <c r="N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1022.15425</v>
      </c>
      <c r="O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1064.5942500000001</v>
      </c>
      <c r="P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1060.93425</v>
      </c>
      <c r="Q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1059.0642499999999</v>
      </c>
      <c r="R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1058.3942499999998</v>
      </c>
      <c r="S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1020.0642499999999</v>
      </c>
      <c r="T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1235.3142500000001</v>
      </c>
      <c r="U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1292.1442500000001</v>
      </c>
      <c r="V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1245.3442500000001</v>
      </c>
      <c r="W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1180.3242500000001</v>
      </c>
      <c r="X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1014.0642499999999</v>
      </c>
      <c r="Y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1182.1442500000001</v>
      </c>
    </row>
    <row r="60" spans="1:27" x14ac:dyDescent="0.2">
      <c r="A60" s="77">
        <f t="shared" si="1"/>
        <v>43017</v>
      </c>
      <c r="B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1011.40425</v>
      </c>
      <c r="C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975.68424999999979</v>
      </c>
      <c r="D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971.22424999999998</v>
      </c>
      <c r="E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970.74424999999997</v>
      </c>
      <c r="F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971.52424999999994</v>
      </c>
      <c r="G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972.86424999999986</v>
      </c>
      <c r="H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982.08424999999988</v>
      </c>
      <c r="I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1090.66425</v>
      </c>
      <c r="J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1070.19425</v>
      </c>
      <c r="K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1009.74425</v>
      </c>
      <c r="L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1010.75425</v>
      </c>
      <c r="M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1008.5642499999999</v>
      </c>
      <c r="N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994.8442500000001</v>
      </c>
      <c r="O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995.37424999999985</v>
      </c>
      <c r="P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995.91425000000004</v>
      </c>
      <c r="Q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995.72424999999998</v>
      </c>
      <c r="R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993.00424999999996</v>
      </c>
      <c r="S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991.43425000000002</v>
      </c>
      <c r="T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1129.7942500000001</v>
      </c>
      <c r="U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1181.5042500000002</v>
      </c>
      <c r="V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1102.2542500000002</v>
      </c>
      <c r="W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1112.7442500000002</v>
      </c>
      <c r="X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1301.3642500000001</v>
      </c>
      <c r="Y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1140.1442500000001</v>
      </c>
    </row>
    <row r="61" spans="1:27" x14ac:dyDescent="0.2">
      <c r="A61" s="77">
        <f t="shared" si="1"/>
        <v>43018</v>
      </c>
      <c r="B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1381.1142500000001</v>
      </c>
      <c r="C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1109.5742500000001</v>
      </c>
      <c r="D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1084.1342500000001</v>
      </c>
      <c r="E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1067.7842500000002</v>
      </c>
      <c r="F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1089.65425</v>
      </c>
      <c r="G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1154.5342500000002</v>
      </c>
      <c r="H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1314.6042500000001</v>
      </c>
      <c r="I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1136.8342500000001</v>
      </c>
      <c r="J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1167.3242500000001</v>
      </c>
      <c r="K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1041.6042499999999</v>
      </c>
      <c r="L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1041.5242499999999</v>
      </c>
      <c r="M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1040.6342499999998</v>
      </c>
      <c r="N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991.89424999999983</v>
      </c>
      <c r="O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992.8142499999999</v>
      </c>
      <c r="P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991.76424999999995</v>
      </c>
      <c r="Q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991.62425000000007</v>
      </c>
      <c r="R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990.85425000000009</v>
      </c>
      <c r="S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1216.1242500000001</v>
      </c>
      <c r="T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1454.2242500000002</v>
      </c>
      <c r="U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1491.95425</v>
      </c>
      <c r="V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1417.2942500000001</v>
      </c>
      <c r="W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1410.8942500000001</v>
      </c>
      <c r="X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1528.3142500000001</v>
      </c>
      <c r="Y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1410.22425</v>
      </c>
    </row>
    <row r="62" spans="1:27" x14ac:dyDescent="0.2">
      <c r="A62" s="77">
        <f t="shared" si="1"/>
        <v>43019</v>
      </c>
      <c r="B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1318.8042500000001</v>
      </c>
      <c r="C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1078.95425</v>
      </c>
      <c r="D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1040.3742500000001</v>
      </c>
      <c r="E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1026.5242499999999</v>
      </c>
      <c r="F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1042.8042499999999</v>
      </c>
      <c r="G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1069.0242500000002</v>
      </c>
      <c r="H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1207.5342500000002</v>
      </c>
      <c r="I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1015.20425</v>
      </c>
      <c r="J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1005.00425</v>
      </c>
      <c r="K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1042.3842500000001</v>
      </c>
      <c r="L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1084.6942500000002</v>
      </c>
      <c r="M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1084.5442500000001</v>
      </c>
      <c r="N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1057.65425</v>
      </c>
      <c r="O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1057.24425</v>
      </c>
      <c r="P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1056.0642499999999</v>
      </c>
      <c r="Q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1055.5342499999999</v>
      </c>
      <c r="R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988.93425000000002</v>
      </c>
      <c r="S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1147.3242500000001</v>
      </c>
      <c r="T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1365.5642500000001</v>
      </c>
      <c r="U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1380.0842500000001</v>
      </c>
      <c r="V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1374.8342500000001</v>
      </c>
      <c r="W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1342.0542500000001</v>
      </c>
      <c r="X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1466.6742500000003</v>
      </c>
      <c r="Y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1345.0342500000002</v>
      </c>
    </row>
    <row r="63" spans="1:27" x14ac:dyDescent="0.2">
      <c r="A63" s="77">
        <f t="shared" si="1"/>
        <v>43020</v>
      </c>
      <c r="B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976.17425000000003</v>
      </c>
      <c r="C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1039.2942499999999</v>
      </c>
      <c r="D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1105.91425</v>
      </c>
      <c r="E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1105.5642500000001</v>
      </c>
      <c r="F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1106.0142500000002</v>
      </c>
      <c r="G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1064.98425</v>
      </c>
      <c r="H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1016.69425</v>
      </c>
      <c r="I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1219.4542500000002</v>
      </c>
      <c r="J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1309.46425</v>
      </c>
      <c r="K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1120.0542500000001</v>
      </c>
      <c r="L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1004.3642500000001</v>
      </c>
      <c r="M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1003.3242499999999</v>
      </c>
      <c r="N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1000.1142499999999</v>
      </c>
      <c r="O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1000.3842500000001</v>
      </c>
      <c r="P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1000.3042499999999</v>
      </c>
      <c r="Q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1007.3142499999999</v>
      </c>
      <c r="R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1003.43425</v>
      </c>
      <c r="S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1092.70425</v>
      </c>
      <c r="T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1097.8342500000001</v>
      </c>
      <c r="U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1117.1542500000003</v>
      </c>
      <c r="V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1025.42425</v>
      </c>
      <c r="W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1010.18425</v>
      </c>
      <c r="X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1189.0642500000001</v>
      </c>
      <c r="Y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1088.3242500000001</v>
      </c>
    </row>
    <row r="64" spans="1:27" x14ac:dyDescent="0.2">
      <c r="A64" s="77">
        <f t="shared" si="1"/>
        <v>43021</v>
      </c>
      <c r="B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987.47424999999998</v>
      </c>
      <c r="C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1008.42425</v>
      </c>
      <c r="D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1022.3942499999998</v>
      </c>
      <c r="E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1062.0842499999999</v>
      </c>
      <c r="F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1062.21425</v>
      </c>
      <c r="G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1024.6142499999999</v>
      </c>
      <c r="H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984.43425000000002</v>
      </c>
      <c r="I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1130.3042500000001</v>
      </c>
      <c r="J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1064.45425</v>
      </c>
      <c r="K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1026.5142499999999</v>
      </c>
      <c r="L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1006.1542499999998</v>
      </c>
      <c r="M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1005.0242499999999</v>
      </c>
      <c r="N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1063.0142499999999</v>
      </c>
      <c r="O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1033.3442499999999</v>
      </c>
      <c r="P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1033.2942499999999</v>
      </c>
      <c r="Q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1008.5142499999999</v>
      </c>
      <c r="R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1004.2642499999999</v>
      </c>
      <c r="S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1093.5342500000002</v>
      </c>
      <c r="T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1098.8942500000001</v>
      </c>
      <c r="U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1097.6542500000003</v>
      </c>
      <c r="V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1030.6442499999998</v>
      </c>
      <c r="W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1027.6442500000001</v>
      </c>
      <c r="X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1215.15425</v>
      </c>
      <c r="Y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1102.65425</v>
      </c>
    </row>
    <row r="65" spans="1:25" x14ac:dyDescent="0.2">
      <c r="A65" s="77">
        <f t="shared" si="1"/>
        <v>43022</v>
      </c>
      <c r="B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1041.8142499999999</v>
      </c>
      <c r="C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995.08424999999988</v>
      </c>
      <c r="D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977.59424999999987</v>
      </c>
      <c r="E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976.89424999999983</v>
      </c>
      <c r="F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976.90424999999982</v>
      </c>
      <c r="G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978.32424999999989</v>
      </c>
      <c r="H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990.75424999999996</v>
      </c>
      <c r="I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1100.1342500000001</v>
      </c>
      <c r="J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1126.90425</v>
      </c>
      <c r="K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1018.16425</v>
      </c>
      <c r="L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1018.73425</v>
      </c>
      <c r="M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1108.2742500000002</v>
      </c>
      <c r="N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1108.5642500000001</v>
      </c>
      <c r="O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1107.44425</v>
      </c>
      <c r="P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1106.1242500000001</v>
      </c>
      <c r="Q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1104.8642500000001</v>
      </c>
      <c r="R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1106.8942500000001</v>
      </c>
      <c r="S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1000.0242499999999</v>
      </c>
      <c r="T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1182.5542500000001</v>
      </c>
      <c r="U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1205.91425</v>
      </c>
      <c r="V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1159.0142500000002</v>
      </c>
      <c r="W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1080.5642500000001</v>
      </c>
      <c r="X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993.33424999999988</v>
      </c>
      <c r="Y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1169.3342500000001</v>
      </c>
    </row>
    <row r="66" spans="1:25" x14ac:dyDescent="0.2">
      <c r="A66" s="77">
        <f t="shared" si="1"/>
        <v>43023</v>
      </c>
      <c r="B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1007.8342499999999</v>
      </c>
      <c r="C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976.19425000000001</v>
      </c>
      <c r="D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972.72424999999998</v>
      </c>
      <c r="E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972.00424999999996</v>
      </c>
      <c r="F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972.11424999999986</v>
      </c>
      <c r="G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971.79424999999992</v>
      </c>
      <c r="H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983.78424999999993</v>
      </c>
      <c r="I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996.67425000000003</v>
      </c>
      <c r="J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1211.5042500000002</v>
      </c>
      <c r="K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1063.48425</v>
      </c>
      <c r="L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1020.1342500000001</v>
      </c>
      <c r="M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1110.7742500000002</v>
      </c>
      <c r="N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1110.7342500000002</v>
      </c>
      <c r="O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1107.5842500000001</v>
      </c>
      <c r="P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1107.6942500000002</v>
      </c>
      <c r="Q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1106.4642500000002</v>
      </c>
      <c r="R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1107.5742500000001</v>
      </c>
      <c r="S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1000.66425</v>
      </c>
      <c r="T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1140.5442500000001</v>
      </c>
      <c r="U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1166.0442500000001</v>
      </c>
      <c r="V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1158.8542500000001</v>
      </c>
      <c r="W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1074.1342500000001</v>
      </c>
      <c r="X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992.75424999999996</v>
      </c>
      <c r="Y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1179.7842500000002</v>
      </c>
    </row>
    <row r="67" spans="1:25" x14ac:dyDescent="0.2">
      <c r="A67" s="77">
        <f t="shared" si="1"/>
        <v>43024</v>
      </c>
      <c r="B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974.59424999999987</v>
      </c>
      <c r="C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985.30424999999991</v>
      </c>
      <c r="D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1021.0242499999999</v>
      </c>
      <c r="E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1060.8242499999999</v>
      </c>
      <c r="F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1066.50425</v>
      </c>
      <c r="G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1030.21425</v>
      </c>
      <c r="H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985.24424999999997</v>
      </c>
      <c r="I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1185.5042500000002</v>
      </c>
      <c r="J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1208.7842500000002</v>
      </c>
      <c r="K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1093.6442500000001</v>
      </c>
      <c r="L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1096.8442500000001</v>
      </c>
      <c r="M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1095.0242500000002</v>
      </c>
      <c r="N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993.36424999999986</v>
      </c>
      <c r="O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992.92425000000003</v>
      </c>
      <c r="P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991.38424999999984</v>
      </c>
      <c r="Q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991.98424999999997</v>
      </c>
      <c r="R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990.5642499999999</v>
      </c>
      <c r="S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1020.75425</v>
      </c>
      <c r="T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1048.3442499999999</v>
      </c>
      <c r="U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1051.3342499999999</v>
      </c>
      <c r="V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1021.42425</v>
      </c>
      <c r="W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1022.6242499999998</v>
      </c>
      <c r="X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1209.0342500000002</v>
      </c>
      <c r="Y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1100.6342500000001</v>
      </c>
    </row>
    <row r="68" spans="1:25" x14ac:dyDescent="0.2">
      <c r="A68" s="77">
        <f t="shared" si="1"/>
        <v>43025</v>
      </c>
      <c r="B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975.96424999999999</v>
      </c>
      <c r="C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1007.98425</v>
      </c>
      <c r="D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1021.67425</v>
      </c>
      <c r="E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1062.25425</v>
      </c>
      <c r="F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1070.8342500000001</v>
      </c>
      <c r="G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1047.00425</v>
      </c>
      <c r="H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994.99424999999997</v>
      </c>
      <c r="I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1232.1942500000002</v>
      </c>
      <c r="J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1323.24425</v>
      </c>
      <c r="K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1185.3442500000001</v>
      </c>
      <c r="L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1092.2842500000002</v>
      </c>
      <c r="M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1094.2942500000001</v>
      </c>
      <c r="N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993.41424999999981</v>
      </c>
      <c r="O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992.16425000000004</v>
      </c>
      <c r="P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991.21424999999999</v>
      </c>
      <c r="Q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989.91424999999981</v>
      </c>
      <c r="R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990.01424999999995</v>
      </c>
      <c r="S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1019.1542499999998</v>
      </c>
      <c r="T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1044.3442499999999</v>
      </c>
      <c r="U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1049.42425</v>
      </c>
      <c r="V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1020.2842499999999</v>
      </c>
      <c r="W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1021.1642499999998</v>
      </c>
      <c r="X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1206.7342500000002</v>
      </c>
      <c r="Y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1096.8842500000003</v>
      </c>
    </row>
    <row r="69" spans="1:25" x14ac:dyDescent="0.2">
      <c r="A69" s="77">
        <f t="shared" si="1"/>
        <v>43026</v>
      </c>
      <c r="B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975.85425000000009</v>
      </c>
      <c r="C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1007.8342499999999</v>
      </c>
      <c r="D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1022.0142499999999</v>
      </c>
      <c r="E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1061.5842499999999</v>
      </c>
      <c r="F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1071.0042500000002</v>
      </c>
      <c r="G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1048.0842499999999</v>
      </c>
      <c r="H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985.70425</v>
      </c>
      <c r="I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1234.8042500000001</v>
      </c>
      <c r="J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1140.9042500000003</v>
      </c>
      <c r="K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1004.9242499999998</v>
      </c>
      <c r="L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1003.92425</v>
      </c>
      <c r="M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1002.9142499999998</v>
      </c>
      <c r="N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1031.8442499999999</v>
      </c>
      <c r="O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1039.7742499999999</v>
      </c>
      <c r="P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1039.0842499999999</v>
      </c>
      <c r="Q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1044.00425</v>
      </c>
      <c r="R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1090.74425</v>
      </c>
      <c r="S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1187.5742500000001</v>
      </c>
      <c r="T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1183.1242500000001</v>
      </c>
      <c r="U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1167.3742500000001</v>
      </c>
      <c r="V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1104.3642500000001</v>
      </c>
      <c r="W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1090.9342500000002</v>
      </c>
      <c r="X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1236.2142500000002</v>
      </c>
      <c r="Y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1116.1242500000001</v>
      </c>
    </row>
    <row r="70" spans="1:25" x14ac:dyDescent="0.2">
      <c r="A70" s="77">
        <f t="shared" si="1"/>
        <v>43027</v>
      </c>
      <c r="B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987.59424999999987</v>
      </c>
      <c r="C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972.16425000000004</v>
      </c>
      <c r="D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984.72424999999998</v>
      </c>
      <c r="E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984.40424999999982</v>
      </c>
      <c r="F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977.23424999999997</v>
      </c>
      <c r="G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979.5642499999999</v>
      </c>
      <c r="H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980.78424999999993</v>
      </c>
      <c r="I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1138.66425</v>
      </c>
      <c r="J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1137.5142500000002</v>
      </c>
      <c r="K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1014.25425</v>
      </c>
      <c r="L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1015.3942500000001</v>
      </c>
      <c r="M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1015.22425</v>
      </c>
      <c r="N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1000.1142499999999</v>
      </c>
      <c r="O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1000.1942499999998</v>
      </c>
      <c r="P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999.89424999999983</v>
      </c>
      <c r="Q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998.16424999999981</v>
      </c>
      <c r="R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995.52424999999994</v>
      </c>
      <c r="S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1125.7742500000002</v>
      </c>
      <c r="T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1153.9942500000002</v>
      </c>
      <c r="U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1156.0342500000002</v>
      </c>
      <c r="V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1103.2442500000002</v>
      </c>
      <c r="W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1088.0842500000001</v>
      </c>
      <c r="X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1235.17425</v>
      </c>
      <c r="Y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1128.9242500000003</v>
      </c>
    </row>
    <row r="71" spans="1:25" x14ac:dyDescent="0.2">
      <c r="A71" s="77">
        <f t="shared" si="1"/>
        <v>43028</v>
      </c>
      <c r="B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991.76424999999995</v>
      </c>
      <c r="C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973.26424999999995</v>
      </c>
      <c r="D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985.76424999999995</v>
      </c>
      <c r="E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985.46424999999999</v>
      </c>
      <c r="F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989.91424999999981</v>
      </c>
      <c r="G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979.1742499999998</v>
      </c>
      <c r="H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985.74424999999997</v>
      </c>
      <c r="I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1140.0142500000002</v>
      </c>
      <c r="J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1138.1942500000002</v>
      </c>
      <c r="K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1013.8542500000001</v>
      </c>
      <c r="L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1007.2642499999999</v>
      </c>
      <c r="M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1017.0142499999999</v>
      </c>
      <c r="N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1003.48425</v>
      </c>
      <c r="O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999.5942500000001</v>
      </c>
      <c r="P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999.22424999999998</v>
      </c>
      <c r="Q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994.47424999999998</v>
      </c>
      <c r="R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999.17425000000003</v>
      </c>
      <c r="S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1129.96425</v>
      </c>
      <c r="T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1148.5642500000001</v>
      </c>
      <c r="U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1121.2142500000002</v>
      </c>
      <c r="V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1086.66425</v>
      </c>
      <c r="W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1069.9942500000002</v>
      </c>
      <c r="X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1237.3942500000001</v>
      </c>
      <c r="Y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1131.2742500000002</v>
      </c>
    </row>
    <row r="72" spans="1:25" x14ac:dyDescent="0.2">
      <c r="A72" s="77">
        <f t="shared" si="1"/>
        <v>43029</v>
      </c>
      <c r="B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1042.3542500000001</v>
      </c>
      <c r="C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983.39425000000006</v>
      </c>
      <c r="D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982.64425000000006</v>
      </c>
      <c r="E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981.89424999999983</v>
      </c>
      <c r="F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990.89425000000006</v>
      </c>
      <c r="G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975.8142499999999</v>
      </c>
      <c r="H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984.17425000000003</v>
      </c>
      <c r="I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1007.3342499999999</v>
      </c>
      <c r="J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1259.1742500000003</v>
      </c>
      <c r="K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1122.9842500000002</v>
      </c>
      <c r="L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1123.22425</v>
      </c>
      <c r="M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1124.7842500000002</v>
      </c>
      <c r="N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1231.4942500000002</v>
      </c>
      <c r="O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1250.4242500000003</v>
      </c>
      <c r="P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1210.5842500000001</v>
      </c>
      <c r="Q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1218.3042500000001</v>
      </c>
      <c r="R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1221.1642500000003</v>
      </c>
      <c r="S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1000.95425</v>
      </c>
      <c r="T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1239.67425</v>
      </c>
      <c r="U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1220.0742500000001</v>
      </c>
      <c r="V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1174.5242500000002</v>
      </c>
      <c r="W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1094.7542500000002</v>
      </c>
      <c r="X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991.19425000000001</v>
      </c>
      <c r="Y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1168.2942500000001</v>
      </c>
    </row>
    <row r="73" spans="1:25" x14ac:dyDescent="0.2">
      <c r="A73" s="77">
        <f t="shared" si="1"/>
        <v>43030</v>
      </c>
      <c r="B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1011.8942500000001</v>
      </c>
      <c r="C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982.85424999999987</v>
      </c>
      <c r="D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979.77424999999994</v>
      </c>
      <c r="E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1004.5342499999999</v>
      </c>
      <c r="F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1009.5142499999999</v>
      </c>
      <c r="G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1011.0942500000001</v>
      </c>
      <c r="H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976.3142499999999</v>
      </c>
      <c r="I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998.21424999999999</v>
      </c>
      <c r="J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1247.5242500000002</v>
      </c>
      <c r="K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1118.6142500000001</v>
      </c>
      <c r="L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1117.4742500000002</v>
      </c>
      <c r="M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1171.0142500000002</v>
      </c>
      <c r="N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1293.5442500000001</v>
      </c>
      <c r="O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1293.0042500000002</v>
      </c>
      <c r="P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1292.5042500000002</v>
      </c>
      <c r="Q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1282.8242500000001</v>
      </c>
      <c r="R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1285.9742500000002</v>
      </c>
      <c r="S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998.83424999999988</v>
      </c>
      <c r="T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1177.1242500000001</v>
      </c>
      <c r="U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1181.1442500000001</v>
      </c>
      <c r="V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1140.4242500000003</v>
      </c>
      <c r="W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1050.68425</v>
      </c>
      <c r="X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992.65424999999982</v>
      </c>
      <c r="Y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1168.7142500000002</v>
      </c>
    </row>
    <row r="74" spans="1:25" x14ac:dyDescent="0.2">
      <c r="A74" s="77">
        <f t="shared" si="1"/>
        <v>43031</v>
      </c>
      <c r="B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994.00424999999996</v>
      </c>
      <c r="C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972.49424999999997</v>
      </c>
      <c r="D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984.66425000000004</v>
      </c>
      <c r="E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983.84424999999987</v>
      </c>
      <c r="F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991.12424999999985</v>
      </c>
      <c r="G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974.34424999999987</v>
      </c>
      <c r="H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983.0642499999999</v>
      </c>
      <c r="I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1130.16425</v>
      </c>
      <c r="J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1127.90425</v>
      </c>
      <c r="K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1002.6142499999999</v>
      </c>
      <c r="L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1001.70425</v>
      </c>
      <c r="M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1005.49425</v>
      </c>
      <c r="N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997.70425</v>
      </c>
      <c r="O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989.07424999999989</v>
      </c>
      <c r="P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989.27424999999994</v>
      </c>
      <c r="Q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988.46424999999999</v>
      </c>
      <c r="R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999.51424999999995</v>
      </c>
      <c r="S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1098.7242500000002</v>
      </c>
      <c r="T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1145.3942500000001</v>
      </c>
      <c r="U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1115.2942500000001</v>
      </c>
      <c r="V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1082.6142500000001</v>
      </c>
      <c r="W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1077.4842500000002</v>
      </c>
      <c r="X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1233.4342500000002</v>
      </c>
      <c r="Y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1128.2542500000002</v>
      </c>
    </row>
    <row r="75" spans="1:25" x14ac:dyDescent="0.2">
      <c r="A75" s="77">
        <f t="shared" si="1"/>
        <v>43032</v>
      </c>
      <c r="B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986.51424999999995</v>
      </c>
      <c r="C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970.93425000000002</v>
      </c>
      <c r="D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1021.5342499999999</v>
      </c>
      <c r="E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1021.48425</v>
      </c>
      <c r="F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1021.95425</v>
      </c>
      <c r="G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985.43425000000002</v>
      </c>
      <c r="H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978.30424999999991</v>
      </c>
      <c r="I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1169.2342500000002</v>
      </c>
      <c r="J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1169.4642500000002</v>
      </c>
      <c r="K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1060.5842499999999</v>
      </c>
      <c r="L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1060.6142499999999</v>
      </c>
      <c r="M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1077.16425</v>
      </c>
      <c r="N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1017.0242499999999</v>
      </c>
      <c r="O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1051.22425</v>
      </c>
      <c r="P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1051.3742499999998</v>
      </c>
      <c r="Q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1051.5942499999999</v>
      </c>
      <c r="R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1051.3542499999999</v>
      </c>
      <c r="S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1080.6942500000002</v>
      </c>
      <c r="T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1058.1342500000001</v>
      </c>
      <c r="U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1015.8842500000001</v>
      </c>
      <c r="V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1015.8842500000001</v>
      </c>
      <c r="W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1083.1342500000001</v>
      </c>
      <c r="X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1270.8042500000001</v>
      </c>
      <c r="Y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1080.40425</v>
      </c>
    </row>
    <row r="76" spans="1:25" x14ac:dyDescent="0.2">
      <c r="A76" s="77">
        <f t="shared" si="1"/>
        <v>43033</v>
      </c>
      <c r="B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970.72424999999998</v>
      </c>
      <c r="C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1060.0342499999999</v>
      </c>
      <c r="D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1084.8342500000001</v>
      </c>
      <c r="E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1084.8742500000001</v>
      </c>
      <c r="F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1060.2842499999999</v>
      </c>
      <c r="G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1062.5642499999999</v>
      </c>
      <c r="H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978.75424999999996</v>
      </c>
      <c r="I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1169.0942500000001</v>
      </c>
      <c r="J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1170.1742500000003</v>
      </c>
      <c r="K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1065.3442500000001</v>
      </c>
      <c r="L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1082.0742500000001</v>
      </c>
      <c r="M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1081.8542500000001</v>
      </c>
      <c r="N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1016.6242500000001</v>
      </c>
      <c r="O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1016.0342499999999</v>
      </c>
      <c r="P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1016.0942499999999</v>
      </c>
      <c r="Q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1017.1942499999998</v>
      </c>
      <c r="R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1016.94425</v>
      </c>
      <c r="S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1092.8342500000001</v>
      </c>
      <c r="T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1064.7942500000001</v>
      </c>
      <c r="U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999.74424999999997</v>
      </c>
      <c r="V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1021.25425</v>
      </c>
      <c r="W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1032.20425</v>
      </c>
      <c r="X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1202.5842500000001</v>
      </c>
      <c r="Y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1083.8742500000001</v>
      </c>
    </row>
    <row r="77" spans="1:25" x14ac:dyDescent="0.2">
      <c r="A77" s="77">
        <f t="shared" si="1"/>
        <v>43034</v>
      </c>
      <c r="B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973.08425000000011</v>
      </c>
      <c r="C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1022.00425</v>
      </c>
      <c r="D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1036.23425</v>
      </c>
      <c r="E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1035.7642499999999</v>
      </c>
      <c r="F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1037.20425</v>
      </c>
      <c r="G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1029.8942499999998</v>
      </c>
      <c r="H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978.39424999999983</v>
      </c>
      <c r="I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1165.3442500000001</v>
      </c>
      <c r="J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1122.6942500000002</v>
      </c>
      <c r="K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1030.73425</v>
      </c>
      <c r="L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1001.2642499999999</v>
      </c>
      <c r="M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1001.72425</v>
      </c>
      <c r="N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995.4242499999998</v>
      </c>
      <c r="O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995.30424999999991</v>
      </c>
      <c r="P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995.20425</v>
      </c>
      <c r="Q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995.15425000000005</v>
      </c>
      <c r="R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994.58424999999988</v>
      </c>
      <c r="S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1036.3942500000001</v>
      </c>
      <c r="T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1057.7842499999999</v>
      </c>
      <c r="U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1062.45425</v>
      </c>
      <c r="V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1019.49425</v>
      </c>
      <c r="W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1024.8442499999999</v>
      </c>
      <c r="X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1218.7242500000002</v>
      </c>
      <c r="Y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1098.0142500000002</v>
      </c>
    </row>
    <row r="78" spans="1:25" x14ac:dyDescent="0.2">
      <c r="A78" s="77">
        <f t="shared" si="1"/>
        <v>43035</v>
      </c>
      <c r="B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974.45425</v>
      </c>
      <c r="C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992.63424999999984</v>
      </c>
      <c r="D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1006.3142499999999</v>
      </c>
      <c r="E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1006.47425</v>
      </c>
      <c r="F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1006.46425</v>
      </c>
      <c r="G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1008.72425</v>
      </c>
      <c r="H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985.5642499999999</v>
      </c>
      <c r="I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1171.7842500000002</v>
      </c>
      <c r="J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1125.2742500000002</v>
      </c>
      <c r="K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1034.43425</v>
      </c>
      <c r="L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1025.71425</v>
      </c>
      <c r="M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1026.23425</v>
      </c>
      <c r="N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1001.5342499999999</v>
      </c>
      <c r="O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1001.3642499999999</v>
      </c>
      <c r="P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1001.18425</v>
      </c>
      <c r="Q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1000.8042499999999</v>
      </c>
      <c r="R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1001.0342499999999</v>
      </c>
      <c r="S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1133.6342500000001</v>
      </c>
      <c r="T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1119.4942500000002</v>
      </c>
      <c r="U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1115.0142500000002</v>
      </c>
      <c r="V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1071.0442500000001</v>
      </c>
      <c r="W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1051.69425</v>
      </c>
      <c r="X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1265.4242500000003</v>
      </c>
      <c r="Y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1101.40425</v>
      </c>
    </row>
    <row r="79" spans="1:25" x14ac:dyDescent="0.2">
      <c r="A79" s="77">
        <f t="shared" si="1"/>
        <v>43036</v>
      </c>
      <c r="B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1018.5342499999999</v>
      </c>
      <c r="C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980.54424999999992</v>
      </c>
      <c r="D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979.23424999999997</v>
      </c>
      <c r="E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976.4242499999998</v>
      </c>
      <c r="F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976.92425000000003</v>
      </c>
      <c r="G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972.62425000000007</v>
      </c>
      <c r="H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991.08424999999988</v>
      </c>
      <c r="I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1072.0642500000001</v>
      </c>
      <c r="J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1014.5142499999999</v>
      </c>
      <c r="K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1015.1042499999999</v>
      </c>
      <c r="L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1016.48425</v>
      </c>
      <c r="M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1024.2942499999999</v>
      </c>
      <c r="N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1021.8342499999999</v>
      </c>
      <c r="O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1021.97425</v>
      </c>
      <c r="P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1021.69425</v>
      </c>
      <c r="Q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1021.99425</v>
      </c>
      <c r="R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1022.99425</v>
      </c>
      <c r="S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1086.8042500000001</v>
      </c>
      <c r="T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1198.0442500000001</v>
      </c>
      <c r="U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1202.3342500000001</v>
      </c>
      <c r="V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1173.17425</v>
      </c>
      <c r="W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1109.1542500000003</v>
      </c>
      <c r="X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1007.1442500000001</v>
      </c>
      <c r="Y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1168.3242500000001</v>
      </c>
    </row>
    <row r="80" spans="1:25" x14ac:dyDescent="0.2">
      <c r="A80" s="77">
        <f t="shared" si="1"/>
        <v>43037</v>
      </c>
      <c r="B80" s="10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1009.2742499999999</v>
      </c>
      <c r="C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980.49424999999997</v>
      </c>
      <c r="D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1005.3842499999998</v>
      </c>
      <c r="E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1004.42425</v>
      </c>
      <c r="F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1004.0742499999999</v>
      </c>
      <c r="G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996.33424999999988</v>
      </c>
      <c r="H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997.8142499999999</v>
      </c>
      <c r="I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991.11424999999986</v>
      </c>
      <c r="J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1275.97425</v>
      </c>
      <c r="K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1160.2142500000002</v>
      </c>
      <c r="L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1108.5642500000001</v>
      </c>
      <c r="M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1108.2842500000002</v>
      </c>
      <c r="N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1159.8642500000001</v>
      </c>
      <c r="O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1159.67425</v>
      </c>
      <c r="P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1158.90425</v>
      </c>
      <c r="Q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1157.93425</v>
      </c>
      <c r="R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1108.5642500000001</v>
      </c>
      <c r="S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1043.0242499999999</v>
      </c>
      <c r="T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1126.1442500000001</v>
      </c>
      <c r="U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1154.6242500000001</v>
      </c>
      <c r="V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1130.2342500000002</v>
      </c>
      <c r="W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1058.3542499999999</v>
      </c>
      <c r="X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1021.5442499999999</v>
      </c>
      <c r="Y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1109.5742500000001</v>
      </c>
    </row>
    <row r="81" spans="1:27" x14ac:dyDescent="0.2">
      <c r="A81" s="77">
        <f t="shared" ref="A81:A82" si="2">A44</f>
        <v>43038</v>
      </c>
      <c r="B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974.94425000000001</v>
      </c>
      <c r="C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991.32424999999989</v>
      </c>
      <c r="D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1005.0842499999999</v>
      </c>
      <c r="E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1005.0142499999999</v>
      </c>
      <c r="F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1005.6242499999998</v>
      </c>
      <c r="G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1008.1142499999999</v>
      </c>
      <c r="H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999.10424999999987</v>
      </c>
      <c r="I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1133.5242500000002</v>
      </c>
      <c r="J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1128.18425</v>
      </c>
      <c r="K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1038.73425</v>
      </c>
      <c r="L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1038.66425</v>
      </c>
      <c r="M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1039.1142499999999</v>
      </c>
      <c r="N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1020.2742499999999</v>
      </c>
      <c r="O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1020.0442499999999</v>
      </c>
      <c r="P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1019.50425</v>
      </c>
      <c r="Q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1016.19425</v>
      </c>
      <c r="R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1016.0542499999999</v>
      </c>
      <c r="S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1057.1642499999998</v>
      </c>
      <c r="T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1072.43425</v>
      </c>
      <c r="U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1072.8942500000001</v>
      </c>
      <c r="V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1026.8442499999999</v>
      </c>
      <c r="W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1060.3942499999998</v>
      </c>
      <c r="X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1276.6342500000001</v>
      </c>
      <c r="Y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1103.0242500000002</v>
      </c>
    </row>
    <row r="82" spans="1:27" x14ac:dyDescent="0.2">
      <c r="A82" s="77">
        <f t="shared" si="2"/>
        <v>43039</v>
      </c>
      <c r="B82" s="13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986.30424999999991</v>
      </c>
      <c r="C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1004.8642499999999</v>
      </c>
      <c r="D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1019.41425</v>
      </c>
      <c r="E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1009.3042499999999</v>
      </c>
      <c r="F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1019.47425</v>
      </c>
      <c r="G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1018.6042500000001</v>
      </c>
      <c r="H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988.77424999999994</v>
      </c>
      <c r="I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1173.2942500000001</v>
      </c>
      <c r="J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1124.5242500000002</v>
      </c>
      <c r="K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1034.3342499999999</v>
      </c>
      <c r="L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1018.91425</v>
      </c>
      <c r="M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1019.2942499999999</v>
      </c>
      <c r="N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1002.93425</v>
      </c>
      <c r="O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1001.3742499999998</v>
      </c>
      <c r="P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1026.97425</v>
      </c>
      <c r="Q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1024.0242499999999</v>
      </c>
      <c r="R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1023.3342500000001</v>
      </c>
      <c r="S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1150.0242500000002</v>
      </c>
      <c r="T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1118.5942500000001</v>
      </c>
      <c r="U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1087.2442500000002</v>
      </c>
      <c r="V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1021.3742500000001</v>
      </c>
      <c r="W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1055.23425</v>
      </c>
      <c r="X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1250.3742500000001</v>
      </c>
      <c r="Y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1135.7642500000002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4" t="s">
        <v>48</v>
      </c>
      <c r="B85" s="185" t="s">
        <v>121</v>
      </c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7"/>
    </row>
    <row r="86" spans="1:27" ht="12.75" x14ac:dyDescent="0.2">
      <c r="A86" s="175"/>
      <c r="B86" s="188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90"/>
    </row>
    <row r="87" spans="1:27" ht="12.75" customHeight="1" x14ac:dyDescent="0.2">
      <c r="A87" s="175"/>
      <c r="B87" s="177" t="s">
        <v>122</v>
      </c>
      <c r="C87" s="168" t="s">
        <v>123</v>
      </c>
      <c r="D87" s="168" t="s">
        <v>124</v>
      </c>
      <c r="E87" s="168" t="s">
        <v>125</v>
      </c>
      <c r="F87" s="168" t="s">
        <v>126</v>
      </c>
      <c r="G87" s="168" t="s">
        <v>127</v>
      </c>
      <c r="H87" s="168" t="s">
        <v>128</v>
      </c>
      <c r="I87" s="168" t="s">
        <v>129</v>
      </c>
      <c r="J87" s="168" t="s">
        <v>130</v>
      </c>
      <c r="K87" s="168" t="s">
        <v>131</v>
      </c>
      <c r="L87" s="168" t="s">
        <v>132</v>
      </c>
      <c r="M87" s="168" t="s">
        <v>133</v>
      </c>
      <c r="N87" s="179" t="s">
        <v>134</v>
      </c>
      <c r="O87" s="168" t="s">
        <v>135</v>
      </c>
      <c r="P87" s="168" t="s">
        <v>136</v>
      </c>
      <c r="Q87" s="168" t="s">
        <v>137</v>
      </c>
      <c r="R87" s="168" t="s">
        <v>138</v>
      </c>
      <c r="S87" s="168" t="s">
        <v>139</v>
      </c>
      <c r="T87" s="168" t="s">
        <v>140</v>
      </c>
      <c r="U87" s="168" t="s">
        <v>141</v>
      </c>
      <c r="V87" s="168" t="s">
        <v>142</v>
      </c>
      <c r="W87" s="168" t="s">
        <v>143</v>
      </c>
      <c r="X87" s="168" t="s">
        <v>144</v>
      </c>
      <c r="Y87" s="168" t="s">
        <v>145</v>
      </c>
    </row>
    <row r="88" spans="1:27" ht="11.25" customHeight="1" x14ac:dyDescent="0.2">
      <c r="A88" s="176"/>
      <c r="B88" s="178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80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</row>
    <row r="89" spans="1:27" ht="18.75" customHeight="1" x14ac:dyDescent="0.2">
      <c r="A89" s="77">
        <f t="shared" ref="A89:A117" si="3">A52</f>
        <v>43009</v>
      </c>
      <c r="B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973.15424999999982</v>
      </c>
      <c r="C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1038.0942499999999</v>
      </c>
      <c r="D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1113.2242500000002</v>
      </c>
      <c r="E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1112.70425</v>
      </c>
      <c r="F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1113.2942500000001</v>
      </c>
      <c r="G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1092.71425</v>
      </c>
      <c r="H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975.76424999999995</v>
      </c>
      <c r="I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940.94425000000001</v>
      </c>
      <c r="J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1054.3042499999999</v>
      </c>
      <c r="K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1038.22425</v>
      </c>
      <c r="L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1086.7442500000002</v>
      </c>
      <c r="M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1087.1342500000001</v>
      </c>
      <c r="N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1086.7542500000002</v>
      </c>
      <c r="O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1086.6242500000001</v>
      </c>
      <c r="P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1037.41425</v>
      </c>
      <c r="Q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1037.72425</v>
      </c>
      <c r="R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1037.5542499999999</v>
      </c>
      <c r="S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942.88425000000007</v>
      </c>
      <c r="T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1026.48425</v>
      </c>
      <c r="U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1128.6442500000001</v>
      </c>
      <c r="V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1036.69425</v>
      </c>
      <c r="W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1010.3442499999999</v>
      </c>
      <c r="X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945.94425000000001</v>
      </c>
      <c r="Y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1044.00425</v>
      </c>
      <c r="AA89" s="78"/>
    </row>
    <row r="90" spans="1:27" x14ac:dyDescent="0.2">
      <c r="A90" s="77">
        <f t="shared" si="3"/>
        <v>43010</v>
      </c>
      <c r="B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1005.47425</v>
      </c>
      <c r="C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1089.0642500000001</v>
      </c>
      <c r="D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1136.3842500000001</v>
      </c>
      <c r="E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1136.5542500000001</v>
      </c>
      <c r="F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1137.2142500000002</v>
      </c>
      <c r="G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1091.2342500000002</v>
      </c>
      <c r="H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1034.3742499999998</v>
      </c>
      <c r="I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1201.4742500000002</v>
      </c>
      <c r="J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1203.2842500000002</v>
      </c>
      <c r="K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1081.8742500000001</v>
      </c>
      <c r="L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1014.3442499999999</v>
      </c>
      <c r="M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1014.6342499999998</v>
      </c>
      <c r="N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958.8142499999999</v>
      </c>
      <c r="O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940.94425000000001</v>
      </c>
      <c r="P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938.0642499999999</v>
      </c>
      <c r="Q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938.20425</v>
      </c>
      <c r="R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937.71424999999999</v>
      </c>
      <c r="S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945.07424999999989</v>
      </c>
      <c r="T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993.83424999999988</v>
      </c>
      <c r="U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1006.6142499999999</v>
      </c>
      <c r="V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952.45425</v>
      </c>
      <c r="W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963.50424999999996</v>
      </c>
      <c r="X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1144.2142500000002</v>
      </c>
      <c r="Y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1004.75425</v>
      </c>
    </row>
    <row r="91" spans="1:27" x14ac:dyDescent="0.2">
      <c r="A91" s="77">
        <f t="shared" si="3"/>
        <v>43011</v>
      </c>
      <c r="B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932.20425</v>
      </c>
      <c r="C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1002.1142499999999</v>
      </c>
      <c r="D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1042.50425</v>
      </c>
      <c r="E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1042.19425</v>
      </c>
      <c r="F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1043.6442499999998</v>
      </c>
      <c r="G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1044.6242499999998</v>
      </c>
      <c r="H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969.80424999999991</v>
      </c>
      <c r="I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1207.4442500000002</v>
      </c>
      <c r="J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1208.1242500000001</v>
      </c>
      <c r="K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1103.5542500000001</v>
      </c>
      <c r="L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1057.68425</v>
      </c>
      <c r="M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1057.2942499999999</v>
      </c>
      <c r="N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979.49424999999997</v>
      </c>
      <c r="O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960.14424999999983</v>
      </c>
      <c r="P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960.3442500000001</v>
      </c>
      <c r="Q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959.3142499999999</v>
      </c>
      <c r="R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961.71424999999999</v>
      </c>
      <c r="S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945.02424999999994</v>
      </c>
      <c r="T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995.00424999999996</v>
      </c>
      <c r="U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1008.5442499999999</v>
      </c>
      <c r="V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949.13425000000007</v>
      </c>
      <c r="W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970.79424999999992</v>
      </c>
      <c r="X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1179.8742500000001</v>
      </c>
      <c r="Y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1012.3842499999998</v>
      </c>
    </row>
    <row r="92" spans="1:27" x14ac:dyDescent="0.2">
      <c r="A92" s="77">
        <f t="shared" si="3"/>
        <v>43012</v>
      </c>
      <c r="B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920.00424999999996</v>
      </c>
      <c r="C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961.59424999999987</v>
      </c>
      <c r="D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998.6742499999998</v>
      </c>
      <c r="E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1022.8242499999999</v>
      </c>
      <c r="F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1023.6342499999998</v>
      </c>
      <c r="G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1004.1442499999998</v>
      </c>
      <c r="H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925.21424999999999</v>
      </c>
      <c r="I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1079.6242500000001</v>
      </c>
      <c r="J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1061.6042499999999</v>
      </c>
      <c r="K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951.64424999999983</v>
      </c>
      <c r="L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960.82424999999989</v>
      </c>
      <c r="M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969.66425000000004</v>
      </c>
      <c r="N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1035.2842499999999</v>
      </c>
      <c r="O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1034.90425</v>
      </c>
      <c r="P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1042.20425</v>
      </c>
      <c r="Q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1049.73425</v>
      </c>
      <c r="R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1049.8642499999999</v>
      </c>
      <c r="S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1089.1942500000002</v>
      </c>
      <c r="T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1140.65425</v>
      </c>
      <c r="U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1165.0142500000002</v>
      </c>
      <c r="V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1064.0842499999999</v>
      </c>
      <c r="W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1053.8942499999998</v>
      </c>
      <c r="X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1219.1442500000001</v>
      </c>
      <c r="Y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1087.0542500000001</v>
      </c>
    </row>
    <row r="93" spans="1:27" x14ac:dyDescent="0.2">
      <c r="A93" s="77">
        <f t="shared" si="3"/>
        <v>43013</v>
      </c>
      <c r="B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941.74424999999997</v>
      </c>
      <c r="C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917.79424999999992</v>
      </c>
      <c r="D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916.40425000000005</v>
      </c>
      <c r="E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928.86424999999986</v>
      </c>
      <c r="F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930.86424999999986</v>
      </c>
      <c r="G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932.8142499999999</v>
      </c>
      <c r="H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950.41425000000004</v>
      </c>
      <c r="I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1037.0442499999999</v>
      </c>
      <c r="J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995.32424999999989</v>
      </c>
      <c r="K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981.74424999999997</v>
      </c>
      <c r="L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1083.40425</v>
      </c>
      <c r="M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1083.9742500000002</v>
      </c>
      <c r="N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1153.97425</v>
      </c>
      <c r="O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1153.0442500000001</v>
      </c>
      <c r="P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1153.1942500000002</v>
      </c>
      <c r="Q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1153.1742500000003</v>
      </c>
      <c r="R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1151.6442500000001</v>
      </c>
      <c r="S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1162.2442500000002</v>
      </c>
      <c r="T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1211.6942500000002</v>
      </c>
      <c r="U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1202.4842500000002</v>
      </c>
      <c r="V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1163.7442500000002</v>
      </c>
      <c r="W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1132.3242500000001</v>
      </c>
      <c r="X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1274.2742500000002</v>
      </c>
      <c r="Y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1091.8642500000001</v>
      </c>
    </row>
    <row r="94" spans="1:27" x14ac:dyDescent="0.2">
      <c r="A94" s="77">
        <f t="shared" si="3"/>
        <v>43014</v>
      </c>
      <c r="B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940.01424999999995</v>
      </c>
      <c r="C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917.87424999999985</v>
      </c>
      <c r="D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917.18425000000002</v>
      </c>
      <c r="E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929.82424999999989</v>
      </c>
      <c r="F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931.00424999999996</v>
      </c>
      <c r="G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921.61424999999986</v>
      </c>
      <c r="H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935.80424999999991</v>
      </c>
      <c r="I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1045.3842499999998</v>
      </c>
      <c r="J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999.35424999999987</v>
      </c>
      <c r="K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1067.5942500000001</v>
      </c>
      <c r="L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1135.1042500000001</v>
      </c>
      <c r="M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1095.2742500000002</v>
      </c>
      <c r="N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1091.7142500000002</v>
      </c>
      <c r="O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983.29424999999992</v>
      </c>
      <c r="P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987.86424999999986</v>
      </c>
      <c r="Q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988.92425000000003</v>
      </c>
      <c r="R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1019.90425</v>
      </c>
      <c r="S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1045.95425</v>
      </c>
      <c r="T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1191.1142500000001</v>
      </c>
      <c r="U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1222.8342500000001</v>
      </c>
      <c r="V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1173.6042500000001</v>
      </c>
      <c r="W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1124.3642500000001</v>
      </c>
      <c r="X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1277.3442500000001</v>
      </c>
      <c r="Y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1138.0542500000001</v>
      </c>
    </row>
    <row r="95" spans="1:27" x14ac:dyDescent="0.2">
      <c r="A95" s="77">
        <f t="shared" si="3"/>
        <v>43015</v>
      </c>
      <c r="B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1045.6142499999999</v>
      </c>
      <c r="C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961.24424999999997</v>
      </c>
      <c r="D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922.36424999999986</v>
      </c>
      <c r="E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921.39424999999983</v>
      </c>
      <c r="F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923.8142499999999</v>
      </c>
      <c r="G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940.09424999999987</v>
      </c>
      <c r="H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977.86424999999986</v>
      </c>
      <c r="I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1096.68425</v>
      </c>
      <c r="J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947.51424999999995</v>
      </c>
      <c r="K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950.15425000000005</v>
      </c>
      <c r="L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951.29424999999992</v>
      </c>
      <c r="M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949.33424999999988</v>
      </c>
      <c r="N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949.98424999999997</v>
      </c>
      <c r="O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949.60424999999987</v>
      </c>
      <c r="P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949.13425000000007</v>
      </c>
      <c r="Q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947.46424999999999</v>
      </c>
      <c r="R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946.52424999999994</v>
      </c>
      <c r="S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975.15424999999982</v>
      </c>
      <c r="T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1198.0442500000001</v>
      </c>
      <c r="U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1251.8342500000001</v>
      </c>
      <c r="V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1194.3742500000001</v>
      </c>
      <c r="W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1142.7142500000002</v>
      </c>
      <c r="X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995.94425000000001</v>
      </c>
      <c r="Y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1140.4942500000002</v>
      </c>
    </row>
    <row r="96" spans="1:27" x14ac:dyDescent="0.2">
      <c r="A96" s="77">
        <f t="shared" si="3"/>
        <v>43016</v>
      </c>
      <c r="B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1037.72425</v>
      </c>
      <c r="C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957.20425</v>
      </c>
      <c r="D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921.35424999999987</v>
      </c>
      <c r="E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920.03424999999993</v>
      </c>
      <c r="F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920.25424999999996</v>
      </c>
      <c r="G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932.21424999999999</v>
      </c>
      <c r="H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946.16424999999981</v>
      </c>
      <c r="I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1047.99425</v>
      </c>
      <c r="J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937.52424999999994</v>
      </c>
      <c r="K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947.83424999999988</v>
      </c>
      <c r="L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947.93425000000002</v>
      </c>
      <c r="M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964.89424999999983</v>
      </c>
      <c r="N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964.55424999999991</v>
      </c>
      <c r="O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1004.50425</v>
      </c>
      <c r="P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1001.0542499999999</v>
      </c>
      <c r="Q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999.30424999999991</v>
      </c>
      <c r="R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998.66424999999981</v>
      </c>
      <c r="S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962.59424999999987</v>
      </c>
      <c r="T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1165.18425</v>
      </c>
      <c r="U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1218.66425</v>
      </c>
      <c r="V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1174.6242500000001</v>
      </c>
      <c r="W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1113.41425</v>
      </c>
      <c r="X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956.93425000000002</v>
      </c>
      <c r="Y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1115.1342500000001</v>
      </c>
    </row>
    <row r="97" spans="1:25" x14ac:dyDescent="0.2">
      <c r="A97" s="77">
        <f t="shared" si="3"/>
        <v>43017</v>
      </c>
      <c r="B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954.43425000000002</v>
      </c>
      <c r="C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920.8142499999999</v>
      </c>
      <c r="D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916.61424999999986</v>
      </c>
      <c r="E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916.16424999999981</v>
      </c>
      <c r="F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916.90424999999982</v>
      </c>
      <c r="G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918.16425000000004</v>
      </c>
      <c r="H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926.83424999999988</v>
      </c>
      <c r="I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1029.0442499999999</v>
      </c>
      <c r="J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1009.7742499999999</v>
      </c>
      <c r="K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952.87425000000007</v>
      </c>
      <c r="L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953.82424999999989</v>
      </c>
      <c r="M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951.76424999999995</v>
      </c>
      <c r="N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938.8442500000001</v>
      </c>
      <c r="O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939.35424999999987</v>
      </c>
      <c r="P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939.86425000000008</v>
      </c>
      <c r="Q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939.67425000000003</v>
      </c>
      <c r="R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937.11425000000008</v>
      </c>
      <c r="S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935.64424999999983</v>
      </c>
      <c r="T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1065.8642500000001</v>
      </c>
      <c r="U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1114.5342500000002</v>
      </c>
      <c r="V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1039.94425</v>
      </c>
      <c r="W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1049.8142499999999</v>
      </c>
      <c r="X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1227.3442500000001</v>
      </c>
      <c r="Y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1075.6042500000001</v>
      </c>
    </row>
    <row r="98" spans="1:25" x14ac:dyDescent="0.2">
      <c r="A98" s="77">
        <f t="shared" si="3"/>
        <v>43018</v>
      </c>
      <c r="B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1302.40425</v>
      </c>
      <c r="C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1046.8342499999999</v>
      </c>
      <c r="D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1022.8942499999998</v>
      </c>
      <c r="E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1007.50425</v>
      </c>
      <c r="F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1028.0842499999999</v>
      </c>
      <c r="G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1089.1442500000001</v>
      </c>
      <c r="H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1239.8042500000001</v>
      </c>
      <c r="I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1072.4842500000002</v>
      </c>
      <c r="J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1101.19425</v>
      </c>
      <c r="K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982.86425000000008</v>
      </c>
      <c r="L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982.79424999999992</v>
      </c>
      <c r="M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981.94425000000001</v>
      </c>
      <c r="N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936.07424999999989</v>
      </c>
      <c r="O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936.94425000000001</v>
      </c>
      <c r="P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935.95425</v>
      </c>
      <c r="Q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935.82424999999989</v>
      </c>
      <c r="R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935.0942500000001</v>
      </c>
      <c r="S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1147.1142500000001</v>
      </c>
      <c r="T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1371.2142500000002</v>
      </c>
      <c r="U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1406.7242500000002</v>
      </c>
      <c r="V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1336.45425</v>
      </c>
      <c r="W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1330.43425</v>
      </c>
      <c r="X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1440.9442500000002</v>
      </c>
      <c r="Y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1329.7942500000001</v>
      </c>
    </row>
    <row r="99" spans="1:25" x14ac:dyDescent="0.2">
      <c r="A99" s="77">
        <f t="shared" si="3"/>
        <v>43019</v>
      </c>
      <c r="B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1243.7542500000002</v>
      </c>
      <c r="C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1018.0142499999999</v>
      </c>
      <c r="D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981.70425</v>
      </c>
      <c r="E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968.6742499999998</v>
      </c>
      <c r="F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983.99424999999997</v>
      </c>
      <c r="G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1008.66425</v>
      </c>
      <c r="H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1139.0342500000002</v>
      </c>
      <c r="I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958.01424999999995</v>
      </c>
      <c r="J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948.41425000000004</v>
      </c>
      <c r="K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983.59424999999987</v>
      </c>
      <c r="L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1023.42425</v>
      </c>
      <c r="M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1023.2742499999999</v>
      </c>
      <c r="N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997.97424999999998</v>
      </c>
      <c r="O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997.58424999999988</v>
      </c>
      <c r="P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996.47424999999998</v>
      </c>
      <c r="Q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995.97424999999998</v>
      </c>
      <c r="R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933.28424999999993</v>
      </c>
      <c r="S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1082.3642500000001</v>
      </c>
      <c r="T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1287.7742500000002</v>
      </c>
      <c r="U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1301.43425</v>
      </c>
      <c r="V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1296.4942500000002</v>
      </c>
      <c r="W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1265.6442500000001</v>
      </c>
      <c r="X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1382.9342500000002</v>
      </c>
      <c r="Y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1268.4442500000002</v>
      </c>
    </row>
    <row r="100" spans="1:25" x14ac:dyDescent="0.2">
      <c r="A100" s="77">
        <f t="shared" si="3"/>
        <v>43020</v>
      </c>
      <c r="B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921.27424999999994</v>
      </c>
      <c r="C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980.69425000000001</v>
      </c>
      <c r="D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1043.3942499999998</v>
      </c>
      <c r="E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1043.0542499999999</v>
      </c>
      <c r="F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1043.48425</v>
      </c>
      <c r="G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1004.8742499999998</v>
      </c>
      <c r="H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959.41425000000004</v>
      </c>
      <c r="I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1150.2542500000002</v>
      </c>
      <c r="J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1234.96425</v>
      </c>
      <c r="K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1056.69425</v>
      </c>
      <c r="L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947.8142499999999</v>
      </c>
      <c r="M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946.83424999999988</v>
      </c>
      <c r="N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943.80424999999991</v>
      </c>
      <c r="O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944.0642499999999</v>
      </c>
      <c r="P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943.99424999999997</v>
      </c>
      <c r="Q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950.59424999999987</v>
      </c>
      <c r="R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946.93425000000002</v>
      </c>
      <c r="S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1030.95425</v>
      </c>
      <c r="T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1035.7942499999999</v>
      </c>
      <c r="U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1053.97425</v>
      </c>
      <c r="V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967.63424999999984</v>
      </c>
      <c r="W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953.29424999999992</v>
      </c>
      <c r="X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1121.6442500000001</v>
      </c>
      <c r="Y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1026.8342499999999</v>
      </c>
    </row>
    <row r="101" spans="1:25" x14ac:dyDescent="0.2">
      <c r="A101" s="77">
        <f t="shared" si="3"/>
        <v>43021</v>
      </c>
      <c r="B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931.91424999999981</v>
      </c>
      <c r="C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951.63424999999984</v>
      </c>
      <c r="D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964.78424999999993</v>
      </c>
      <c r="E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1002.1342499999998</v>
      </c>
      <c r="F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1002.2642499999999</v>
      </c>
      <c r="G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966.87425000000007</v>
      </c>
      <c r="H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929.05424999999991</v>
      </c>
      <c r="I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1066.3542500000001</v>
      </c>
      <c r="J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1004.3642499999999</v>
      </c>
      <c r="K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968.65424999999982</v>
      </c>
      <c r="L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949.49424999999997</v>
      </c>
      <c r="M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948.43425000000002</v>
      </c>
      <c r="N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1003.0142499999999</v>
      </c>
      <c r="O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975.08424999999988</v>
      </c>
      <c r="P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975.03424999999993</v>
      </c>
      <c r="Q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951.72424999999998</v>
      </c>
      <c r="R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947.72424999999998</v>
      </c>
      <c r="S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1031.74425</v>
      </c>
      <c r="T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1036.7842499999999</v>
      </c>
      <c r="U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1035.6142500000001</v>
      </c>
      <c r="V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972.54424999999992</v>
      </c>
      <c r="W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969.72424999999998</v>
      </c>
      <c r="X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1146.20425</v>
      </c>
      <c r="Y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1040.3242499999999</v>
      </c>
    </row>
    <row r="102" spans="1:25" x14ac:dyDescent="0.2">
      <c r="A102" s="77">
        <f t="shared" si="3"/>
        <v>43022</v>
      </c>
      <c r="B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983.05424999999991</v>
      </c>
      <c r="C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939.07424999999989</v>
      </c>
      <c r="D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922.61424999999986</v>
      </c>
      <c r="E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921.95425</v>
      </c>
      <c r="F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921.97424999999998</v>
      </c>
      <c r="G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923.30424999999991</v>
      </c>
      <c r="H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935.00424999999996</v>
      </c>
      <c r="I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1037.94425</v>
      </c>
      <c r="J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1063.1442499999998</v>
      </c>
      <c r="K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960.80424999999991</v>
      </c>
      <c r="L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961.33424999999988</v>
      </c>
      <c r="M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1045.6042499999999</v>
      </c>
      <c r="N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1045.8842500000001</v>
      </c>
      <c r="O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1044.8342499999999</v>
      </c>
      <c r="P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1043.5842499999999</v>
      </c>
      <c r="Q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1042.40425</v>
      </c>
      <c r="R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1044.3142499999999</v>
      </c>
      <c r="S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943.72424999999998</v>
      </c>
      <c r="T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1115.5142500000002</v>
      </c>
      <c r="U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1137.5042500000002</v>
      </c>
      <c r="V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1093.3642500000001</v>
      </c>
      <c r="W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1019.5342499999999</v>
      </c>
      <c r="X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937.42425000000003</v>
      </c>
      <c r="Y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1103.0842500000001</v>
      </c>
    </row>
    <row r="103" spans="1:25" x14ac:dyDescent="0.2">
      <c r="A103" s="77">
        <f t="shared" si="3"/>
        <v>43023</v>
      </c>
      <c r="B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951.07424999999989</v>
      </c>
      <c r="C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921.30424999999991</v>
      </c>
      <c r="D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918.03424999999993</v>
      </c>
      <c r="E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917.35424999999987</v>
      </c>
      <c r="F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917.45425</v>
      </c>
      <c r="G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917.15425000000005</v>
      </c>
      <c r="H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928.44425000000001</v>
      </c>
      <c r="I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940.57424999999989</v>
      </c>
      <c r="J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1142.7642500000002</v>
      </c>
      <c r="K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1003.45425</v>
      </c>
      <c r="L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962.66425000000004</v>
      </c>
      <c r="M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1047.96425</v>
      </c>
      <c r="N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1047.92425</v>
      </c>
      <c r="O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1044.96425</v>
      </c>
      <c r="P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1045.0642499999999</v>
      </c>
      <c r="Q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1043.91425</v>
      </c>
      <c r="R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1044.95425</v>
      </c>
      <c r="S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944.32424999999989</v>
      </c>
      <c r="T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1075.9842500000002</v>
      </c>
      <c r="U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1099.9742500000002</v>
      </c>
      <c r="V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1093.2142500000002</v>
      </c>
      <c r="W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1013.47425</v>
      </c>
      <c r="X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936.88425000000007</v>
      </c>
      <c r="Y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1112.9142500000003</v>
      </c>
    </row>
    <row r="104" spans="1:25" x14ac:dyDescent="0.2">
      <c r="A104" s="77">
        <f t="shared" si="3"/>
        <v>43024</v>
      </c>
      <c r="B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919.79424999999992</v>
      </c>
      <c r="C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929.87424999999985</v>
      </c>
      <c r="D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963.49424999999997</v>
      </c>
      <c r="E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1000.94425</v>
      </c>
      <c r="F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1006.3042499999999</v>
      </c>
      <c r="G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972.14424999999983</v>
      </c>
      <c r="H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929.8142499999999</v>
      </c>
      <c r="I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1118.2942500000001</v>
      </c>
      <c r="J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1140.2042500000002</v>
      </c>
      <c r="K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1031.8442499999999</v>
      </c>
      <c r="L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1034.8542499999999</v>
      </c>
      <c r="M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1033.1342499999998</v>
      </c>
      <c r="N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937.46424999999999</v>
      </c>
      <c r="O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937.04424999999992</v>
      </c>
      <c r="P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935.59424999999987</v>
      </c>
      <c r="Q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936.16425000000004</v>
      </c>
      <c r="R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934.82424999999989</v>
      </c>
      <c r="S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963.23424999999997</v>
      </c>
      <c r="T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989.20425</v>
      </c>
      <c r="U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992.02424999999994</v>
      </c>
      <c r="V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963.87424999999985</v>
      </c>
      <c r="W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965.00424999999996</v>
      </c>
      <c r="X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1140.4542500000002</v>
      </c>
      <c r="Y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1038.42425</v>
      </c>
    </row>
    <row r="105" spans="1:25" x14ac:dyDescent="0.2">
      <c r="A105" s="77">
        <f t="shared" si="3"/>
        <v>43025</v>
      </c>
      <c r="B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921.08424999999988</v>
      </c>
      <c r="C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951.21424999999999</v>
      </c>
      <c r="D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964.10425000000009</v>
      </c>
      <c r="E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1002.2942499999999</v>
      </c>
      <c r="F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1010.3742500000001</v>
      </c>
      <c r="G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987.94425000000001</v>
      </c>
      <c r="H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938.99424999999997</v>
      </c>
      <c r="I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1162.2442500000002</v>
      </c>
      <c r="J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1247.93425</v>
      </c>
      <c r="K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1118.1442500000001</v>
      </c>
      <c r="L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1030.5642499999999</v>
      </c>
      <c r="M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1032.45425</v>
      </c>
      <c r="N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937.51424999999995</v>
      </c>
      <c r="O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936.33424999999988</v>
      </c>
      <c r="P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935.43425000000002</v>
      </c>
      <c r="Q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934.21424999999999</v>
      </c>
      <c r="R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934.30424999999991</v>
      </c>
      <c r="S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961.73424999999997</v>
      </c>
      <c r="T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985.44425000000001</v>
      </c>
      <c r="U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990.22424999999998</v>
      </c>
      <c r="V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962.79424999999992</v>
      </c>
      <c r="W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963.62424999999985</v>
      </c>
      <c r="X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1138.2842500000002</v>
      </c>
      <c r="Y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1034.8942500000001</v>
      </c>
    </row>
    <row r="106" spans="1:25" x14ac:dyDescent="0.2">
      <c r="A106" s="77">
        <f t="shared" si="3"/>
        <v>43026</v>
      </c>
      <c r="B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920.97424999999998</v>
      </c>
      <c r="C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951.07424999999989</v>
      </c>
      <c r="D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964.42425000000003</v>
      </c>
      <c r="E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1001.66425</v>
      </c>
      <c r="F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1010.5342499999999</v>
      </c>
      <c r="G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988.96424999999999</v>
      </c>
      <c r="H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930.25424999999996</v>
      </c>
      <c r="I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1164.6942500000002</v>
      </c>
      <c r="J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1076.3142500000001</v>
      </c>
      <c r="K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948.34424999999987</v>
      </c>
      <c r="L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947.39425000000006</v>
      </c>
      <c r="M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946.45425</v>
      </c>
      <c r="N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973.67425000000003</v>
      </c>
      <c r="O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981.14425000000006</v>
      </c>
      <c r="P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980.49424999999997</v>
      </c>
      <c r="Q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985.12424999999985</v>
      </c>
      <c r="R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1029.1142499999999</v>
      </c>
      <c r="S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1120.24425</v>
      </c>
      <c r="T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1116.0642500000001</v>
      </c>
      <c r="U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1101.2342500000002</v>
      </c>
      <c r="V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1041.9242499999998</v>
      </c>
      <c r="W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1029.2942499999999</v>
      </c>
      <c r="X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1166.0242500000002</v>
      </c>
      <c r="Y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1053.00425</v>
      </c>
    </row>
    <row r="107" spans="1:25" x14ac:dyDescent="0.2">
      <c r="A107" s="77">
        <f t="shared" si="3"/>
        <v>43027</v>
      </c>
      <c r="B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932.03424999999993</v>
      </c>
      <c r="C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917.50424999999996</v>
      </c>
      <c r="D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929.33425000000011</v>
      </c>
      <c r="E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929.03424999999993</v>
      </c>
      <c r="F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922.28424999999993</v>
      </c>
      <c r="G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924.47424999999998</v>
      </c>
      <c r="H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925.61425000000008</v>
      </c>
      <c r="I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1074.2142500000002</v>
      </c>
      <c r="J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1073.1342500000001</v>
      </c>
      <c r="K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957.12424999999985</v>
      </c>
      <c r="L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958.19425000000001</v>
      </c>
      <c r="M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958.03424999999993</v>
      </c>
      <c r="N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943.80424999999991</v>
      </c>
      <c r="O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943.89424999999983</v>
      </c>
      <c r="P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943.60424999999987</v>
      </c>
      <c r="Q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941.97424999999998</v>
      </c>
      <c r="R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939.49424999999997</v>
      </c>
      <c r="S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1062.0842499999999</v>
      </c>
      <c r="T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1088.6342500000001</v>
      </c>
      <c r="U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1090.5642500000001</v>
      </c>
      <c r="V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1040.8742499999998</v>
      </c>
      <c r="W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1026.6042499999999</v>
      </c>
      <c r="X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1165.0442500000001</v>
      </c>
      <c r="Y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1065.0442500000001</v>
      </c>
    </row>
    <row r="108" spans="1:25" x14ac:dyDescent="0.2">
      <c r="A108" s="77">
        <f t="shared" si="3"/>
        <v>43028</v>
      </c>
      <c r="B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935.95425</v>
      </c>
      <c r="C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918.54424999999992</v>
      </c>
      <c r="D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930.3142499999999</v>
      </c>
      <c r="E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930.02424999999994</v>
      </c>
      <c r="F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934.21424999999999</v>
      </c>
      <c r="G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924.10424999999987</v>
      </c>
      <c r="H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930.28424999999993</v>
      </c>
      <c r="I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1075.4842500000002</v>
      </c>
      <c r="J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1073.7642500000002</v>
      </c>
      <c r="K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956.74424999999997</v>
      </c>
      <c r="L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950.54424999999992</v>
      </c>
      <c r="M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959.71424999999999</v>
      </c>
      <c r="N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946.98424999999997</v>
      </c>
      <c r="O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943.32424999999989</v>
      </c>
      <c r="P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942.97424999999998</v>
      </c>
      <c r="Q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938.50424999999996</v>
      </c>
      <c r="R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942.93425000000002</v>
      </c>
      <c r="S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1066.0242499999999</v>
      </c>
      <c r="T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1083.5242500000002</v>
      </c>
      <c r="U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1057.7942499999999</v>
      </c>
      <c r="V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1025.2642499999999</v>
      </c>
      <c r="W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1009.5742499999999</v>
      </c>
      <c r="X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1167.1342500000003</v>
      </c>
      <c r="Y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1067.2642500000002</v>
      </c>
    </row>
    <row r="109" spans="1:25" x14ac:dyDescent="0.2">
      <c r="A109" s="77">
        <f t="shared" si="3"/>
        <v>43029</v>
      </c>
      <c r="B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983.5642499999999</v>
      </c>
      <c r="C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928.07424999999989</v>
      </c>
      <c r="D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927.36424999999986</v>
      </c>
      <c r="E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926.66425000000004</v>
      </c>
      <c r="F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935.13425000000007</v>
      </c>
      <c r="G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920.94425000000001</v>
      </c>
      <c r="H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928.8142499999999</v>
      </c>
      <c r="I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950.60424999999987</v>
      </c>
      <c r="J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1187.6342500000001</v>
      </c>
      <c r="K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1059.45425</v>
      </c>
      <c r="L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1059.6842499999998</v>
      </c>
      <c r="M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1061.1442500000001</v>
      </c>
      <c r="N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1161.5842500000001</v>
      </c>
      <c r="O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1179.3942500000001</v>
      </c>
      <c r="P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1141.9042500000003</v>
      </c>
      <c r="Q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1149.1742500000003</v>
      </c>
      <c r="R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1151.8542500000001</v>
      </c>
      <c r="S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944.60424999999987</v>
      </c>
      <c r="T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1169.2742500000002</v>
      </c>
      <c r="U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1150.8342500000001</v>
      </c>
      <c r="V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1107.9642500000002</v>
      </c>
      <c r="W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1032.8842500000001</v>
      </c>
      <c r="X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935.42425000000003</v>
      </c>
      <c r="Y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1102.1042500000001</v>
      </c>
    </row>
    <row r="110" spans="1:25" x14ac:dyDescent="0.2">
      <c r="A110" s="77">
        <f t="shared" si="3"/>
        <v>43030</v>
      </c>
      <c r="B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954.89425000000006</v>
      </c>
      <c r="C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927.5642499999999</v>
      </c>
      <c r="D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924.67425000000003</v>
      </c>
      <c r="E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947.97424999999998</v>
      </c>
      <c r="F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952.65424999999982</v>
      </c>
      <c r="G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954.14425000000006</v>
      </c>
      <c r="H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921.41425000000004</v>
      </c>
      <c r="I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942.02424999999994</v>
      </c>
      <c r="J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1176.6742500000003</v>
      </c>
      <c r="K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1055.3442499999999</v>
      </c>
      <c r="L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1054.2742499999999</v>
      </c>
      <c r="M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1104.66425</v>
      </c>
      <c r="N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1219.9842500000002</v>
      </c>
      <c r="O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1219.4742500000002</v>
      </c>
      <c r="P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1219.0042500000002</v>
      </c>
      <c r="Q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1209.90425</v>
      </c>
      <c r="R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1212.8642500000001</v>
      </c>
      <c r="S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942.60425000000009</v>
      </c>
      <c r="T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1110.40425</v>
      </c>
      <c r="U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1114.19425</v>
      </c>
      <c r="V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1075.8642500000001</v>
      </c>
      <c r="W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991.40425000000005</v>
      </c>
      <c r="X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936.79424999999992</v>
      </c>
      <c r="Y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1102.49425</v>
      </c>
    </row>
    <row r="111" spans="1:25" x14ac:dyDescent="0.2">
      <c r="A111" s="77">
        <f t="shared" si="3"/>
        <v>43031</v>
      </c>
      <c r="B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938.0642499999999</v>
      </c>
      <c r="C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917.8142499999999</v>
      </c>
      <c r="D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929.27424999999994</v>
      </c>
      <c r="E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928.50424999999996</v>
      </c>
      <c r="F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935.35424999999987</v>
      </c>
      <c r="G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919.55424999999991</v>
      </c>
      <c r="H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927.76424999999995</v>
      </c>
      <c r="I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1066.2142500000002</v>
      </c>
      <c r="J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1064.0842499999999</v>
      </c>
      <c r="K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946.16424999999981</v>
      </c>
      <c r="L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945.30424999999991</v>
      </c>
      <c r="M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948.87424999999985</v>
      </c>
      <c r="N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941.54424999999992</v>
      </c>
      <c r="O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933.42425000000003</v>
      </c>
      <c r="P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933.61424999999986</v>
      </c>
      <c r="Q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932.84424999999987</v>
      </c>
      <c r="R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943.24424999999997</v>
      </c>
      <c r="S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1036.6242500000001</v>
      </c>
      <c r="T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1080.5542500000001</v>
      </c>
      <c r="U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1052.21425</v>
      </c>
      <c r="V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1021.46425</v>
      </c>
      <c r="W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1016.6242499999998</v>
      </c>
      <c r="X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1163.4042500000003</v>
      </c>
      <c r="Y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1064.41425</v>
      </c>
    </row>
    <row r="112" spans="1:25" x14ac:dyDescent="0.2">
      <c r="A112" s="77">
        <f t="shared" si="3"/>
        <v>43032</v>
      </c>
      <c r="B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931.01424999999995</v>
      </c>
      <c r="C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916.35425000000009</v>
      </c>
      <c r="D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963.97424999999998</v>
      </c>
      <c r="E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963.9242499999998</v>
      </c>
      <c r="F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964.36424999999986</v>
      </c>
      <c r="G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929.99424999999997</v>
      </c>
      <c r="H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923.28424999999993</v>
      </c>
      <c r="I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1102.9942500000002</v>
      </c>
      <c r="J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1103.19425</v>
      </c>
      <c r="K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1000.73425</v>
      </c>
      <c r="L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1000.75425</v>
      </c>
      <c r="M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1016.3242499999999</v>
      </c>
      <c r="N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959.72424999999998</v>
      </c>
      <c r="O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991.91425000000004</v>
      </c>
      <c r="P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992.05424999999991</v>
      </c>
      <c r="Q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992.26424999999995</v>
      </c>
      <c r="R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992.04424999999992</v>
      </c>
      <c r="S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1019.65425</v>
      </c>
      <c r="T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998.42425000000003</v>
      </c>
      <c r="U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958.65425000000005</v>
      </c>
      <c r="V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958.65425000000005</v>
      </c>
      <c r="W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1021.94425</v>
      </c>
      <c r="X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1198.5842500000001</v>
      </c>
      <c r="Y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1019.3842499999998</v>
      </c>
    </row>
    <row r="113" spans="1:27" x14ac:dyDescent="0.2">
      <c r="A113" s="77">
        <f t="shared" si="3"/>
        <v>43033</v>
      </c>
      <c r="B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916.15424999999982</v>
      </c>
      <c r="C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1000.21425</v>
      </c>
      <c r="D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1023.5542499999999</v>
      </c>
      <c r="E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1023.5842499999999</v>
      </c>
      <c r="F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1000.44425</v>
      </c>
      <c r="G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1002.5842500000001</v>
      </c>
      <c r="H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923.71424999999999</v>
      </c>
      <c r="I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1102.8542500000001</v>
      </c>
      <c r="J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1103.8642500000001</v>
      </c>
      <c r="K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1005.20425</v>
      </c>
      <c r="L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1020.95425</v>
      </c>
      <c r="M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1020.74425</v>
      </c>
      <c r="N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959.34424999999987</v>
      </c>
      <c r="O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958.79424999999992</v>
      </c>
      <c r="P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958.85424999999987</v>
      </c>
      <c r="Q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959.89424999999983</v>
      </c>
      <c r="R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959.64425000000006</v>
      </c>
      <c r="S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1031.0842499999999</v>
      </c>
      <c r="T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1004.68425</v>
      </c>
      <c r="U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943.46424999999999</v>
      </c>
      <c r="V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963.70425</v>
      </c>
      <c r="W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974.01424999999995</v>
      </c>
      <c r="X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1134.3742500000001</v>
      </c>
      <c r="Y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1022.65425</v>
      </c>
    </row>
    <row r="114" spans="1:27" x14ac:dyDescent="0.2">
      <c r="A114" s="77">
        <f t="shared" si="3"/>
        <v>43034</v>
      </c>
      <c r="B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918.37425000000007</v>
      </c>
      <c r="C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964.41425000000004</v>
      </c>
      <c r="D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977.80424999999991</v>
      </c>
      <c r="E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977.36425000000008</v>
      </c>
      <c r="F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978.71424999999999</v>
      </c>
      <c r="G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971.84424999999987</v>
      </c>
      <c r="H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923.36424999999986</v>
      </c>
      <c r="I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1099.3242500000001</v>
      </c>
      <c r="J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1059.18425</v>
      </c>
      <c r="K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972.62425000000007</v>
      </c>
      <c r="L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944.89424999999983</v>
      </c>
      <c r="M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945.33424999999988</v>
      </c>
      <c r="N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939.40424999999982</v>
      </c>
      <c r="O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939.28424999999993</v>
      </c>
      <c r="P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939.19425000000001</v>
      </c>
      <c r="Q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939.14425000000006</v>
      </c>
      <c r="R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938.60424999999987</v>
      </c>
      <c r="S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977.95425</v>
      </c>
      <c r="T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998.08424999999988</v>
      </c>
      <c r="U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1002.48425</v>
      </c>
      <c r="V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962.04424999999992</v>
      </c>
      <c r="W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967.09424999999987</v>
      </c>
      <c r="X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1149.5642500000001</v>
      </c>
      <c r="Y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1035.95425</v>
      </c>
    </row>
    <row r="115" spans="1:27" x14ac:dyDescent="0.2">
      <c r="A115" s="77">
        <f t="shared" si="3"/>
        <v>43035</v>
      </c>
      <c r="B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919.66424999999981</v>
      </c>
      <c r="C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936.77424999999994</v>
      </c>
      <c r="D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949.64424999999983</v>
      </c>
      <c r="E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949.79424999999992</v>
      </c>
      <c r="F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949.78424999999993</v>
      </c>
      <c r="G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951.91425000000004</v>
      </c>
      <c r="H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930.11424999999986</v>
      </c>
      <c r="I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1105.3942500000001</v>
      </c>
      <c r="J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1061.6042499999999</v>
      </c>
      <c r="K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976.11424999999986</v>
      </c>
      <c r="L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967.90425000000005</v>
      </c>
      <c r="M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968.39424999999983</v>
      </c>
      <c r="N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945.14424999999983</v>
      </c>
      <c r="O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944.98424999999997</v>
      </c>
      <c r="P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944.82424999999989</v>
      </c>
      <c r="Q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944.46424999999999</v>
      </c>
      <c r="R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944.67425000000003</v>
      </c>
      <c r="S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1069.47425</v>
      </c>
      <c r="T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1056.17425</v>
      </c>
      <c r="U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1051.95425</v>
      </c>
      <c r="V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1010.5742499999999</v>
      </c>
      <c r="W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992.35425000000009</v>
      </c>
      <c r="X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1193.5142500000002</v>
      </c>
      <c r="Y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1039.1442499999998</v>
      </c>
    </row>
    <row r="116" spans="1:27" x14ac:dyDescent="0.2">
      <c r="A116" s="77">
        <f t="shared" si="3"/>
        <v>43036</v>
      </c>
      <c r="B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961.14424999999983</v>
      </c>
      <c r="C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925.39424999999983</v>
      </c>
      <c r="D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924.16425000000004</v>
      </c>
      <c r="E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921.52424999999994</v>
      </c>
      <c r="F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921.98424999999997</v>
      </c>
      <c r="G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917.94425000000001</v>
      </c>
      <c r="H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935.3142499999999</v>
      </c>
      <c r="I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1011.5242499999999</v>
      </c>
      <c r="J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957.36424999999986</v>
      </c>
      <c r="K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957.91425000000004</v>
      </c>
      <c r="L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959.22424999999998</v>
      </c>
      <c r="M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966.57424999999989</v>
      </c>
      <c r="N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964.25424999999996</v>
      </c>
      <c r="O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964.39425000000006</v>
      </c>
      <c r="P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964.12425000000007</v>
      </c>
      <c r="Q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964.40425000000005</v>
      </c>
      <c r="R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965.34424999999987</v>
      </c>
      <c r="S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1025.40425</v>
      </c>
      <c r="T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1130.1042500000001</v>
      </c>
      <c r="U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1134.1342500000001</v>
      </c>
      <c r="V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1106.69425</v>
      </c>
      <c r="W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1046.43425</v>
      </c>
      <c r="X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950.43425000000002</v>
      </c>
      <c r="Y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1102.1242500000001</v>
      </c>
    </row>
    <row r="117" spans="1:27" x14ac:dyDescent="0.2">
      <c r="A117" s="77">
        <f t="shared" si="3"/>
        <v>43037</v>
      </c>
      <c r="B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952.43425000000002</v>
      </c>
      <c r="C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925.35424999999987</v>
      </c>
      <c r="D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948.76424999999995</v>
      </c>
      <c r="E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947.87424999999985</v>
      </c>
      <c r="F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947.53424999999993</v>
      </c>
      <c r="G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940.25424999999996</v>
      </c>
      <c r="H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941.65425000000005</v>
      </c>
      <c r="I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935.34424999999987</v>
      </c>
      <c r="J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1203.45425</v>
      </c>
      <c r="K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1094.4942500000002</v>
      </c>
      <c r="L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1045.8842500000001</v>
      </c>
      <c r="M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1045.6142499999999</v>
      </c>
      <c r="N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1094.1642500000003</v>
      </c>
      <c r="O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1093.99425</v>
      </c>
      <c r="P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1093.2642500000002</v>
      </c>
      <c r="Q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1092.3542500000001</v>
      </c>
      <c r="R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1045.8842500000001</v>
      </c>
      <c r="S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984.19425000000001</v>
      </c>
      <c r="T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1062.4242499999998</v>
      </c>
      <c r="U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1089.2342500000002</v>
      </c>
      <c r="V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1066.2842500000002</v>
      </c>
      <c r="W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998.63424999999984</v>
      </c>
      <c r="X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963.98424999999997</v>
      </c>
      <c r="Y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1046.8342499999999</v>
      </c>
    </row>
    <row r="118" spans="1:27" x14ac:dyDescent="0.2">
      <c r="A118" s="77">
        <f t="shared" ref="A118:A119" si="4">A81</f>
        <v>43038</v>
      </c>
      <c r="B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920.12425000000007</v>
      </c>
      <c r="C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935.53424999999993</v>
      </c>
      <c r="D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948.49424999999997</v>
      </c>
      <c r="E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948.42425000000003</v>
      </c>
      <c r="F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949.00424999999996</v>
      </c>
      <c r="G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951.34424999999987</v>
      </c>
      <c r="H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942.86424999999986</v>
      </c>
      <c r="I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1069.3742500000001</v>
      </c>
      <c r="J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1064.3542499999999</v>
      </c>
      <c r="K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980.16425000000004</v>
      </c>
      <c r="L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980.0942500000001</v>
      </c>
      <c r="M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980.51424999999995</v>
      </c>
      <c r="N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962.78424999999993</v>
      </c>
      <c r="O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962.5642499999999</v>
      </c>
      <c r="P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962.0642499999999</v>
      </c>
      <c r="Q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958.94425000000001</v>
      </c>
      <c r="R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958.8142499999999</v>
      </c>
      <c r="S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997.51424999999995</v>
      </c>
      <c r="T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1011.8742499999998</v>
      </c>
      <c r="U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1012.3142499999999</v>
      </c>
      <c r="V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968.97424999999998</v>
      </c>
      <c r="W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1000.5442499999999</v>
      </c>
      <c r="X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1204.0742500000001</v>
      </c>
      <c r="Y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1040.67425</v>
      </c>
    </row>
    <row r="119" spans="1:27" x14ac:dyDescent="0.2">
      <c r="A119" s="77">
        <f t="shared" si="4"/>
        <v>43039</v>
      </c>
      <c r="B119" s="13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930.8142499999999</v>
      </c>
      <c r="C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948.28424999999993</v>
      </c>
      <c r="D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961.97424999999998</v>
      </c>
      <c r="E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952.46424999999999</v>
      </c>
      <c r="F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962.03424999999993</v>
      </c>
      <c r="G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961.21424999999999</v>
      </c>
      <c r="H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933.13425000000007</v>
      </c>
      <c r="I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1106.8042500000001</v>
      </c>
      <c r="J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1060.90425</v>
      </c>
      <c r="K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976.01424999999995</v>
      </c>
      <c r="L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961.50424999999996</v>
      </c>
      <c r="M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961.86424999999986</v>
      </c>
      <c r="N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946.46424999999999</v>
      </c>
      <c r="O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944.99424999999997</v>
      </c>
      <c r="P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969.09424999999987</v>
      </c>
      <c r="Q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966.3142499999999</v>
      </c>
      <c r="R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965.67425000000003</v>
      </c>
      <c r="S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1084.90425</v>
      </c>
      <c r="T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1055.3242499999999</v>
      </c>
      <c r="U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1025.8242499999999</v>
      </c>
      <c r="V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963.82424999999989</v>
      </c>
      <c r="W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995.68425000000002</v>
      </c>
      <c r="X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1179.3542500000001</v>
      </c>
      <c r="Y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1071.4842500000002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4" t="s">
        <v>48</v>
      </c>
      <c r="B122" s="185" t="s">
        <v>121</v>
      </c>
      <c r="C122" s="186"/>
      <c r="D122" s="186"/>
      <c r="E122" s="186"/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7"/>
    </row>
    <row r="123" spans="1:27" ht="12.75" x14ac:dyDescent="0.2">
      <c r="A123" s="175"/>
      <c r="B123" s="188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90"/>
    </row>
    <row r="124" spans="1:27" ht="12.75" customHeight="1" x14ac:dyDescent="0.2">
      <c r="A124" s="175"/>
      <c r="B124" s="177" t="s">
        <v>122</v>
      </c>
      <c r="C124" s="168" t="s">
        <v>123</v>
      </c>
      <c r="D124" s="168" t="s">
        <v>124</v>
      </c>
      <c r="E124" s="168" t="s">
        <v>125</v>
      </c>
      <c r="F124" s="168" t="s">
        <v>126</v>
      </c>
      <c r="G124" s="168" t="s">
        <v>127</v>
      </c>
      <c r="H124" s="168" t="s">
        <v>128</v>
      </c>
      <c r="I124" s="168" t="s">
        <v>129</v>
      </c>
      <c r="J124" s="168" t="s">
        <v>130</v>
      </c>
      <c r="K124" s="168" t="s">
        <v>131</v>
      </c>
      <c r="L124" s="168" t="s">
        <v>132</v>
      </c>
      <c r="M124" s="168" t="s">
        <v>133</v>
      </c>
      <c r="N124" s="179" t="s">
        <v>134</v>
      </c>
      <c r="O124" s="168" t="s">
        <v>135</v>
      </c>
      <c r="P124" s="168" t="s">
        <v>136</v>
      </c>
      <c r="Q124" s="168" t="s">
        <v>137</v>
      </c>
      <c r="R124" s="168" t="s">
        <v>138</v>
      </c>
      <c r="S124" s="168" t="s">
        <v>139</v>
      </c>
      <c r="T124" s="168" t="s">
        <v>140</v>
      </c>
      <c r="U124" s="168" t="s">
        <v>141</v>
      </c>
      <c r="V124" s="168" t="s">
        <v>142</v>
      </c>
      <c r="W124" s="168" t="s">
        <v>143</v>
      </c>
      <c r="X124" s="168" t="s">
        <v>144</v>
      </c>
      <c r="Y124" s="168" t="s">
        <v>145</v>
      </c>
    </row>
    <row r="125" spans="1:27" ht="11.25" customHeight="1" x14ac:dyDescent="0.2">
      <c r="A125" s="176"/>
      <c r="B125" s="178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80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</row>
    <row r="126" spans="1:27" ht="18.75" customHeight="1" x14ac:dyDescent="0.2">
      <c r="A126" s="77">
        <f t="shared" ref="A126:A154" si="5">A89</f>
        <v>43009</v>
      </c>
      <c r="B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921.76424999999995</v>
      </c>
      <c r="C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983.11425000000008</v>
      </c>
      <c r="D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1054.0942499999999</v>
      </c>
      <c r="E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1053.6042499999999</v>
      </c>
      <c r="F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1054.1542499999998</v>
      </c>
      <c r="G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1034.71425</v>
      </c>
      <c r="H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924.22424999999998</v>
      </c>
      <c r="I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891.33424999999988</v>
      </c>
      <c r="J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998.43425000000002</v>
      </c>
      <c r="K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983.23424999999997</v>
      </c>
      <c r="L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1029.0742499999999</v>
      </c>
      <c r="M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1029.44425</v>
      </c>
      <c r="N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1029.0942499999999</v>
      </c>
      <c r="O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1028.95425</v>
      </c>
      <c r="P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982.47424999999998</v>
      </c>
      <c r="Q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982.76424999999995</v>
      </c>
      <c r="R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982.60424999999987</v>
      </c>
      <c r="S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893.16425000000004</v>
      </c>
      <c r="T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972.14424999999983</v>
      </c>
      <c r="U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1068.6642500000003</v>
      </c>
      <c r="V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981.78424999999993</v>
      </c>
      <c r="W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956.89424999999983</v>
      </c>
      <c r="X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896.05424999999991</v>
      </c>
      <c r="Y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988.69425000000001</v>
      </c>
      <c r="AA126" s="78"/>
    </row>
    <row r="127" spans="1:27" x14ac:dyDescent="0.2">
      <c r="A127" s="77">
        <f t="shared" si="5"/>
        <v>43010</v>
      </c>
      <c r="B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952.29424999999992</v>
      </c>
      <c r="C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1031.2642499999999</v>
      </c>
      <c r="D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1075.97425</v>
      </c>
      <c r="E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1076.1342500000001</v>
      </c>
      <c r="F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1076.7642500000002</v>
      </c>
      <c r="G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1033.3142499999999</v>
      </c>
      <c r="H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979.59424999999987</v>
      </c>
      <c r="I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1137.4742500000002</v>
      </c>
      <c r="J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1139.18425</v>
      </c>
      <c r="K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1024.47425</v>
      </c>
      <c r="L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960.67425000000003</v>
      </c>
      <c r="M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960.94425000000001</v>
      </c>
      <c r="N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908.21424999999999</v>
      </c>
      <c r="O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891.33424999999988</v>
      </c>
      <c r="P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888.60424999999987</v>
      </c>
      <c r="Q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888.74424999999997</v>
      </c>
      <c r="R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888.28424999999993</v>
      </c>
      <c r="S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895.23424999999997</v>
      </c>
      <c r="T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941.29424999999992</v>
      </c>
      <c r="U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953.37424999999985</v>
      </c>
      <c r="V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902.20425</v>
      </c>
      <c r="W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912.64424999999983</v>
      </c>
      <c r="X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1083.3642500000001</v>
      </c>
      <c r="Y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951.61425000000008</v>
      </c>
    </row>
    <row r="128" spans="1:27" x14ac:dyDescent="0.2">
      <c r="A128" s="77">
        <f t="shared" si="5"/>
        <v>43011</v>
      </c>
      <c r="B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883.07424999999989</v>
      </c>
      <c r="C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949.12424999999985</v>
      </c>
      <c r="D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987.28424999999993</v>
      </c>
      <c r="E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986.98424999999997</v>
      </c>
      <c r="F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988.35424999999987</v>
      </c>
      <c r="G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989.28424999999993</v>
      </c>
      <c r="H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918.59424999999987</v>
      </c>
      <c r="I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1143.1042500000001</v>
      </c>
      <c r="J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1143.7542500000002</v>
      </c>
      <c r="K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1044.95425</v>
      </c>
      <c r="L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1001.6242500000001</v>
      </c>
      <c r="M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1001.25425</v>
      </c>
      <c r="N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927.74424999999997</v>
      </c>
      <c r="O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909.47424999999998</v>
      </c>
      <c r="P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909.65425000000005</v>
      </c>
      <c r="Q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908.68424999999979</v>
      </c>
      <c r="R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910.95425</v>
      </c>
      <c r="S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895.18425000000002</v>
      </c>
      <c r="T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942.40425000000005</v>
      </c>
      <c r="U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955.19425000000001</v>
      </c>
      <c r="V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899.07424999999989</v>
      </c>
      <c r="W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919.53424999999993</v>
      </c>
      <c r="X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1117.0542500000001</v>
      </c>
      <c r="Y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958.82424999999989</v>
      </c>
    </row>
    <row r="129" spans="1:25" x14ac:dyDescent="0.2">
      <c r="A129" s="77">
        <f t="shared" si="5"/>
        <v>43012</v>
      </c>
      <c r="B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871.55424999999991</v>
      </c>
      <c r="C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910.84424999999987</v>
      </c>
      <c r="D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945.87424999999985</v>
      </c>
      <c r="E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968.68425000000002</v>
      </c>
      <c r="F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969.44425000000001</v>
      </c>
      <c r="G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951.04424999999992</v>
      </c>
      <c r="H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876.46424999999999</v>
      </c>
      <c r="I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1022.3542499999999</v>
      </c>
      <c r="J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1005.3242499999999</v>
      </c>
      <c r="K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901.43425000000002</v>
      </c>
      <c r="L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910.11424999999986</v>
      </c>
      <c r="M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918.46424999999999</v>
      </c>
      <c r="N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980.45425</v>
      </c>
      <c r="O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980.0942500000001</v>
      </c>
      <c r="P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986.99424999999997</v>
      </c>
      <c r="Q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994.11424999999986</v>
      </c>
      <c r="R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994.23424999999997</v>
      </c>
      <c r="S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1031.3842499999998</v>
      </c>
      <c r="T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1080.0142500000002</v>
      </c>
      <c r="U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1103.0142500000002</v>
      </c>
      <c r="V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1007.67425</v>
      </c>
      <c r="W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998.03424999999993</v>
      </c>
      <c r="X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1154.15425</v>
      </c>
      <c r="Y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1029.3742499999998</v>
      </c>
    </row>
    <row r="130" spans="1:25" x14ac:dyDescent="0.2">
      <c r="A130" s="77">
        <f t="shared" si="5"/>
        <v>43013</v>
      </c>
      <c r="B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892.08424999999988</v>
      </c>
      <c r="C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869.45425</v>
      </c>
      <c r="D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868.15425000000005</v>
      </c>
      <c r="E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879.9242499999998</v>
      </c>
      <c r="F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881.80424999999991</v>
      </c>
      <c r="G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883.65425000000005</v>
      </c>
      <c r="H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900.28424999999993</v>
      </c>
      <c r="I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982.12424999999985</v>
      </c>
      <c r="J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942.70425</v>
      </c>
      <c r="K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929.87424999999985</v>
      </c>
      <c r="L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1025.91425</v>
      </c>
      <c r="M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1026.46425</v>
      </c>
      <c r="N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1092.5842500000001</v>
      </c>
      <c r="O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1091.7142500000002</v>
      </c>
      <c r="P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1091.8542500000001</v>
      </c>
      <c r="Q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1091.8342500000001</v>
      </c>
      <c r="R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1090.3842500000001</v>
      </c>
      <c r="S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1100.4042500000003</v>
      </c>
      <c r="T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1147.1242500000001</v>
      </c>
      <c r="U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1138.4242500000003</v>
      </c>
      <c r="V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1101.8242500000001</v>
      </c>
      <c r="W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1072.1442500000001</v>
      </c>
      <c r="X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1206.2442500000002</v>
      </c>
      <c r="Y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1033.91425</v>
      </c>
    </row>
    <row r="131" spans="1:25" x14ac:dyDescent="0.2">
      <c r="A131" s="77">
        <f t="shared" si="5"/>
        <v>43014</v>
      </c>
      <c r="B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890.45425</v>
      </c>
      <c r="C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869.53424999999993</v>
      </c>
      <c r="D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868.88424999999984</v>
      </c>
      <c r="E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880.82424999999989</v>
      </c>
      <c r="F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881.93425000000002</v>
      </c>
      <c r="G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873.0642499999999</v>
      </c>
      <c r="H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886.47424999999998</v>
      </c>
      <c r="I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990.00424999999996</v>
      </c>
      <c r="J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946.51424999999995</v>
      </c>
      <c r="K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1010.98425</v>
      </c>
      <c r="L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1074.7642500000002</v>
      </c>
      <c r="M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1037.1342499999998</v>
      </c>
      <c r="N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1033.7742499999999</v>
      </c>
      <c r="O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931.34424999999987</v>
      </c>
      <c r="P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935.66424999999981</v>
      </c>
      <c r="Q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936.66425000000004</v>
      </c>
      <c r="R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965.92425000000003</v>
      </c>
      <c r="S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990.53424999999993</v>
      </c>
      <c r="T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1127.6842500000002</v>
      </c>
      <c r="U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1157.6442500000001</v>
      </c>
      <c r="V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1111.1342500000001</v>
      </c>
      <c r="W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1064.6242500000001</v>
      </c>
      <c r="X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1209.1442500000001</v>
      </c>
      <c r="Y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1077.5442500000001</v>
      </c>
    </row>
    <row r="132" spans="1:25" x14ac:dyDescent="0.2">
      <c r="A132" s="77">
        <f t="shared" si="5"/>
        <v>43015</v>
      </c>
      <c r="B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990.22424999999998</v>
      </c>
      <c r="C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910.50424999999996</v>
      </c>
      <c r="D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873.77424999999994</v>
      </c>
      <c r="E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872.85424999999987</v>
      </c>
      <c r="F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875.14424999999983</v>
      </c>
      <c r="G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890.52424999999994</v>
      </c>
      <c r="H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926.21424999999999</v>
      </c>
      <c r="I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1038.46425</v>
      </c>
      <c r="J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897.53424999999993</v>
      </c>
      <c r="K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900.03424999999993</v>
      </c>
      <c r="L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901.11424999999986</v>
      </c>
      <c r="M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899.25424999999996</v>
      </c>
      <c r="N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899.86425000000008</v>
      </c>
      <c r="O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899.50424999999996</v>
      </c>
      <c r="P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899.07424999999989</v>
      </c>
      <c r="Q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897.49424999999997</v>
      </c>
      <c r="R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896.59424999999987</v>
      </c>
      <c r="S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923.65424999999982</v>
      </c>
      <c r="T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1134.2242500000002</v>
      </c>
      <c r="U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1185.0442500000001</v>
      </c>
      <c r="V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1130.7542500000002</v>
      </c>
      <c r="W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1081.95425</v>
      </c>
      <c r="X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943.29424999999992</v>
      </c>
      <c r="Y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1079.8542500000001</v>
      </c>
    </row>
    <row r="133" spans="1:25" x14ac:dyDescent="0.2">
      <c r="A133" s="77">
        <f t="shared" si="5"/>
        <v>43016</v>
      </c>
      <c r="B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982.76424999999995</v>
      </c>
      <c r="C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906.69425000000001</v>
      </c>
      <c r="D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872.82424999999989</v>
      </c>
      <c r="E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871.57424999999989</v>
      </c>
      <c r="F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871.78424999999993</v>
      </c>
      <c r="G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883.08425000000011</v>
      </c>
      <c r="H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896.26424999999995</v>
      </c>
      <c r="I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992.46424999999999</v>
      </c>
      <c r="J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888.09424999999987</v>
      </c>
      <c r="K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897.84424999999987</v>
      </c>
      <c r="L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897.93425000000002</v>
      </c>
      <c r="M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913.96424999999999</v>
      </c>
      <c r="N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913.63425000000007</v>
      </c>
      <c r="O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951.37425000000007</v>
      </c>
      <c r="P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948.11424999999986</v>
      </c>
      <c r="Q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946.46424999999999</v>
      </c>
      <c r="R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945.86424999999986</v>
      </c>
      <c r="S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911.78424999999993</v>
      </c>
      <c r="T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1103.18425</v>
      </c>
      <c r="U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1153.7142500000002</v>
      </c>
      <c r="V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1112.0942500000001</v>
      </c>
      <c r="W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1054.2742499999999</v>
      </c>
      <c r="X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906.44425000000001</v>
      </c>
      <c r="Y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1055.90425</v>
      </c>
    </row>
    <row r="134" spans="1:25" x14ac:dyDescent="0.2">
      <c r="A134" s="77">
        <f t="shared" si="5"/>
        <v>43017</v>
      </c>
      <c r="B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904.07424999999989</v>
      </c>
      <c r="C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872.3142499999999</v>
      </c>
      <c r="D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868.34424999999987</v>
      </c>
      <c r="E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867.92425000000003</v>
      </c>
      <c r="F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868.62424999999985</v>
      </c>
      <c r="G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869.80424999999991</v>
      </c>
      <c r="H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878.00424999999996</v>
      </c>
      <c r="I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974.5642499999999</v>
      </c>
      <c r="J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956.35424999999987</v>
      </c>
      <c r="K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902.60424999999987</v>
      </c>
      <c r="L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903.49424999999997</v>
      </c>
      <c r="M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901.55424999999991</v>
      </c>
      <c r="N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889.35425000000009</v>
      </c>
      <c r="O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889.83424999999988</v>
      </c>
      <c r="P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890.30424999999991</v>
      </c>
      <c r="Q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890.13424999999984</v>
      </c>
      <c r="R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887.71424999999999</v>
      </c>
      <c r="S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886.32424999999989</v>
      </c>
      <c r="T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1009.3542499999999</v>
      </c>
      <c r="U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1055.3342499999999</v>
      </c>
      <c r="V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984.86425000000008</v>
      </c>
      <c r="W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994.19425000000001</v>
      </c>
      <c r="X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1161.90425</v>
      </c>
      <c r="Y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1018.5542499999999</v>
      </c>
    </row>
    <row r="135" spans="1:25" x14ac:dyDescent="0.2">
      <c r="A135" s="77">
        <f t="shared" si="5"/>
        <v>43018</v>
      </c>
      <c r="B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1232.8142500000001</v>
      </c>
      <c r="C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991.36424999999986</v>
      </c>
      <c r="D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968.75424999999996</v>
      </c>
      <c r="E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954.21424999999999</v>
      </c>
      <c r="F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973.65424999999982</v>
      </c>
      <c r="G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1031.3442499999999</v>
      </c>
      <c r="H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1173.67425</v>
      </c>
      <c r="I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1015.6042499999999</v>
      </c>
      <c r="J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1042.72425</v>
      </c>
      <c r="K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930.93425000000002</v>
      </c>
      <c r="L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930.86424999999986</v>
      </c>
      <c r="M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930.07424999999989</v>
      </c>
      <c r="N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886.73424999999997</v>
      </c>
      <c r="O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887.55424999999991</v>
      </c>
      <c r="P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886.61424999999986</v>
      </c>
      <c r="Q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886.49424999999997</v>
      </c>
      <c r="R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885.80424999999991</v>
      </c>
      <c r="S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1086.1142500000001</v>
      </c>
      <c r="T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1297.8342500000001</v>
      </c>
      <c r="U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1331.3842500000001</v>
      </c>
      <c r="V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1264.99425</v>
      </c>
      <c r="W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1259.3042499999999</v>
      </c>
      <c r="X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1363.7042500000002</v>
      </c>
      <c r="Y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1258.70425</v>
      </c>
    </row>
    <row r="136" spans="1:25" x14ac:dyDescent="0.2">
      <c r="A136" s="77">
        <f t="shared" si="5"/>
        <v>43019</v>
      </c>
      <c r="B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1177.41425</v>
      </c>
      <c r="C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964.14424999999983</v>
      </c>
      <c r="D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929.84424999999987</v>
      </c>
      <c r="E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917.52424999999994</v>
      </c>
      <c r="F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931.99424999999997</v>
      </c>
      <c r="G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955.3142499999999</v>
      </c>
      <c r="H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1078.4742500000002</v>
      </c>
      <c r="I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907.45425</v>
      </c>
      <c r="J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898.38425000000007</v>
      </c>
      <c r="K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931.62425000000007</v>
      </c>
      <c r="L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969.25424999999996</v>
      </c>
      <c r="M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969.11424999999986</v>
      </c>
      <c r="N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945.20425</v>
      </c>
      <c r="O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944.83424999999988</v>
      </c>
      <c r="P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943.79424999999992</v>
      </c>
      <c r="Q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943.32424999999989</v>
      </c>
      <c r="R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884.09424999999987</v>
      </c>
      <c r="S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1024.93425</v>
      </c>
      <c r="T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1218.9942500000002</v>
      </c>
      <c r="U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1231.90425</v>
      </c>
      <c r="V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1227.2342500000002</v>
      </c>
      <c r="W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1198.0942500000001</v>
      </c>
      <c r="X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1308.9042500000003</v>
      </c>
      <c r="Y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1200.7442500000002</v>
      </c>
    </row>
    <row r="137" spans="1:25" x14ac:dyDescent="0.2">
      <c r="A137" s="77">
        <f t="shared" si="5"/>
        <v>43020</v>
      </c>
      <c r="B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872.75424999999996</v>
      </c>
      <c r="C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928.88425000000007</v>
      </c>
      <c r="D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988.11424999999986</v>
      </c>
      <c r="E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987.80424999999991</v>
      </c>
      <c r="F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988.20425</v>
      </c>
      <c r="G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951.72424999999998</v>
      </c>
      <c r="H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908.78424999999993</v>
      </c>
      <c r="I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1089.0742500000001</v>
      </c>
      <c r="J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1169.1142500000001</v>
      </c>
      <c r="K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1000.68425</v>
      </c>
      <c r="L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897.8142499999999</v>
      </c>
      <c r="M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896.89425000000006</v>
      </c>
      <c r="N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894.03424999999993</v>
      </c>
      <c r="O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894.27424999999994</v>
      </c>
      <c r="P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894.21424999999999</v>
      </c>
      <c r="Q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900.44425000000001</v>
      </c>
      <c r="R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896.99424999999997</v>
      </c>
      <c r="S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976.37424999999985</v>
      </c>
      <c r="T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980.93425000000002</v>
      </c>
      <c r="U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998.11424999999986</v>
      </c>
      <c r="V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916.54424999999992</v>
      </c>
      <c r="W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902.99424999999997</v>
      </c>
      <c r="X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1062.0442499999999</v>
      </c>
      <c r="Y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972.47424999999998</v>
      </c>
    </row>
    <row r="138" spans="1:25" x14ac:dyDescent="0.2">
      <c r="A138" s="77">
        <f t="shared" si="5"/>
        <v>43021</v>
      </c>
      <c r="B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882.80424999999991</v>
      </c>
      <c r="C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901.42425000000003</v>
      </c>
      <c r="D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913.85424999999987</v>
      </c>
      <c r="E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949.14424999999983</v>
      </c>
      <c r="F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949.26424999999995</v>
      </c>
      <c r="G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915.82424999999989</v>
      </c>
      <c r="H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880.0942500000001</v>
      </c>
      <c r="I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1009.8042499999999</v>
      </c>
      <c r="J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951.24424999999997</v>
      </c>
      <c r="K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917.51424999999995</v>
      </c>
      <c r="L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899.41424999999981</v>
      </c>
      <c r="M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898.40425000000005</v>
      </c>
      <c r="N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949.97424999999998</v>
      </c>
      <c r="O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923.58424999999988</v>
      </c>
      <c r="P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923.54424999999992</v>
      </c>
      <c r="Q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901.51424999999995</v>
      </c>
      <c r="R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897.73424999999997</v>
      </c>
      <c r="S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977.11425000000008</v>
      </c>
      <c r="T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981.87425000000007</v>
      </c>
      <c r="U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980.77424999999994</v>
      </c>
      <c r="V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921.18425000000002</v>
      </c>
      <c r="W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918.51424999999995</v>
      </c>
      <c r="X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1085.2542500000002</v>
      </c>
      <c r="Y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985.22424999999998</v>
      </c>
    </row>
    <row r="139" spans="1:25" x14ac:dyDescent="0.2">
      <c r="A139" s="77">
        <f t="shared" si="5"/>
        <v>43022</v>
      </c>
      <c r="B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931.11424999999986</v>
      </c>
      <c r="C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889.5642499999999</v>
      </c>
      <c r="D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874.01424999999995</v>
      </c>
      <c r="E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873.39424999999983</v>
      </c>
      <c r="F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873.40424999999982</v>
      </c>
      <c r="G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874.66425000000004</v>
      </c>
      <c r="H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885.72424999999998</v>
      </c>
      <c r="I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982.97424999999998</v>
      </c>
      <c r="J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1006.7742499999999</v>
      </c>
      <c r="K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910.09424999999987</v>
      </c>
      <c r="L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910.59424999999987</v>
      </c>
      <c r="M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990.21424999999999</v>
      </c>
      <c r="N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990.47424999999998</v>
      </c>
      <c r="O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989.48424999999997</v>
      </c>
      <c r="P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988.30424999999991</v>
      </c>
      <c r="Q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987.18425000000002</v>
      </c>
      <c r="R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988.99424999999997</v>
      </c>
      <c r="S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893.96424999999999</v>
      </c>
      <c r="T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1056.2642499999999</v>
      </c>
      <c r="U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1077.0342500000002</v>
      </c>
      <c r="V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1035.3342499999999</v>
      </c>
      <c r="W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965.58424999999988</v>
      </c>
      <c r="X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888.00424999999996</v>
      </c>
      <c r="Y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1044.5142499999999</v>
      </c>
    </row>
    <row r="140" spans="1:25" x14ac:dyDescent="0.2">
      <c r="A140" s="77">
        <f t="shared" si="5"/>
        <v>43023</v>
      </c>
      <c r="B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900.90424999999982</v>
      </c>
      <c r="C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872.77424999999994</v>
      </c>
      <c r="D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869.68425000000002</v>
      </c>
      <c r="E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869.04424999999992</v>
      </c>
      <c r="F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869.14424999999983</v>
      </c>
      <c r="G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868.85424999999987</v>
      </c>
      <c r="H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879.51424999999995</v>
      </c>
      <c r="I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890.98424999999997</v>
      </c>
      <c r="J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1082.0042500000002</v>
      </c>
      <c r="K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950.38425000000007</v>
      </c>
      <c r="L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911.8442500000001</v>
      </c>
      <c r="M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992.43425000000002</v>
      </c>
      <c r="N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992.40425000000005</v>
      </c>
      <c r="O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989.60424999999987</v>
      </c>
      <c r="P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989.70425</v>
      </c>
      <c r="Q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988.61424999999986</v>
      </c>
      <c r="R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989.59424999999987</v>
      </c>
      <c r="S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894.52424999999994</v>
      </c>
      <c r="T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1018.9142499999998</v>
      </c>
      <c r="U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1041.5842499999999</v>
      </c>
      <c r="V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1035.19425</v>
      </c>
      <c r="W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959.85424999999987</v>
      </c>
      <c r="X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887.49424999999997</v>
      </c>
      <c r="Y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1053.7942499999999</v>
      </c>
    </row>
    <row r="141" spans="1:25" x14ac:dyDescent="0.2">
      <c r="A141" s="77">
        <f t="shared" si="5"/>
        <v>43024</v>
      </c>
      <c r="B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871.34424999999987</v>
      </c>
      <c r="C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880.87424999999985</v>
      </c>
      <c r="D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912.63424999999984</v>
      </c>
      <c r="E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948.02424999999994</v>
      </c>
      <c r="F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953.07424999999989</v>
      </c>
      <c r="G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920.80424999999991</v>
      </c>
      <c r="H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880.8142499999999</v>
      </c>
      <c r="I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1058.8842500000001</v>
      </c>
      <c r="J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1079.5842500000001</v>
      </c>
      <c r="K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977.20425</v>
      </c>
      <c r="L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980.05424999999991</v>
      </c>
      <c r="M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978.43425000000002</v>
      </c>
      <c r="N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888.04424999999992</v>
      </c>
      <c r="O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887.65425000000005</v>
      </c>
      <c r="P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886.27424999999994</v>
      </c>
      <c r="Q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886.8142499999999</v>
      </c>
      <c r="R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885.54424999999992</v>
      </c>
      <c r="S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912.39425000000006</v>
      </c>
      <c r="T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936.92425000000003</v>
      </c>
      <c r="U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939.58424999999988</v>
      </c>
      <c r="V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912.99424999999997</v>
      </c>
      <c r="W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914.05424999999991</v>
      </c>
      <c r="X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1079.8142500000001</v>
      </c>
      <c r="Y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983.42425000000003</v>
      </c>
    </row>
    <row r="142" spans="1:25" x14ac:dyDescent="0.2">
      <c r="A142" s="77">
        <f t="shared" si="5"/>
        <v>43025</v>
      </c>
      <c r="B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872.5642499999999</v>
      </c>
      <c r="C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901.03424999999993</v>
      </c>
      <c r="D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913.20425</v>
      </c>
      <c r="E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949.29424999999992</v>
      </c>
      <c r="F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956.92425000000003</v>
      </c>
      <c r="G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935.73424999999997</v>
      </c>
      <c r="H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889.49424999999997</v>
      </c>
      <c r="I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1100.4042500000003</v>
      </c>
      <c r="J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1181.3642500000001</v>
      </c>
      <c r="K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1058.74425</v>
      </c>
      <c r="L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975.99424999999997</v>
      </c>
      <c r="M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977.78424999999993</v>
      </c>
      <c r="N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888.08424999999988</v>
      </c>
      <c r="O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886.97424999999998</v>
      </c>
      <c r="P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886.12425000000007</v>
      </c>
      <c r="Q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884.96424999999999</v>
      </c>
      <c r="R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885.05424999999991</v>
      </c>
      <c r="S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910.97424999999998</v>
      </c>
      <c r="T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933.37425000000007</v>
      </c>
      <c r="U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937.88425000000007</v>
      </c>
      <c r="V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911.97424999999998</v>
      </c>
      <c r="W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912.76424999999995</v>
      </c>
      <c r="X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1077.7642500000002</v>
      </c>
      <c r="Y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980.08425000000011</v>
      </c>
    </row>
    <row r="143" spans="1:25" x14ac:dyDescent="0.2">
      <c r="A143" s="77">
        <f t="shared" si="5"/>
        <v>43026</v>
      </c>
      <c r="B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872.46424999999999</v>
      </c>
      <c r="C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900.90424999999982</v>
      </c>
      <c r="D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913.51424999999995</v>
      </c>
      <c r="E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948.69425000000001</v>
      </c>
      <c r="F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957.07424999999989</v>
      </c>
      <c r="G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936.69425000000001</v>
      </c>
      <c r="H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881.23424999999997</v>
      </c>
      <c r="I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1102.7242500000002</v>
      </c>
      <c r="J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1019.22425</v>
      </c>
      <c r="K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898.32424999999989</v>
      </c>
      <c r="L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897.42425000000003</v>
      </c>
      <c r="M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896.53424999999993</v>
      </c>
      <c r="N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922.25424999999996</v>
      </c>
      <c r="O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929.30424999999991</v>
      </c>
      <c r="P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928.69425000000001</v>
      </c>
      <c r="Q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933.0642499999999</v>
      </c>
      <c r="R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974.62424999999985</v>
      </c>
      <c r="S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1060.73425</v>
      </c>
      <c r="T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1056.7742499999999</v>
      </c>
      <c r="U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1042.7642499999999</v>
      </c>
      <c r="V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986.73424999999997</v>
      </c>
      <c r="W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974.80424999999991</v>
      </c>
      <c r="X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1103.9742500000002</v>
      </c>
      <c r="Y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997.19425000000001</v>
      </c>
    </row>
    <row r="144" spans="1:25" x14ac:dyDescent="0.2">
      <c r="A144" s="77">
        <f t="shared" si="5"/>
        <v>43027</v>
      </c>
      <c r="B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882.90424999999982</v>
      </c>
      <c r="C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869.18425000000002</v>
      </c>
      <c r="D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880.35425000000009</v>
      </c>
      <c r="E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880.07424999999989</v>
      </c>
      <c r="F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873.69425000000001</v>
      </c>
      <c r="G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875.77424999999994</v>
      </c>
      <c r="H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876.84424999999987</v>
      </c>
      <c r="I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1017.24425</v>
      </c>
      <c r="J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1016.21425</v>
      </c>
      <c r="K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906.61424999999986</v>
      </c>
      <c r="L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907.62425000000007</v>
      </c>
      <c r="M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907.47424999999998</v>
      </c>
      <c r="N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894.03424999999993</v>
      </c>
      <c r="O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894.11424999999986</v>
      </c>
      <c r="P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893.84424999999987</v>
      </c>
      <c r="Q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892.30424999999991</v>
      </c>
      <c r="R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889.96424999999999</v>
      </c>
      <c r="S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1005.7742499999999</v>
      </c>
      <c r="T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1030.8642499999999</v>
      </c>
      <c r="U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1032.68425</v>
      </c>
      <c r="V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985.74424999999997</v>
      </c>
      <c r="W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972.26424999999995</v>
      </c>
      <c r="X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1103.0542500000001</v>
      </c>
      <c r="Y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1008.5742499999999</v>
      </c>
    </row>
    <row r="145" spans="1:27" x14ac:dyDescent="0.2">
      <c r="A145" s="77">
        <f t="shared" si="5"/>
        <v>43028</v>
      </c>
      <c r="B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886.61424999999986</v>
      </c>
      <c r="C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870.16425000000004</v>
      </c>
      <c r="D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881.28424999999993</v>
      </c>
      <c r="E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881.01424999999995</v>
      </c>
      <c r="F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884.96424999999999</v>
      </c>
      <c r="G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875.42425000000003</v>
      </c>
      <c r="H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881.26424999999995</v>
      </c>
      <c r="I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1018.44425</v>
      </c>
      <c r="J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1016.8142499999999</v>
      </c>
      <c r="K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906.25424999999996</v>
      </c>
      <c r="L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900.40425000000005</v>
      </c>
      <c r="M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909.0642499999999</v>
      </c>
      <c r="N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897.03424999999993</v>
      </c>
      <c r="O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893.57424999999989</v>
      </c>
      <c r="P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893.25424999999996</v>
      </c>
      <c r="Q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889.02424999999994</v>
      </c>
      <c r="R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893.20425</v>
      </c>
      <c r="S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1009.50425</v>
      </c>
      <c r="T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1026.0342499999999</v>
      </c>
      <c r="U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1001.72425</v>
      </c>
      <c r="V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970.99424999999997</v>
      </c>
      <c r="W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956.17425000000003</v>
      </c>
      <c r="X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1105.0242500000002</v>
      </c>
      <c r="Y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1010.67425</v>
      </c>
    </row>
    <row r="146" spans="1:27" x14ac:dyDescent="0.2">
      <c r="A146" s="77">
        <f t="shared" si="5"/>
        <v>43029</v>
      </c>
      <c r="B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931.5942500000001</v>
      </c>
      <c r="C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879.17425000000003</v>
      </c>
      <c r="D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878.50424999999996</v>
      </c>
      <c r="E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877.84424999999987</v>
      </c>
      <c r="F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885.84424999999987</v>
      </c>
      <c r="G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872.43425000000002</v>
      </c>
      <c r="H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879.86424999999986</v>
      </c>
      <c r="I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900.45425</v>
      </c>
      <c r="J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1124.3942500000001</v>
      </c>
      <c r="K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1003.2942499999999</v>
      </c>
      <c r="L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1003.50425</v>
      </c>
      <c r="M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1004.8942500000001</v>
      </c>
      <c r="N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1099.7842500000002</v>
      </c>
      <c r="O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1116.6142500000001</v>
      </c>
      <c r="P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1081.1842500000002</v>
      </c>
      <c r="Q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1088.0542500000001</v>
      </c>
      <c r="R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1090.5942500000001</v>
      </c>
      <c r="S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894.78424999999993</v>
      </c>
      <c r="T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1107.0542500000001</v>
      </c>
      <c r="U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1089.6242500000001</v>
      </c>
      <c r="V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1049.1242499999998</v>
      </c>
      <c r="W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978.19425000000001</v>
      </c>
      <c r="X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886.11425000000008</v>
      </c>
      <c r="Y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1043.5842499999999</v>
      </c>
    </row>
    <row r="147" spans="1:27" x14ac:dyDescent="0.2">
      <c r="A147" s="77">
        <f t="shared" si="5"/>
        <v>43030</v>
      </c>
      <c r="B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904.51424999999995</v>
      </c>
      <c r="C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878.69425000000001</v>
      </c>
      <c r="D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875.95425</v>
      </c>
      <c r="E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897.97424999999998</v>
      </c>
      <c r="F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902.39424999999983</v>
      </c>
      <c r="G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903.80424999999991</v>
      </c>
      <c r="H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872.88425000000007</v>
      </c>
      <c r="I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892.3442500000001</v>
      </c>
      <c r="J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1114.0342500000002</v>
      </c>
      <c r="K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999.41424999999981</v>
      </c>
      <c r="L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998.39425000000006</v>
      </c>
      <c r="M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1046.00425</v>
      </c>
      <c r="N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1154.9542500000002</v>
      </c>
      <c r="O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1154.4742500000002</v>
      </c>
      <c r="P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1154.0242500000002</v>
      </c>
      <c r="Q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1145.42425</v>
      </c>
      <c r="R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1148.2342500000002</v>
      </c>
      <c r="S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892.90425000000005</v>
      </c>
      <c r="T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1051.43425</v>
      </c>
      <c r="U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1055.00425</v>
      </c>
      <c r="V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1018.8042499999999</v>
      </c>
      <c r="W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939.00424999999996</v>
      </c>
      <c r="X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887.41424999999981</v>
      </c>
      <c r="Y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1043.95425</v>
      </c>
    </row>
    <row r="148" spans="1:27" x14ac:dyDescent="0.2">
      <c r="A148" s="77">
        <f t="shared" si="5"/>
        <v>43031</v>
      </c>
      <c r="B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888.60424999999987</v>
      </c>
      <c r="C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869.48424999999997</v>
      </c>
      <c r="D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880.30424999999991</v>
      </c>
      <c r="E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879.57424999999989</v>
      </c>
      <c r="F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886.04424999999992</v>
      </c>
      <c r="G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871.12425000000007</v>
      </c>
      <c r="H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878.87425000000007</v>
      </c>
      <c r="I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1009.67425</v>
      </c>
      <c r="J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1007.67425</v>
      </c>
      <c r="K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896.26424999999995</v>
      </c>
      <c r="L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895.45425</v>
      </c>
      <c r="M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898.82424999999989</v>
      </c>
      <c r="N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891.90424999999982</v>
      </c>
      <c r="O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884.22424999999998</v>
      </c>
      <c r="P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884.40424999999982</v>
      </c>
      <c r="Q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883.68425000000002</v>
      </c>
      <c r="R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893.50424999999996</v>
      </c>
      <c r="S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981.72424999999998</v>
      </c>
      <c r="T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1023.22425</v>
      </c>
      <c r="U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996.45425</v>
      </c>
      <c r="V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967.40424999999982</v>
      </c>
      <c r="W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962.83424999999988</v>
      </c>
      <c r="X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1101.5042500000002</v>
      </c>
      <c r="Y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1007.97425</v>
      </c>
    </row>
    <row r="149" spans="1:27" x14ac:dyDescent="0.2">
      <c r="A149" s="77">
        <f t="shared" si="5"/>
        <v>43032</v>
      </c>
      <c r="B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881.94425000000001</v>
      </c>
      <c r="C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868.0942500000001</v>
      </c>
      <c r="D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913.08424999999988</v>
      </c>
      <c r="E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913.04424999999992</v>
      </c>
      <c r="F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913.45425</v>
      </c>
      <c r="G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880.99424999999997</v>
      </c>
      <c r="H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874.64425000000006</v>
      </c>
      <c r="I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1044.42425</v>
      </c>
      <c r="J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1044.6242499999998</v>
      </c>
      <c r="K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947.8142499999999</v>
      </c>
      <c r="L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947.83424999999988</v>
      </c>
      <c r="M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962.55424999999991</v>
      </c>
      <c r="N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909.07424999999989</v>
      </c>
      <c r="O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939.48424999999997</v>
      </c>
      <c r="P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939.61424999999986</v>
      </c>
      <c r="Q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939.8142499999999</v>
      </c>
      <c r="R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939.60424999999987</v>
      </c>
      <c r="S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965.68425000000002</v>
      </c>
      <c r="T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945.63425000000007</v>
      </c>
      <c r="U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908.0642499999999</v>
      </c>
      <c r="V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908.0642499999999</v>
      </c>
      <c r="W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967.85424999999987</v>
      </c>
      <c r="X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1134.7342500000002</v>
      </c>
      <c r="Y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965.43425000000002</v>
      </c>
    </row>
    <row r="150" spans="1:27" x14ac:dyDescent="0.2">
      <c r="A150" s="77">
        <f t="shared" si="5"/>
        <v>43033</v>
      </c>
      <c r="B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867.91425000000004</v>
      </c>
      <c r="C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947.32424999999989</v>
      </c>
      <c r="D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969.37425000000007</v>
      </c>
      <c r="E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969.40425000000005</v>
      </c>
      <c r="F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947.54424999999992</v>
      </c>
      <c r="G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949.5642499999999</v>
      </c>
      <c r="H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875.05424999999991</v>
      </c>
      <c r="I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1044.2942499999999</v>
      </c>
      <c r="J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1045.25425</v>
      </c>
      <c r="K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952.04424999999992</v>
      </c>
      <c r="L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966.92425000000003</v>
      </c>
      <c r="M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966.72424999999998</v>
      </c>
      <c r="N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908.71424999999999</v>
      </c>
      <c r="O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908.19425000000001</v>
      </c>
      <c r="P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908.24424999999997</v>
      </c>
      <c r="Q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909.23424999999997</v>
      </c>
      <c r="R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909.00424999999996</v>
      </c>
      <c r="S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976.49424999999997</v>
      </c>
      <c r="T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951.55424999999991</v>
      </c>
      <c r="U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893.71424999999999</v>
      </c>
      <c r="V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912.83424999999988</v>
      </c>
      <c r="W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922.57424999999989</v>
      </c>
      <c r="X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1074.0742500000001</v>
      </c>
      <c r="Y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968.52424999999994</v>
      </c>
    </row>
    <row r="151" spans="1:27" x14ac:dyDescent="0.2">
      <c r="A151" s="77">
        <f t="shared" si="5"/>
        <v>43034</v>
      </c>
      <c r="B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870.00424999999996</v>
      </c>
      <c r="C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913.50424999999996</v>
      </c>
      <c r="D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926.15425000000005</v>
      </c>
      <c r="E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925.74424999999997</v>
      </c>
      <c r="F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927.01424999999995</v>
      </c>
      <c r="G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920.52424999999994</v>
      </c>
      <c r="H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874.72424999999998</v>
      </c>
      <c r="I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1040.95425</v>
      </c>
      <c r="J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1003.0442499999999</v>
      </c>
      <c r="K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921.26424999999995</v>
      </c>
      <c r="L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895.0642499999999</v>
      </c>
      <c r="M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895.47424999999998</v>
      </c>
      <c r="N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889.87424999999985</v>
      </c>
      <c r="O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889.76424999999995</v>
      </c>
      <c r="P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889.67425000000003</v>
      </c>
      <c r="Q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889.63425000000007</v>
      </c>
      <c r="R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889.12425000000007</v>
      </c>
      <c r="S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926.29424999999992</v>
      </c>
      <c r="T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945.3142499999999</v>
      </c>
      <c r="U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949.47424999999998</v>
      </c>
      <c r="V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911.26424999999995</v>
      </c>
      <c r="W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916.03424999999993</v>
      </c>
      <c r="X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1088.4242500000003</v>
      </c>
      <c r="Y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981.08424999999988</v>
      </c>
    </row>
    <row r="152" spans="1:27" x14ac:dyDescent="0.2">
      <c r="A152" s="77">
        <f t="shared" si="5"/>
        <v>43035</v>
      </c>
      <c r="B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871.22424999999998</v>
      </c>
      <c r="C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887.38424999999984</v>
      </c>
      <c r="D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899.55424999999991</v>
      </c>
      <c r="E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899.69425000000001</v>
      </c>
      <c r="F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899.68425000000002</v>
      </c>
      <c r="G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901.69425000000001</v>
      </c>
      <c r="H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881.09424999999987</v>
      </c>
      <c r="I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1046.69425</v>
      </c>
      <c r="J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1005.3242499999999</v>
      </c>
      <c r="K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924.55424999999991</v>
      </c>
      <c r="L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916.80424999999991</v>
      </c>
      <c r="M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917.26424999999995</v>
      </c>
      <c r="N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895.30424999999991</v>
      </c>
      <c r="O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895.14424999999983</v>
      </c>
      <c r="P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894.99424999999997</v>
      </c>
      <c r="Q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894.65424999999982</v>
      </c>
      <c r="R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894.85424999999987</v>
      </c>
      <c r="S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1012.7642499999999</v>
      </c>
      <c r="T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1000.19425</v>
      </c>
      <c r="U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996.20425</v>
      </c>
      <c r="V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957.11424999999986</v>
      </c>
      <c r="W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939.90425000000005</v>
      </c>
      <c r="X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1129.9542500000002</v>
      </c>
      <c r="Y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984.10424999999987</v>
      </c>
    </row>
    <row r="153" spans="1:27" x14ac:dyDescent="0.2">
      <c r="A153" s="77">
        <f t="shared" si="5"/>
        <v>43036</v>
      </c>
      <c r="B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910.41425000000004</v>
      </c>
      <c r="C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876.64424999999983</v>
      </c>
      <c r="D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875.47424999999998</v>
      </c>
      <c r="E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872.97424999999998</v>
      </c>
      <c r="F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873.41425000000004</v>
      </c>
      <c r="G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869.60425000000009</v>
      </c>
      <c r="H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886.01424999999995</v>
      </c>
      <c r="I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958.01424999999995</v>
      </c>
      <c r="J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906.84424999999987</v>
      </c>
      <c r="K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907.36425000000008</v>
      </c>
      <c r="L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908.59424999999987</v>
      </c>
      <c r="M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915.54424999999992</v>
      </c>
      <c r="N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913.35425000000009</v>
      </c>
      <c r="O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913.48424999999997</v>
      </c>
      <c r="P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913.23424999999997</v>
      </c>
      <c r="Q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913.49424999999997</v>
      </c>
      <c r="R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914.38424999999984</v>
      </c>
      <c r="S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971.12425000000007</v>
      </c>
      <c r="T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1070.0342500000002</v>
      </c>
      <c r="U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1073.8542500000001</v>
      </c>
      <c r="V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1047.9242499999998</v>
      </c>
      <c r="W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990.99424999999997</v>
      </c>
      <c r="X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900.29424999999992</v>
      </c>
      <c r="Y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1043.6042499999999</v>
      </c>
    </row>
    <row r="154" spans="1:27" x14ac:dyDescent="0.2">
      <c r="A154" s="77">
        <f t="shared" si="5"/>
        <v>43037</v>
      </c>
      <c r="B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902.18425000000002</v>
      </c>
      <c r="C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876.59424999999987</v>
      </c>
      <c r="D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898.72424999999998</v>
      </c>
      <c r="E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897.87424999999985</v>
      </c>
      <c r="F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897.55424999999991</v>
      </c>
      <c r="G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890.68425000000002</v>
      </c>
      <c r="H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891.99424999999997</v>
      </c>
      <c r="I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886.03424999999993</v>
      </c>
      <c r="J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1139.3342500000001</v>
      </c>
      <c r="K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1036.40425</v>
      </c>
      <c r="L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990.47424999999998</v>
      </c>
      <c r="M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990.22424999999998</v>
      </c>
      <c r="N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1036.0842500000001</v>
      </c>
      <c r="O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1035.9242499999998</v>
      </c>
      <c r="P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1035.23425</v>
      </c>
      <c r="Q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1034.3742499999998</v>
      </c>
      <c r="R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990.47424999999998</v>
      </c>
      <c r="S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932.19425000000001</v>
      </c>
      <c r="T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1006.1042499999999</v>
      </c>
      <c r="U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1031.4342499999998</v>
      </c>
      <c r="V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1009.74425</v>
      </c>
      <c r="W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945.83424999999988</v>
      </c>
      <c r="X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913.10424999999987</v>
      </c>
      <c r="Y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991.36424999999986</v>
      </c>
    </row>
    <row r="155" spans="1:27" x14ac:dyDescent="0.2">
      <c r="A155" s="77">
        <f t="shared" ref="A155:A156" si="6">A118</f>
        <v>43038</v>
      </c>
      <c r="B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871.66425000000004</v>
      </c>
      <c r="C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886.22424999999998</v>
      </c>
      <c r="D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898.46424999999999</v>
      </c>
      <c r="E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898.39425000000006</v>
      </c>
      <c r="F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898.94425000000001</v>
      </c>
      <c r="G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901.15424999999982</v>
      </c>
      <c r="H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893.14424999999983</v>
      </c>
      <c r="I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1012.66425</v>
      </c>
      <c r="J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1007.92425</v>
      </c>
      <c r="K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928.38424999999984</v>
      </c>
      <c r="L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928.3142499999999</v>
      </c>
      <c r="M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928.71424999999999</v>
      </c>
      <c r="N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911.96424999999999</v>
      </c>
      <c r="O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911.75424999999996</v>
      </c>
      <c r="P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911.27424999999994</v>
      </c>
      <c r="Q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908.33424999999988</v>
      </c>
      <c r="R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908.21424999999999</v>
      </c>
      <c r="S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944.77424999999994</v>
      </c>
      <c r="T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958.34424999999987</v>
      </c>
      <c r="U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958.75424999999996</v>
      </c>
      <c r="V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917.80424999999991</v>
      </c>
      <c r="W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947.63424999999984</v>
      </c>
      <c r="X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1139.9242500000003</v>
      </c>
      <c r="Y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985.54424999999992</v>
      </c>
    </row>
    <row r="156" spans="1:27" x14ac:dyDescent="0.2">
      <c r="A156" s="77">
        <f t="shared" si="6"/>
        <v>43039</v>
      </c>
      <c r="B156" s="13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881.76424999999995</v>
      </c>
      <c r="C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898.26424999999995</v>
      </c>
      <c r="D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911.20425</v>
      </c>
      <c r="E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902.21424999999999</v>
      </c>
      <c r="F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911.25424999999996</v>
      </c>
      <c r="G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910.48424999999997</v>
      </c>
      <c r="H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883.95425</v>
      </c>
      <c r="I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1048.0342499999999</v>
      </c>
      <c r="J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1004.66425</v>
      </c>
      <c r="K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924.46424999999999</v>
      </c>
      <c r="L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910.75424999999996</v>
      </c>
      <c r="M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911.09424999999987</v>
      </c>
      <c r="N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896.54424999999992</v>
      </c>
      <c r="O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895.15424999999982</v>
      </c>
      <c r="P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917.92425000000003</v>
      </c>
      <c r="Q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915.30424999999991</v>
      </c>
      <c r="R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914.69425000000001</v>
      </c>
      <c r="S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1027.3342499999999</v>
      </c>
      <c r="T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999.38424999999984</v>
      </c>
      <c r="U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971.52424999999994</v>
      </c>
      <c r="V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912.94425000000001</v>
      </c>
      <c r="W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943.05424999999991</v>
      </c>
      <c r="X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1116.5642500000001</v>
      </c>
      <c r="Y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1014.6542499999998</v>
      </c>
    </row>
    <row r="157" spans="1:27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7" s="108" customFormat="1" ht="19.5" customHeight="1" x14ac:dyDescent="0.25">
      <c r="A158" s="107" t="s">
        <v>146</v>
      </c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</row>
    <row r="159" spans="1:27" ht="15.75" customHeight="1" x14ac:dyDescent="0.25">
      <c r="A159" s="85" t="s">
        <v>149</v>
      </c>
      <c r="B159" s="76"/>
      <c r="C159" s="76"/>
      <c r="D159" s="76"/>
      <c r="AA159" s="78"/>
    </row>
    <row r="160" spans="1:27" ht="12.75" x14ac:dyDescent="0.2">
      <c r="A160" s="174" t="s">
        <v>48</v>
      </c>
      <c r="B160" s="185" t="s">
        <v>121</v>
      </c>
      <c r="C160" s="186"/>
      <c r="D160" s="186"/>
      <c r="E160" s="186"/>
      <c r="F160" s="186"/>
      <c r="G160" s="186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7"/>
    </row>
    <row r="161" spans="1:25" ht="12.75" x14ac:dyDescent="0.2">
      <c r="A161" s="175"/>
      <c r="B161" s="188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90"/>
    </row>
    <row r="162" spans="1:25" ht="12.75" x14ac:dyDescent="0.2">
      <c r="A162" s="175"/>
      <c r="B162" s="177" t="s">
        <v>122</v>
      </c>
      <c r="C162" s="168" t="s">
        <v>123</v>
      </c>
      <c r="D162" s="168" t="s">
        <v>124</v>
      </c>
      <c r="E162" s="168" t="s">
        <v>125</v>
      </c>
      <c r="F162" s="168" t="s">
        <v>126</v>
      </c>
      <c r="G162" s="168" t="s">
        <v>127</v>
      </c>
      <c r="H162" s="168" t="s">
        <v>128</v>
      </c>
      <c r="I162" s="168" t="s">
        <v>129</v>
      </c>
      <c r="J162" s="168" t="s">
        <v>130</v>
      </c>
      <c r="K162" s="168" t="s">
        <v>131</v>
      </c>
      <c r="L162" s="168" t="s">
        <v>132</v>
      </c>
      <c r="M162" s="168" t="s">
        <v>133</v>
      </c>
      <c r="N162" s="179" t="s">
        <v>134</v>
      </c>
      <c r="O162" s="168" t="s">
        <v>135</v>
      </c>
      <c r="P162" s="168" t="s">
        <v>136</v>
      </c>
      <c r="Q162" s="168" t="s">
        <v>137</v>
      </c>
      <c r="R162" s="168" t="s">
        <v>138</v>
      </c>
      <c r="S162" s="168" t="s">
        <v>139</v>
      </c>
      <c r="T162" s="168" t="s">
        <v>140</v>
      </c>
      <c r="U162" s="168" t="s">
        <v>141</v>
      </c>
      <c r="V162" s="168" t="s">
        <v>142</v>
      </c>
      <c r="W162" s="168" t="s">
        <v>143</v>
      </c>
      <c r="X162" s="168" t="s">
        <v>144</v>
      </c>
      <c r="Y162" s="168" t="s">
        <v>145</v>
      </c>
    </row>
    <row r="163" spans="1:25" ht="12.75" x14ac:dyDescent="0.2">
      <c r="A163" s="176"/>
      <c r="B163" s="178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80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</row>
    <row r="164" spans="1:25" x14ac:dyDescent="0.2">
      <c r="A164" s="77">
        <f>A126</f>
        <v>43009</v>
      </c>
      <c r="B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1067.69172</v>
      </c>
      <c r="C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1137.8117200000002</v>
      </c>
      <c r="D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1218.9217200000001</v>
      </c>
      <c r="E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1218.3617200000001</v>
      </c>
      <c r="F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1219.00172</v>
      </c>
      <c r="G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1196.78172</v>
      </c>
      <c r="H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1070.51172</v>
      </c>
      <c r="I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1032.9117200000001</v>
      </c>
      <c r="J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1155.3117200000002</v>
      </c>
      <c r="K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1137.94172</v>
      </c>
      <c r="L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1190.3417200000001</v>
      </c>
      <c r="M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1190.76172</v>
      </c>
      <c r="N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1190.3517200000001</v>
      </c>
      <c r="O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1190.20172</v>
      </c>
      <c r="P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1137.0717199999999</v>
      </c>
      <c r="Q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1137.4117200000001</v>
      </c>
      <c r="R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1137.22172</v>
      </c>
      <c r="S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1035.01172</v>
      </c>
      <c r="T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1125.26172</v>
      </c>
      <c r="U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1235.5817200000001</v>
      </c>
      <c r="V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1136.2917200000002</v>
      </c>
      <c r="W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1107.8417199999999</v>
      </c>
      <c r="X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1038.3117199999999</v>
      </c>
      <c r="Y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1144.19172</v>
      </c>
    </row>
    <row r="165" spans="1:25" x14ac:dyDescent="0.2">
      <c r="A165" s="77">
        <f>A164+1</f>
        <v>43010</v>
      </c>
      <c r="B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1102.5817200000001</v>
      </c>
      <c r="C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1192.8417199999999</v>
      </c>
      <c r="D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1243.94172</v>
      </c>
      <c r="E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1244.1117199999999</v>
      </c>
      <c r="F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1244.8317200000001</v>
      </c>
      <c r="G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1195.18172</v>
      </c>
      <c r="H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1133.78172</v>
      </c>
      <c r="I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1314.21172</v>
      </c>
      <c r="J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1316.1717200000001</v>
      </c>
      <c r="K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1185.0817199999999</v>
      </c>
      <c r="L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1112.1617200000001</v>
      </c>
      <c r="M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1112.47172</v>
      </c>
      <c r="N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1052.21172</v>
      </c>
      <c r="O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1032.9117200000001</v>
      </c>
      <c r="P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1029.8017199999999</v>
      </c>
      <c r="Q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1029.95172</v>
      </c>
      <c r="R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1029.43172</v>
      </c>
      <c r="S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1037.3717200000001</v>
      </c>
      <c r="T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1090.01172</v>
      </c>
      <c r="U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1103.8117199999999</v>
      </c>
      <c r="V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1045.3317199999999</v>
      </c>
      <c r="W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1057.27172</v>
      </c>
      <c r="X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1252.3817200000001</v>
      </c>
      <c r="Y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1101.8117200000002</v>
      </c>
    </row>
    <row r="166" spans="1:25" x14ac:dyDescent="0.2">
      <c r="A166" s="77">
        <f t="shared" ref="A166:A194" si="7">A165+1</f>
        <v>43011</v>
      </c>
      <c r="B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1023.4717199999999</v>
      </c>
      <c r="C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1098.96172</v>
      </c>
      <c r="D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1142.5717199999999</v>
      </c>
      <c r="E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1142.23172</v>
      </c>
      <c r="F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1143.8017199999999</v>
      </c>
      <c r="G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1144.8617200000001</v>
      </c>
      <c r="H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1064.0717199999999</v>
      </c>
      <c r="I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1320.6517200000001</v>
      </c>
      <c r="J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1321.3917200000001</v>
      </c>
      <c r="K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1208.48172</v>
      </c>
      <c r="L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1158.96172</v>
      </c>
      <c r="M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1158.5417200000002</v>
      </c>
      <c r="N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1074.53172</v>
      </c>
      <c r="O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1053.6417200000001</v>
      </c>
      <c r="P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1053.8517200000001</v>
      </c>
      <c r="Q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1052.74172</v>
      </c>
      <c r="R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1055.3317199999999</v>
      </c>
      <c r="S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1037.3117199999999</v>
      </c>
      <c r="T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1091.28172</v>
      </c>
      <c r="U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1105.8917200000001</v>
      </c>
      <c r="V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1041.76172</v>
      </c>
      <c r="W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1065.1417200000001</v>
      </c>
      <c r="X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1290.8817200000001</v>
      </c>
      <c r="Y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1110.0417199999999</v>
      </c>
    </row>
    <row r="167" spans="1:25" x14ac:dyDescent="0.2">
      <c r="A167" s="77">
        <f t="shared" si="7"/>
        <v>43012</v>
      </c>
      <c r="B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1010.3117199999999</v>
      </c>
      <c r="C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1055.21172</v>
      </c>
      <c r="D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1095.24172</v>
      </c>
      <c r="E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1121.3217200000001</v>
      </c>
      <c r="F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1122.19172</v>
      </c>
      <c r="G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1101.1517200000001</v>
      </c>
      <c r="H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1015.9217199999999</v>
      </c>
      <c r="I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1182.6517200000001</v>
      </c>
      <c r="J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1163.19172</v>
      </c>
      <c r="K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1044.46172</v>
      </c>
      <c r="L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1054.3817200000001</v>
      </c>
      <c r="M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1063.9217200000001</v>
      </c>
      <c r="N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1134.77172</v>
      </c>
      <c r="O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1134.3617200000001</v>
      </c>
      <c r="P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1142.24172</v>
      </c>
      <c r="Q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1150.3817199999999</v>
      </c>
      <c r="R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1150.51172</v>
      </c>
      <c r="S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1192.98172</v>
      </c>
      <c r="T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1248.5417200000002</v>
      </c>
      <c r="U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1274.8417200000001</v>
      </c>
      <c r="V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1165.8717200000001</v>
      </c>
      <c r="W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1154.8617200000001</v>
      </c>
      <c r="X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1333.28172</v>
      </c>
      <c r="Y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1190.6717200000001</v>
      </c>
    </row>
    <row r="168" spans="1:25" x14ac:dyDescent="0.2">
      <c r="A168" s="77">
        <f t="shared" si="7"/>
        <v>43013</v>
      </c>
      <c r="B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1033.77172</v>
      </c>
      <c r="C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1007.9117199999999</v>
      </c>
      <c r="D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1006.4217199999999</v>
      </c>
      <c r="E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1019.8717199999999</v>
      </c>
      <c r="F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1022.03172</v>
      </c>
      <c r="G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1024.1317200000001</v>
      </c>
      <c r="H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1043.1417200000001</v>
      </c>
      <c r="I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1136.6717200000001</v>
      </c>
      <c r="J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1091.6217200000001</v>
      </c>
      <c r="K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1076.96172</v>
      </c>
      <c r="L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1186.72172</v>
      </c>
      <c r="M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1187.3517200000001</v>
      </c>
      <c r="N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1262.9217200000001</v>
      </c>
      <c r="O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1261.9217200000001</v>
      </c>
      <c r="P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1262.0817200000001</v>
      </c>
      <c r="Q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1262.0617200000002</v>
      </c>
      <c r="R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1260.4017200000001</v>
      </c>
      <c r="S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1271.8517200000001</v>
      </c>
      <c r="T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1325.2517200000002</v>
      </c>
      <c r="U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1315.3017200000002</v>
      </c>
      <c r="V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1273.47172</v>
      </c>
      <c r="W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1239.5517199999999</v>
      </c>
      <c r="X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1392.8117200000002</v>
      </c>
      <c r="Y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1195.8717200000001</v>
      </c>
    </row>
    <row r="169" spans="1:25" x14ac:dyDescent="0.2">
      <c r="A169" s="77">
        <f t="shared" si="7"/>
        <v>43014</v>
      </c>
      <c r="B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1031.9017200000001</v>
      </c>
      <c r="C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1008.0017199999999</v>
      </c>
      <c r="D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1007.2517199999999</v>
      </c>
      <c r="E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1020.9117199999999</v>
      </c>
      <c r="F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1022.1817199999999</v>
      </c>
      <c r="G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1012.0417199999999</v>
      </c>
      <c r="H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1027.3617199999999</v>
      </c>
      <c r="I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1145.68172</v>
      </c>
      <c r="J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1095.98172</v>
      </c>
      <c r="K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1169.6617200000001</v>
      </c>
      <c r="L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1242.5517199999999</v>
      </c>
      <c r="M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1199.5417199999999</v>
      </c>
      <c r="N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1195.70172</v>
      </c>
      <c r="O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1078.6417200000001</v>
      </c>
      <c r="P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1083.5717199999999</v>
      </c>
      <c r="Q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1084.72172</v>
      </c>
      <c r="R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1118.1617200000001</v>
      </c>
      <c r="S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1146.2917199999999</v>
      </c>
      <c r="T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1303.03172</v>
      </c>
      <c r="U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1337.2717200000002</v>
      </c>
      <c r="V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1284.1217200000001</v>
      </c>
      <c r="W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1230.96172</v>
      </c>
      <c r="X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1396.1317199999999</v>
      </c>
      <c r="Y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1245.73172</v>
      </c>
    </row>
    <row r="170" spans="1:25" x14ac:dyDescent="0.2">
      <c r="A170" s="77">
        <f t="shared" si="7"/>
        <v>43015</v>
      </c>
      <c r="B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1145.93172</v>
      </c>
      <c r="C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1054.8217199999999</v>
      </c>
      <c r="D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1012.8517199999999</v>
      </c>
      <c r="E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1011.8017199999998</v>
      </c>
      <c r="F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1014.4217199999999</v>
      </c>
      <c r="G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1031.99172</v>
      </c>
      <c r="H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1072.77172</v>
      </c>
      <c r="I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1201.0617200000002</v>
      </c>
      <c r="J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1040.00172</v>
      </c>
      <c r="K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1042.8517200000001</v>
      </c>
      <c r="L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1044.0917200000001</v>
      </c>
      <c r="M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1041.97172</v>
      </c>
      <c r="N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1042.6717200000001</v>
      </c>
      <c r="O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1042.26172</v>
      </c>
      <c r="P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1041.76172</v>
      </c>
      <c r="Q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1039.95172</v>
      </c>
      <c r="R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1038.93172</v>
      </c>
      <c r="S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1069.8517199999999</v>
      </c>
      <c r="T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1310.50172</v>
      </c>
      <c r="U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1368.5917200000001</v>
      </c>
      <c r="V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1306.5417199999999</v>
      </c>
      <c r="W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1250.76172</v>
      </c>
      <c r="X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1092.2917199999999</v>
      </c>
      <c r="Y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1248.3717200000001</v>
      </c>
    </row>
    <row r="171" spans="1:25" x14ac:dyDescent="0.2">
      <c r="A171" s="77">
        <f t="shared" si="7"/>
        <v>43016</v>
      </c>
      <c r="B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1137.4117200000001</v>
      </c>
      <c r="C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1050.46172</v>
      </c>
      <c r="D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1011.7617199999999</v>
      </c>
      <c r="E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1010.3317199999999</v>
      </c>
      <c r="F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1010.57172</v>
      </c>
      <c r="G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1023.48172</v>
      </c>
      <c r="H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1038.5417199999999</v>
      </c>
      <c r="I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1148.50172</v>
      </c>
      <c r="J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1029.21172</v>
      </c>
      <c r="K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1040.3517200000001</v>
      </c>
      <c r="L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1040.46172</v>
      </c>
      <c r="M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1058.77172</v>
      </c>
      <c r="N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1058.4017200000001</v>
      </c>
      <c r="O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1101.5417200000002</v>
      </c>
      <c r="P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1097.8117200000002</v>
      </c>
      <c r="Q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1095.9217200000001</v>
      </c>
      <c r="R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1095.23172</v>
      </c>
      <c r="S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1056.28172</v>
      </c>
      <c r="T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1275.03172</v>
      </c>
      <c r="U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1332.77172</v>
      </c>
      <c r="V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1285.22172</v>
      </c>
      <c r="W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1219.1317200000001</v>
      </c>
      <c r="X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1050.18172</v>
      </c>
      <c r="Y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1220.99172</v>
      </c>
    </row>
    <row r="172" spans="1:25" x14ac:dyDescent="0.2">
      <c r="A172" s="77">
        <f t="shared" si="7"/>
        <v>43017</v>
      </c>
      <c r="B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1047.47172</v>
      </c>
      <c r="C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1011.1817199999999</v>
      </c>
      <c r="D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1006.6417199999999</v>
      </c>
      <c r="E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1006.1617199999999</v>
      </c>
      <c r="F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1006.9517199999999</v>
      </c>
      <c r="G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1008.3117199999999</v>
      </c>
      <c r="H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1017.6817199999999</v>
      </c>
      <c r="I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1128.03172</v>
      </c>
      <c r="J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1107.23172</v>
      </c>
      <c r="K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1045.7917199999999</v>
      </c>
      <c r="L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1046.8117199999999</v>
      </c>
      <c r="M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1044.6017199999999</v>
      </c>
      <c r="N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1030.6517200000001</v>
      </c>
      <c r="O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1031.19172</v>
      </c>
      <c r="P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1031.74172</v>
      </c>
      <c r="Q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1031.5417199999999</v>
      </c>
      <c r="R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1028.78172</v>
      </c>
      <c r="S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1027.18172</v>
      </c>
      <c r="T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1167.7917199999999</v>
      </c>
      <c r="U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1220.3417200000001</v>
      </c>
      <c r="V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1139.8017200000002</v>
      </c>
      <c r="W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1150.46172</v>
      </c>
      <c r="X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1342.1417200000001</v>
      </c>
      <c r="Y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1178.3017199999999</v>
      </c>
    </row>
    <row r="173" spans="1:25" x14ac:dyDescent="0.2">
      <c r="A173" s="77">
        <f t="shared" si="7"/>
        <v>43018</v>
      </c>
      <c r="B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1423.18172</v>
      </c>
      <c r="C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1147.24172</v>
      </c>
      <c r="D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1121.3917200000001</v>
      </c>
      <c r="E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1104.7717200000002</v>
      </c>
      <c r="F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1127.00172</v>
      </c>
      <c r="G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1192.93172</v>
      </c>
      <c r="H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1355.5917199999999</v>
      </c>
      <c r="I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1174.94172</v>
      </c>
      <c r="J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1205.93172</v>
      </c>
      <c r="K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1078.1717200000001</v>
      </c>
      <c r="L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1078.0917199999999</v>
      </c>
      <c r="M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1077.18172</v>
      </c>
      <c r="N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1027.6617200000001</v>
      </c>
      <c r="O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1028.5917199999999</v>
      </c>
      <c r="P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1027.52172</v>
      </c>
      <c r="Q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1027.3817200000001</v>
      </c>
      <c r="R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1026.6017200000001</v>
      </c>
      <c r="S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1255.5217200000002</v>
      </c>
      <c r="T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1497.48172</v>
      </c>
      <c r="U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1535.8217199999999</v>
      </c>
      <c r="V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1459.95172</v>
      </c>
      <c r="W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1453.45172</v>
      </c>
      <c r="X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1572.7717200000002</v>
      </c>
      <c r="Y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1452.76172</v>
      </c>
    </row>
    <row r="174" spans="1:25" x14ac:dyDescent="0.2">
      <c r="A174" s="77">
        <f t="shared" si="7"/>
        <v>43019</v>
      </c>
      <c r="B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1359.8717200000001</v>
      </c>
      <c r="C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1116.1217200000001</v>
      </c>
      <c r="D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1076.9217200000001</v>
      </c>
      <c r="E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1062.8517199999999</v>
      </c>
      <c r="F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1079.3917200000001</v>
      </c>
      <c r="G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1106.03172</v>
      </c>
      <c r="H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1246.7917200000002</v>
      </c>
      <c r="I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1051.3417199999999</v>
      </c>
      <c r="J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1040.97172</v>
      </c>
      <c r="K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1078.96172</v>
      </c>
      <c r="L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1121.96172</v>
      </c>
      <c r="M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1121.8017199999999</v>
      </c>
      <c r="N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1094.4817200000002</v>
      </c>
      <c r="O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1094.0617200000002</v>
      </c>
      <c r="P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1092.8717200000001</v>
      </c>
      <c r="Q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1092.3317200000001</v>
      </c>
      <c r="R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1024.6417200000001</v>
      </c>
      <c r="S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1185.6017200000001</v>
      </c>
      <c r="T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1407.3917200000001</v>
      </c>
      <c r="U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1422.1317200000001</v>
      </c>
      <c r="V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1416.8017200000002</v>
      </c>
      <c r="W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1383.5017200000002</v>
      </c>
      <c r="X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1510.1417200000001</v>
      </c>
      <c r="Y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1386.5217200000002</v>
      </c>
    </row>
    <row r="175" spans="1:25" x14ac:dyDescent="0.2">
      <c r="A175" s="77">
        <f t="shared" si="7"/>
        <v>43020</v>
      </c>
      <c r="B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1011.6817199999999</v>
      </c>
      <c r="C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1075.8317200000001</v>
      </c>
      <c r="D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1143.53172</v>
      </c>
      <c r="E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1143.1617200000001</v>
      </c>
      <c r="F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1143.6217200000001</v>
      </c>
      <c r="G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1101.93172</v>
      </c>
      <c r="H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1052.8617199999999</v>
      </c>
      <c r="I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1258.9117200000001</v>
      </c>
      <c r="J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1350.3717199999999</v>
      </c>
      <c r="K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1157.8917200000001</v>
      </c>
      <c r="L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1040.3317200000001</v>
      </c>
      <c r="M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1039.27172</v>
      </c>
      <c r="N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1036.00172</v>
      </c>
      <c r="O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1036.28172</v>
      </c>
      <c r="P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1036.20172</v>
      </c>
      <c r="Q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1043.3317199999999</v>
      </c>
      <c r="R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1039.3817200000001</v>
      </c>
      <c r="S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1130.1017200000001</v>
      </c>
      <c r="T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1135.3217200000001</v>
      </c>
      <c r="U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1154.95172</v>
      </c>
      <c r="V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1061.72172</v>
      </c>
      <c r="W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1046.24172</v>
      </c>
      <c r="X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1228.02172</v>
      </c>
      <c r="Y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1125.6517200000001</v>
      </c>
    </row>
    <row r="176" spans="1:25" x14ac:dyDescent="0.2">
      <c r="A176" s="77">
        <f t="shared" si="7"/>
        <v>43021</v>
      </c>
      <c r="B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1023.1617199999999</v>
      </c>
      <c r="C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1044.45172</v>
      </c>
      <c r="D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1058.6517200000001</v>
      </c>
      <c r="E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1098.98172</v>
      </c>
      <c r="F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1099.1217200000001</v>
      </c>
      <c r="G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1060.9017200000001</v>
      </c>
      <c r="H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1020.07172</v>
      </c>
      <c r="I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1168.3117200000002</v>
      </c>
      <c r="J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1101.3917200000001</v>
      </c>
      <c r="K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1062.8317199999999</v>
      </c>
      <c r="L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1042.1417199999999</v>
      </c>
      <c r="M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1041.00172</v>
      </c>
      <c r="N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1099.93172</v>
      </c>
      <c r="O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1069.77172</v>
      </c>
      <c r="P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1069.72172</v>
      </c>
      <c r="Q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1044.5517199999999</v>
      </c>
      <c r="R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1040.23172</v>
      </c>
      <c r="S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1130.94172</v>
      </c>
      <c r="T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1136.3917200000001</v>
      </c>
      <c r="U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1135.1317200000001</v>
      </c>
      <c r="V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1067.03172</v>
      </c>
      <c r="W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1063.98172</v>
      </c>
      <c r="X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1254.5417199999999</v>
      </c>
      <c r="Y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1140.21172</v>
      </c>
    </row>
    <row r="177" spans="1:25" x14ac:dyDescent="0.2">
      <c r="A177" s="77">
        <f t="shared" si="7"/>
        <v>43022</v>
      </c>
      <c r="B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1078.3817200000001</v>
      </c>
      <c r="C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1030.9017200000001</v>
      </c>
      <c r="D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1013.12172</v>
      </c>
      <c r="E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1012.4117199999999</v>
      </c>
      <c r="F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1012.4217199999999</v>
      </c>
      <c r="G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1013.87172</v>
      </c>
      <c r="H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1026.50172</v>
      </c>
      <c r="I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1137.6517200000001</v>
      </c>
      <c r="J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1164.8517200000001</v>
      </c>
      <c r="K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1054.3517200000001</v>
      </c>
      <c r="L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1054.9217200000001</v>
      </c>
      <c r="M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1145.9217200000001</v>
      </c>
      <c r="N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1146.22172</v>
      </c>
      <c r="O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1145.0817199999999</v>
      </c>
      <c r="P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1143.74172</v>
      </c>
      <c r="Q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1142.45172</v>
      </c>
      <c r="R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1144.52172</v>
      </c>
      <c r="S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1035.9217200000001</v>
      </c>
      <c r="T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1221.4017200000001</v>
      </c>
      <c r="U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1245.1417200000001</v>
      </c>
      <c r="V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1197.49172</v>
      </c>
      <c r="W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1117.77172</v>
      </c>
      <c r="X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1029.1117200000001</v>
      </c>
      <c r="Y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1207.97172</v>
      </c>
    </row>
    <row r="178" spans="1:25" x14ac:dyDescent="0.2">
      <c r="A178" s="77">
        <f t="shared" si="7"/>
        <v>43023</v>
      </c>
      <c r="B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1043.8517199999999</v>
      </c>
      <c r="C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1011.7017199999999</v>
      </c>
      <c r="D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1008.1817199999999</v>
      </c>
      <c r="E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1007.4417199999999</v>
      </c>
      <c r="F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1007.5517199999999</v>
      </c>
      <c r="G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1007.2317199999999</v>
      </c>
      <c r="H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1019.4117199999999</v>
      </c>
      <c r="I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1032.51172</v>
      </c>
      <c r="J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1250.8217200000001</v>
      </c>
      <c r="K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1100.4017200000001</v>
      </c>
      <c r="L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1056.3617200000001</v>
      </c>
      <c r="M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1148.46172</v>
      </c>
      <c r="N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1148.4217200000001</v>
      </c>
      <c r="O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1145.22172</v>
      </c>
      <c r="P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1145.3317200000001</v>
      </c>
      <c r="Q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1144.0917200000001</v>
      </c>
      <c r="R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1145.21172</v>
      </c>
      <c r="S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1036.5617200000002</v>
      </c>
      <c r="T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1178.71172</v>
      </c>
      <c r="U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1204.6217200000001</v>
      </c>
      <c r="V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1197.3217199999999</v>
      </c>
      <c r="W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1111.23172</v>
      </c>
      <c r="X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1028.53172</v>
      </c>
      <c r="Y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1218.5917200000001</v>
      </c>
    </row>
    <row r="179" spans="1:25" x14ac:dyDescent="0.2">
      <c r="A179" s="77">
        <f t="shared" si="7"/>
        <v>43024</v>
      </c>
      <c r="B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1010.0717199999999</v>
      </c>
      <c r="C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1020.9617199999999</v>
      </c>
      <c r="D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1057.25172</v>
      </c>
      <c r="E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1097.70172</v>
      </c>
      <c r="F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1103.48172</v>
      </c>
      <c r="G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1066.6017199999999</v>
      </c>
      <c r="H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1020.89172</v>
      </c>
      <c r="I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1224.4017200000001</v>
      </c>
      <c r="J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1248.0617200000002</v>
      </c>
      <c r="K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1131.0617199999999</v>
      </c>
      <c r="L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1134.3117199999999</v>
      </c>
      <c r="M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1132.45172</v>
      </c>
      <c r="N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1029.1517200000001</v>
      </c>
      <c r="O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1028.70172</v>
      </c>
      <c r="P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1027.1317200000001</v>
      </c>
      <c r="Q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1027.74172</v>
      </c>
      <c r="R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1026.3017199999999</v>
      </c>
      <c r="S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1056.98172</v>
      </c>
      <c r="T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1085.02172</v>
      </c>
      <c r="U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1088.0617199999999</v>
      </c>
      <c r="V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1057.6617200000001</v>
      </c>
      <c r="W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1058.8817200000001</v>
      </c>
      <c r="X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1248.3217200000001</v>
      </c>
      <c r="Y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1138.1617200000001</v>
      </c>
    </row>
    <row r="180" spans="1:25" x14ac:dyDescent="0.2">
      <c r="A180" s="77">
        <f t="shared" si="7"/>
        <v>43025</v>
      </c>
      <c r="B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1011.4617199999999</v>
      </c>
      <c r="C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1044.00172</v>
      </c>
      <c r="D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1057.9117200000001</v>
      </c>
      <c r="E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1099.1617200000001</v>
      </c>
      <c r="F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1107.8817200000001</v>
      </c>
      <c r="G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1083.6617200000001</v>
      </c>
      <c r="H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1030.8117200000002</v>
      </c>
      <c r="I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1271.8517200000001</v>
      </c>
      <c r="J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1364.3817199999999</v>
      </c>
      <c r="K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1224.24172</v>
      </c>
      <c r="L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1129.6717200000001</v>
      </c>
      <c r="M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1131.72172</v>
      </c>
      <c r="N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1029.20172</v>
      </c>
      <c r="O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1027.93172</v>
      </c>
      <c r="P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1026.96172</v>
      </c>
      <c r="Q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1025.6417199999999</v>
      </c>
      <c r="R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1025.74172</v>
      </c>
      <c r="S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1055.3617199999999</v>
      </c>
      <c r="T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1080.96172</v>
      </c>
      <c r="U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1086.1117200000001</v>
      </c>
      <c r="V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1056.51172</v>
      </c>
      <c r="W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1057.4017200000001</v>
      </c>
      <c r="X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1245.98172</v>
      </c>
      <c r="Y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1134.3417200000001</v>
      </c>
    </row>
    <row r="181" spans="1:25" x14ac:dyDescent="0.2">
      <c r="A181" s="77">
        <f t="shared" si="7"/>
        <v>43026</v>
      </c>
      <c r="B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1011.35172</v>
      </c>
      <c r="C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1043.8517199999999</v>
      </c>
      <c r="D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1058.26172</v>
      </c>
      <c r="E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1098.47172</v>
      </c>
      <c r="F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1108.0517200000002</v>
      </c>
      <c r="G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1084.76172</v>
      </c>
      <c r="H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1021.37172</v>
      </c>
      <c r="I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1274.5017200000002</v>
      </c>
      <c r="J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1179.0817200000001</v>
      </c>
      <c r="K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1040.9017200000001</v>
      </c>
      <c r="L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1039.8817200000001</v>
      </c>
      <c r="M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1038.8617199999999</v>
      </c>
      <c r="N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1068.25172</v>
      </c>
      <c r="O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1076.3117199999999</v>
      </c>
      <c r="P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1075.6117199999999</v>
      </c>
      <c r="Q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1080.6117199999999</v>
      </c>
      <c r="R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1128.1017200000001</v>
      </c>
      <c r="S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1226.51172</v>
      </c>
      <c r="T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1221.99172</v>
      </c>
      <c r="U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1205.98172</v>
      </c>
      <c r="V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1141.94172</v>
      </c>
      <c r="W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1128.3017200000002</v>
      </c>
      <c r="X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1275.94172</v>
      </c>
      <c r="Y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1153.9017200000001</v>
      </c>
    </row>
    <row r="182" spans="1:25" x14ac:dyDescent="0.2">
      <c r="A182" s="77">
        <f t="shared" si="7"/>
        <v>43027</v>
      </c>
      <c r="B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1023.2817199999998</v>
      </c>
      <c r="C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1007.60172</v>
      </c>
      <c r="D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1020.37172</v>
      </c>
      <c r="E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1020.0517199999998</v>
      </c>
      <c r="F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1012.76172</v>
      </c>
      <c r="G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1015.13172</v>
      </c>
      <c r="H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1016.36172</v>
      </c>
      <c r="I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1176.8117199999999</v>
      </c>
      <c r="J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1175.6417200000001</v>
      </c>
      <c r="K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1050.3817199999999</v>
      </c>
      <c r="L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1051.5417199999999</v>
      </c>
      <c r="M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1051.3617200000001</v>
      </c>
      <c r="N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1036.00172</v>
      </c>
      <c r="O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1036.0917199999999</v>
      </c>
      <c r="P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1035.78172</v>
      </c>
      <c r="Q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1034.02172</v>
      </c>
      <c r="R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1031.3417199999999</v>
      </c>
      <c r="S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1163.70172</v>
      </c>
      <c r="T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1192.3817200000001</v>
      </c>
      <c r="U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1194.46172</v>
      </c>
      <c r="V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1140.8117200000002</v>
      </c>
      <c r="W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1125.4017200000001</v>
      </c>
      <c r="X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1274.8817200000001</v>
      </c>
      <c r="Y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1166.9117200000001</v>
      </c>
    </row>
    <row r="183" spans="1:25" x14ac:dyDescent="0.2">
      <c r="A183" s="77">
        <f t="shared" si="7"/>
        <v>43028</v>
      </c>
      <c r="B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1027.52172</v>
      </c>
      <c r="C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1008.7217199999999</v>
      </c>
      <c r="D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1021.4317199999999</v>
      </c>
      <c r="E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1021.1217199999999</v>
      </c>
      <c r="F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1025.6417199999999</v>
      </c>
      <c r="G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1014.7317199999999</v>
      </c>
      <c r="H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1021.40172</v>
      </c>
      <c r="I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1178.18172</v>
      </c>
      <c r="J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1176.3217199999999</v>
      </c>
      <c r="K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1049.97172</v>
      </c>
      <c r="L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1043.28172</v>
      </c>
      <c r="M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1053.18172</v>
      </c>
      <c r="N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1039.43172</v>
      </c>
      <c r="O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1035.48172</v>
      </c>
      <c r="P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1035.1117199999999</v>
      </c>
      <c r="Q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1030.27172</v>
      </c>
      <c r="R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1035.0617199999999</v>
      </c>
      <c r="S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1167.96172</v>
      </c>
      <c r="T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1186.8617200000001</v>
      </c>
      <c r="U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1159.0717199999999</v>
      </c>
      <c r="V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1123.96172</v>
      </c>
      <c r="W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1107.02172</v>
      </c>
      <c r="X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1277.1317200000001</v>
      </c>
      <c r="Y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1169.3017199999999</v>
      </c>
    </row>
    <row r="184" spans="1:25" x14ac:dyDescent="0.2">
      <c r="A184" s="77">
        <f t="shared" si="7"/>
        <v>43029</v>
      </c>
      <c r="B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1078.93172</v>
      </c>
      <c r="C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1019.01172</v>
      </c>
      <c r="D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1018.25172</v>
      </c>
      <c r="E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1017.4917199999999</v>
      </c>
      <c r="F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1026.6417200000001</v>
      </c>
      <c r="G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1011.3117199999999</v>
      </c>
      <c r="H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1019.8117199999999</v>
      </c>
      <c r="I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1043.3417199999999</v>
      </c>
      <c r="J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1299.2717200000002</v>
      </c>
      <c r="K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1160.8617200000001</v>
      </c>
      <c r="L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1161.1117199999999</v>
      </c>
      <c r="M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1162.70172</v>
      </c>
      <c r="N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1271.1417200000001</v>
      </c>
      <c r="O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1290.3717200000001</v>
      </c>
      <c r="P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1249.8917200000001</v>
      </c>
      <c r="Q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1257.74172</v>
      </c>
      <c r="R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1260.6417200000001</v>
      </c>
      <c r="S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1036.8617199999999</v>
      </c>
      <c r="T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1279.45172</v>
      </c>
      <c r="U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1259.5317200000002</v>
      </c>
      <c r="V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1213.24172</v>
      </c>
      <c r="W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1132.18172</v>
      </c>
      <c r="X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1026.95172</v>
      </c>
      <c r="Y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1206.9217200000001</v>
      </c>
    </row>
    <row r="185" spans="1:25" x14ac:dyDescent="0.2">
      <c r="A185" s="77">
        <f t="shared" si="7"/>
        <v>43030</v>
      </c>
      <c r="B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1047.97172</v>
      </c>
      <c r="C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1018.4617199999999</v>
      </c>
      <c r="D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1015.3417199999999</v>
      </c>
      <c r="E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1040.50172</v>
      </c>
      <c r="F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1045.5617199999999</v>
      </c>
      <c r="G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1047.1617200000001</v>
      </c>
      <c r="H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1011.83172</v>
      </c>
      <c r="I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1034.0717200000001</v>
      </c>
      <c r="J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1287.43172</v>
      </c>
      <c r="K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1156.43172</v>
      </c>
      <c r="L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1155.27172</v>
      </c>
      <c r="M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1209.68172</v>
      </c>
      <c r="N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1334.19172</v>
      </c>
      <c r="O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1333.6517200000001</v>
      </c>
      <c r="P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1333.1317200000001</v>
      </c>
      <c r="Q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1323.3117200000002</v>
      </c>
      <c r="R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1326.51172</v>
      </c>
      <c r="S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1034.71172</v>
      </c>
      <c r="T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1215.8817200000001</v>
      </c>
      <c r="U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1219.97172</v>
      </c>
      <c r="V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1178.5917200000001</v>
      </c>
      <c r="W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1087.4017200000001</v>
      </c>
      <c r="X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1028.43172</v>
      </c>
      <c r="Y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1207.3417199999999</v>
      </c>
    </row>
    <row r="186" spans="1:25" x14ac:dyDescent="0.2">
      <c r="A186" s="77">
        <f t="shared" si="7"/>
        <v>43031</v>
      </c>
      <c r="B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1029.8017199999999</v>
      </c>
      <c r="C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1007.9417199999999</v>
      </c>
      <c r="D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1020.3117199999999</v>
      </c>
      <c r="E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1019.4717199999999</v>
      </c>
      <c r="F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1026.8717199999999</v>
      </c>
      <c r="G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1009.8217199999999</v>
      </c>
      <c r="H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1018.6817199999999</v>
      </c>
      <c r="I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1168.1617200000001</v>
      </c>
      <c r="J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1165.8717200000001</v>
      </c>
      <c r="K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1038.5417199999999</v>
      </c>
      <c r="L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1037.6217199999999</v>
      </c>
      <c r="M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1041.47172</v>
      </c>
      <c r="N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1033.5617199999999</v>
      </c>
      <c r="O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1024.7917199999999</v>
      </c>
      <c r="P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1024.99172</v>
      </c>
      <c r="Q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1024.1717200000001</v>
      </c>
      <c r="R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1035.3917200000001</v>
      </c>
      <c r="S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1136.21172</v>
      </c>
      <c r="T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1183.6517200000001</v>
      </c>
      <c r="U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1153.0517200000002</v>
      </c>
      <c r="V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1119.8517200000001</v>
      </c>
      <c r="W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1114.6317200000001</v>
      </c>
      <c r="X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1273.1117200000001</v>
      </c>
      <c r="Y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1166.22172</v>
      </c>
    </row>
    <row r="187" spans="1:25" x14ac:dyDescent="0.2">
      <c r="A187" s="77">
        <f t="shared" si="7"/>
        <v>43032</v>
      </c>
      <c r="B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1022.1917199999999</v>
      </c>
      <c r="C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1006.36172</v>
      </c>
      <c r="D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1057.78172</v>
      </c>
      <c r="E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1057.73172</v>
      </c>
      <c r="F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1058.20172</v>
      </c>
      <c r="G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1021.0917199999999</v>
      </c>
      <c r="H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1013.84172</v>
      </c>
      <c r="I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1207.8717200000001</v>
      </c>
      <c r="J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1208.1017200000001</v>
      </c>
      <c r="K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1097.46172</v>
      </c>
      <c r="L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1097.49172</v>
      </c>
      <c r="M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1114.3017200000002</v>
      </c>
      <c r="N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1053.19172</v>
      </c>
      <c r="O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1087.95172</v>
      </c>
      <c r="P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1088.0917199999999</v>
      </c>
      <c r="Q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1088.3217200000001</v>
      </c>
      <c r="R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1088.0817199999999</v>
      </c>
      <c r="S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1117.8917200000001</v>
      </c>
      <c r="T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1094.97172</v>
      </c>
      <c r="U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1052.03172</v>
      </c>
      <c r="V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1052.03172</v>
      </c>
      <c r="W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1120.3717200000001</v>
      </c>
      <c r="X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1311.0917200000001</v>
      </c>
      <c r="Y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1117.6017200000001</v>
      </c>
    </row>
    <row r="188" spans="1:25" x14ac:dyDescent="0.2">
      <c r="A188" s="77">
        <f t="shared" si="7"/>
        <v>43033</v>
      </c>
      <c r="B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1006.15172</v>
      </c>
      <c r="C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1096.9017200000001</v>
      </c>
      <c r="D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1122.1017200000001</v>
      </c>
      <c r="E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1122.1417200000001</v>
      </c>
      <c r="F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1097.1517200000001</v>
      </c>
      <c r="G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1099.47172</v>
      </c>
      <c r="H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1014.30172</v>
      </c>
      <c r="I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1207.72172</v>
      </c>
      <c r="J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1208.8217200000001</v>
      </c>
      <c r="K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1102.3017200000002</v>
      </c>
      <c r="L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1119.3017199999999</v>
      </c>
      <c r="M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1119.0717199999999</v>
      </c>
      <c r="N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1052.78172</v>
      </c>
      <c r="O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1052.18172</v>
      </c>
      <c r="P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1052.25172</v>
      </c>
      <c r="Q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1053.3717199999999</v>
      </c>
      <c r="R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1053.1117200000001</v>
      </c>
      <c r="S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1130.23172</v>
      </c>
      <c r="T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1101.73172</v>
      </c>
      <c r="U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1035.6317200000001</v>
      </c>
      <c r="V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1057.49172</v>
      </c>
      <c r="W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1068.6117199999999</v>
      </c>
      <c r="X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1241.76172</v>
      </c>
      <c r="Y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1121.1317200000001</v>
      </c>
    </row>
    <row r="189" spans="1:25" x14ac:dyDescent="0.2">
      <c r="A189" s="77">
        <f t="shared" si="7"/>
        <v>43034</v>
      </c>
      <c r="B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1008.5417199999999</v>
      </c>
      <c r="C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1058.25172</v>
      </c>
      <c r="D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1072.71172</v>
      </c>
      <c r="E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1072.24172</v>
      </c>
      <c r="F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1073.70172</v>
      </c>
      <c r="G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1066.27172</v>
      </c>
      <c r="H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1013.9317199999999</v>
      </c>
      <c r="I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1203.9117200000001</v>
      </c>
      <c r="J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1160.5817200000001</v>
      </c>
      <c r="K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1067.1217200000001</v>
      </c>
      <c r="L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1037.1717200000001</v>
      </c>
      <c r="M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1037.6517199999998</v>
      </c>
      <c r="N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1031.24172</v>
      </c>
      <c r="O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1031.1217200000001</v>
      </c>
      <c r="P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1031.02172</v>
      </c>
      <c r="Q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1030.97172</v>
      </c>
      <c r="R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1030.3817200000001</v>
      </c>
      <c r="S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1072.8717200000001</v>
      </c>
      <c r="T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1094.6117199999999</v>
      </c>
      <c r="U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1099.3617200000001</v>
      </c>
      <c r="V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1055.70172</v>
      </c>
      <c r="W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1061.1417199999999</v>
      </c>
      <c r="X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1258.1617200000001</v>
      </c>
      <c r="Y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1135.49172</v>
      </c>
    </row>
    <row r="190" spans="1:25" x14ac:dyDescent="0.2">
      <c r="A190" s="77">
        <f t="shared" si="7"/>
        <v>43035</v>
      </c>
      <c r="B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1009.9317199999999</v>
      </c>
      <c r="C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1028.4017200000001</v>
      </c>
      <c r="D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1042.3117199999999</v>
      </c>
      <c r="E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1042.47172</v>
      </c>
      <c r="F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1042.46172</v>
      </c>
      <c r="G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1044.76172</v>
      </c>
      <c r="H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1021.2217199999999</v>
      </c>
      <c r="I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1210.47172</v>
      </c>
      <c r="J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1163.19172</v>
      </c>
      <c r="K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1070.8817200000001</v>
      </c>
      <c r="L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1062.02172</v>
      </c>
      <c r="M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1062.5517199999999</v>
      </c>
      <c r="N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1037.45172</v>
      </c>
      <c r="O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1037.27172</v>
      </c>
      <c r="P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1037.1017200000001</v>
      </c>
      <c r="Q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1036.71172</v>
      </c>
      <c r="R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1036.94172</v>
      </c>
      <c r="S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1171.69172</v>
      </c>
      <c r="T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1157.3317200000001</v>
      </c>
      <c r="U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1152.7717200000002</v>
      </c>
      <c r="V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1108.0917200000001</v>
      </c>
      <c r="W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1088.4217200000001</v>
      </c>
      <c r="X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1305.6217200000001</v>
      </c>
      <c r="Y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1138.94172</v>
      </c>
    </row>
    <row r="191" spans="1:25" x14ac:dyDescent="0.2">
      <c r="A191" s="77">
        <f t="shared" si="7"/>
        <v>43036</v>
      </c>
      <c r="B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1054.72172</v>
      </c>
      <c r="C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1016.1217199999999</v>
      </c>
      <c r="D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1014.7917199999999</v>
      </c>
      <c r="E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1011.9417199999999</v>
      </c>
      <c r="F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1012.4417199999999</v>
      </c>
      <c r="G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1008.08172</v>
      </c>
      <c r="H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1026.8317199999999</v>
      </c>
      <c r="I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1109.1217200000001</v>
      </c>
      <c r="J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1050.6417200000001</v>
      </c>
      <c r="K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1051.24172</v>
      </c>
      <c r="L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1052.6417200000001</v>
      </c>
      <c r="M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1060.5817200000001</v>
      </c>
      <c r="N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1058.0817200000001</v>
      </c>
      <c r="O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1058.22172</v>
      </c>
      <c r="P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1057.94172</v>
      </c>
      <c r="Q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1058.24172</v>
      </c>
      <c r="R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1059.26172</v>
      </c>
      <c r="S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1124.1117200000001</v>
      </c>
      <c r="T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1237.1517200000001</v>
      </c>
      <c r="U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1241.51172</v>
      </c>
      <c r="V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1211.8717200000001</v>
      </c>
      <c r="W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1146.8117200000002</v>
      </c>
      <c r="X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1043.1517200000001</v>
      </c>
      <c r="Y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1206.94172</v>
      </c>
    </row>
    <row r="192" spans="1:25" x14ac:dyDescent="0.2">
      <c r="A192" s="77">
        <f t="shared" si="7"/>
        <v>43037</v>
      </c>
      <c r="B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1045.3217199999999</v>
      </c>
      <c r="C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1016.0717199999999</v>
      </c>
      <c r="D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1041.3617199999999</v>
      </c>
      <c r="E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1040.3917200000001</v>
      </c>
      <c r="F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1040.03172</v>
      </c>
      <c r="G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1032.1717200000001</v>
      </c>
      <c r="H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1033.6717200000001</v>
      </c>
      <c r="I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1026.8617199999999</v>
      </c>
      <c r="J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1316.3417199999999</v>
      </c>
      <c r="K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1198.71172</v>
      </c>
      <c r="L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1146.22172</v>
      </c>
      <c r="M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1145.93172</v>
      </c>
      <c r="N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1198.3517200000001</v>
      </c>
      <c r="O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1198.1617200000001</v>
      </c>
      <c r="P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1197.3717200000001</v>
      </c>
      <c r="Q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1196.3917200000001</v>
      </c>
      <c r="R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1146.22172</v>
      </c>
      <c r="S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1079.6117200000001</v>
      </c>
      <c r="T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1164.0817199999999</v>
      </c>
      <c r="U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1193.03172</v>
      </c>
      <c r="V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1168.24172</v>
      </c>
      <c r="W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1095.19172</v>
      </c>
      <c r="X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1057.7917199999999</v>
      </c>
      <c r="Y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1147.24172</v>
      </c>
    </row>
    <row r="193" spans="1:25" x14ac:dyDescent="0.2">
      <c r="A193" s="77">
        <f t="shared" si="7"/>
        <v>43038</v>
      </c>
      <c r="B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1010.4317199999999</v>
      </c>
      <c r="C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1027.0717200000001</v>
      </c>
      <c r="D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1041.0617199999999</v>
      </c>
      <c r="E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1040.99172</v>
      </c>
      <c r="F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1041.6117200000001</v>
      </c>
      <c r="G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1044.1417200000001</v>
      </c>
      <c r="H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1034.98172</v>
      </c>
      <c r="I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1171.5817200000001</v>
      </c>
      <c r="J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1166.1617200000001</v>
      </c>
      <c r="K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1075.25172</v>
      </c>
      <c r="L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1075.18172</v>
      </c>
      <c r="M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1075.6417199999999</v>
      </c>
      <c r="N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1056.49172</v>
      </c>
      <c r="O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1056.26172</v>
      </c>
      <c r="P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1055.71172</v>
      </c>
      <c r="Q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1052.3517200000001</v>
      </c>
      <c r="R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1052.21172</v>
      </c>
      <c r="S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1093.99172</v>
      </c>
      <c r="T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1109.49172</v>
      </c>
      <c r="U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1109.97172</v>
      </c>
      <c r="V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1063.1717200000001</v>
      </c>
      <c r="W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1097.26172</v>
      </c>
      <c r="X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1317.0217200000002</v>
      </c>
      <c r="Y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1140.5917200000001</v>
      </c>
    </row>
    <row r="194" spans="1:25" x14ac:dyDescent="0.2">
      <c r="A194" s="77">
        <f t="shared" si="7"/>
        <v>43039</v>
      </c>
      <c r="B194" s="13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1021.9817199999999</v>
      </c>
      <c r="C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1040.8417199999999</v>
      </c>
      <c r="D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1055.6217200000001</v>
      </c>
      <c r="E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1045.3417199999999</v>
      </c>
      <c r="F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1055.68172</v>
      </c>
      <c r="G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1054.8017199999999</v>
      </c>
      <c r="H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1024.48172</v>
      </c>
      <c r="I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1212.00172</v>
      </c>
      <c r="J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1162.43172</v>
      </c>
      <c r="K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1070.78172</v>
      </c>
      <c r="L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1055.1117200000001</v>
      </c>
      <c r="M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1055.50172</v>
      </c>
      <c r="N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1038.8717199999999</v>
      </c>
      <c r="O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1037.2917199999999</v>
      </c>
      <c r="P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1063.3117199999999</v>
      </c>
      <c r="Q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1060.3017199999999</v>
      </c>
      <c r="R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1059.6117200000001</v>
      </c>
      <c r="S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1188.3417199999999</v>
      </c>
      <c r="T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1156.4117200000001</v>
      </c>
      <c r="U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1124.5517200000002</v>
      </c>
      <c r="V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1057.6117200000001</v>
      </c>
      <c r="W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1092.0217200000002</v>
      </c>
      <c r="X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1290.3217199999999</v>
      </c>
      <c r="Y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1173.8617200000001</v>
      </c>
    </row>
    <row r="196" spans="1:25" x14ac:dyDescent="0.25">
      <c r="A196" s="85" t="s">
        <v>150</v>
      </c>
    </row>
    <row r="197" spans="1:25" ht="12.75" x14ac:dyDescent="0.2">
      <c r="A197" s="174" t="s">
        <v>48</v>
      </c>
      <c r="B197" s="185" t="s">
        <v>121</v>
      </c>
      <c r="C197" s="186"/>
      <c r="D197" s="186"/>
      <c r="E197" s="186"/>
      <c r="F197" s="186"/>
      <c r="G197" s="186"/>
      <c r="H197" s="186"/>
      <c r="I197" s="186"/>
      <c r="J197" s="186"/>
      <c r="K197" s="186"/>
      <c r="L197" s="186"/>
      <c r="M197" s="186"/>
      <c r="N197" s="186"/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7"/>
    </row>
    <row r="198" spans="1:25" ht="12.75" x14ac:dyDescent="0.2">
      <c r="A198" s="175"/>
      <c r="B198" s="188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90"/>
    </row>
    <row r="199" spans="1:25" ht="12.75" x14ac:dyDescent="0.2">
      <c r="A199" s="175"/>
      <c r="B199" s="177" t="s">
        <v>122</v>
      </c>
      <c r="C199" s="168" t="s">
        <v>123</v>
      </c>
      <c r="D199" s="168" t="s">
        <v>124</v>
      </c>
      <c r="E199" s="168" t="s">
        <v>125</v>
      </c>
      <c r="F199" s="168" t="s">
        <v>126</v>
      </c>
      <c r="G199" s="168" t="s">
        <v>127</v>
      </c>
      <c r="H199" s="168" t="s">
        <v>128</v>
      </c>
      <c r="I199" s="168" t="s">
        <v>129</v>
      </c>
      <c r="J199" s="168" t="s">
        <v>130</v>
      </c>
      <c r="K199" s="168" t="s">
        <v>131</v>
      </c>
      <c r="L199" s="168" t="s">
        <v>132</v>
      </c>
      <c r="M199" s="168" t="s">
        <v>133</v>
      </c>
      <c r="N199" s="179" t="s">
        <v>134</v>
      </c>
      <c r="O199" s="168" t="s">
        <v>135</v>
      </c>
      <c r="P199" s="168" t="s">
        <v>136</v>
      </c>
      <c r="Q199" s="168" t="s">
        <v>137</v>
      </c>
      <c r="R199" s="168" t="s">
        <v>138</v>
      </c>
      <c r="S199" s="168" t="s">
        <v>139</v>
      </c>
      <c r="T199" s="168" t="s">
        <v>140</v>
      </c>
      <c r="U199" s="168" t="s">
        <v>141</v>
      </c>
      <c r="V199" s="168" t="s">
        <v>142</v>
      </c>
      <c r="W199" s="168" t="s">
        <v>143</v>
      </c>
      <c r="X199" s="168" t="s">
        <v>144</v>
      </c>
      <c r="Y199" s="168" t="s">
        <v>145</v>
      </c>
    </row>
    <row r="200" spans="1:25" ht="12.75" x14ac:dyDescent="0.2">
      <c r="A200" s="176"/>
      <c r="B200" s="178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80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</row>
    <row r="201" spans="1:25" x14ac:dyDescent="0.2">
      <c r="A201" s="77">
        <f t="shared" ref="A201:A229" si="8">A164</f>
        <v>43009</v>
      </c>
      <c r="B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1051.6617200000001</v>
      </c>
      <c r="C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1120.6617200000001</v>
      </c>
      <c r="D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1200.48172</v>
      </c>
      <c r="E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1199.93172</v>
      </c>
      <c r="F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1200.5517199999999</v>
      </c>
      <c r="G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1178.68172</v>
      </c>
      <c r="H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1054.43172</v>
      </c>
      <c r="I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1017.4417199999999</v>
      </c>
      <c r="J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1137.8817200000001</v>
      </c>
      <c r="K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1120.7917200000002</v>
      </c>
      <c r="L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1172.3517200000001</v>
      </c>
      <c r="M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1172.76172</v>
      </c>
      <c r="N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1172.3617200000001</v>
      </c>
      <c r="O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1172.21172</v>
      </c>
      <c r="P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1119.93172</v>
      </c>
      <c r="Q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1120.26172</v>
      </c>
      <c r="R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1120.0817200000001</v>
      </c>
      <c r="S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1019.50172</v>
      </c>
      <c r="T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1108.3117199999999</v>
      </c>
      <c r="U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1216.8717200000001</v>
      </c>
      <c r="V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1119.1617200000001</v>
      </c>
      <c r="W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1091.1617200000001</v>
      </c>
      <c r="X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1022.74172</v>
      </c>
      <c r="Y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1126.93172</v>
      </c>
    </row>
    <row r="202" spans="1:25" x14ac:dyDescent="0.2">
      <c r="A202" s="77">
        <f t="shared" si="8"/>
        <v>43010</v>
      </c>
      <c r="B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1085.99172</v>
      </c>
      <c r="C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1174.8117199999999</v>
      </c>
      <c r="D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1225.0917199999999</v>
      </c>
      <c r="E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1225.26172</v>
      </c>
      <c r="F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1225.97172</v>
      </c>
      <c r="G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1177.1117200000001</v>
      </c>
      <c r="H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1116.70172</v>
      </c>
      <c r="I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1294.25172</v>
      </c>
      <c r="J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1296.1717200000001</v>
      </c>
      <c r="K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1167.1717200000001</v>
      </c>
      <c r="L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1095.4217200000001</v>
      </c>
      <c r="M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1095.72172</v>
      </c>
      <c r="N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1036.4217200000001</v>
      </c>
      <c r="O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1017.4417199999999</v>
      </c>
      <c r="P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1014.37172</v>
      </c>
      <c r="Q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1014.52172</v>
      </c>
      <c r="R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1014.00172</v>
      </c>
      <c r="S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1021.82172</v>
      </c>
      <c r="T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1073.6217200000001</v>
      </c>
      <c r="U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1087.21172</v>
      </c>
      <c r="V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1029.6617200000001</v>
      </c>
      <c r="W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1041.4017199999998</v>
      </c>
      <c r="X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1233.4017200000001</v>
      </c>
      <c r="Y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1085.23172</v>
      </c>
    </row>
    <row r="203" spans="1:25" x14ac:dyDescent="0.2">
      <c r="A203" s="77">
        <f t="shared" si="8"/>
        <v>43011</v>
      </c>
      <c r="B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1008.1517199999998</v>
      </c>
      <c r="C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1082.43172</v>
      </c>
      <c r="D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1125.3417199999999</v>
      </c>
      <c r="E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1125.01172</v>
      </c>
      <c r="F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1126.5517199999999</v>
      </c>
      <c r="G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1127.5917200000001</v>
      </c>
      <c r="H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1048.0917199999999</v>
      </c>
      <c r="I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1300.5817200000001</v>
      </c>
      <c r="J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1301.3117200000002</v>
      </c>
      <c r="K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1190.21172</v>
      </c>
      <c r="L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1141.47172</v>
      </c>
      <c r="M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1141.0517199999999</v>
      </c>
      <c r="N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1058.3917199999999</v>
      </c>
      <c r="O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1037.8317199999999</v>
      </c>
      <c r="P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1038.0417199999999</v>
      </c>
      <c r="Q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1036.95172</v>
      </c>
      <c r="R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1039.50172</v>
      </c>
      <c r="S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1021.7617199999999</v>
      </c>
      <c r="T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1074.8717200000001</v>
      </c>
      <c r="U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1089.25172</v>
      </c>
      <c r="V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1026.1417200000001</v>
      </c>
      <c r="W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1049.1517200000001</v>
      </c>
      <c r="X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1271.2917200000002</v>
      </c>
      <c r="Y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1093.3317199999999</v>
      </c>
    </row>
    <row r="204" spans="1:25" x14ac:dyDescent="0.2">
      <c r="A204" s="77">
        <f t="shared" si="8"/>
        <v>43012</v>
      </c>
      <c r="B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995.19171999999992</v>
      </c>
      <c r="C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1039.3817199999999</v>
      </c>
      <c r="D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1078.77172</v>
      </c>
      <c r="E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1104.43172</v>
      </c>
      <c r="F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1105.2917199999999</v>
      </c>
      <c r="G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1084.5817199999999</v>
      </c>
      <c r="H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1000.7217199999999</v>
      </c>
      <c r="I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1164.78172</v>
      </c>
      <c r="J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1145.6417200000001</v>
      </c>
      <c r="K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1028.8017199999999</v>
      </c>
      <c r="L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1038.5617199999999</v>
      </c>
      <c r="M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1047.95172</v>
      </c>
      <c r="N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1117.6717200000001</v>
      </c>
      <c r="O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1117.26172</v>
      </c>
      <c r="P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1125.02172</v>
      </c>
      <c r="Q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1133.02172</v>
      </c>
      <c r="R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1133.1617200000001</v>
      </c>
      <c r="S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1174.94172</v>
      </c>
      <c r="T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1229.6317200000001</v>
      </c>
      <c r="U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1255.50172</v>
      </c>
      <c r="V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1148.27172</v>
      </c>
      <c r="W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1137.44172</v>
      </c>
      <c r="X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1313.01172</v>
      </c>
      <c r="Y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1172.68172</v>
      </c>
    </row>
    <row r="205" spans="1:25" x14ac:dyDescent="0.2">
      <c r="A205" s="77">
        <f t="shared" si="8"/>
        <v>43013</v>
      </c>
      <c r="B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1018.28172</v>
      </c>
      <c r="C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992.84172000000001</v>
      </c>
      <c r="D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991.36171999999999</v>
      </c>
      <c r="E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1004.6017199999999</v>
      </c>
      <c r="F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1006.7217199999999</v>
      </c>
      <c r="G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1008.7917199999999</v>
      </c>
      <c r="H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1027.50172</v>
      </c>
      <c r="I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1119.5417199999999</v>
      </c>
      <c r="J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1075.21172</v>
      </c>
      <c r="K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1060.78172</v>
      </c>
      <c r="L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1168.7917200000002</v>
      </c>
      <c r="M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1169.4017200000001</v>
      </c>
      <c r="N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1243.77172</v>
      </c>
      <c r="O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1242.7917200000002</v>
      </c>
      <c r="P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1242.95172</v>
      </c>
      <c r="Q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1242.9217200000001</v>
      </c>
      <c r="R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1241.2917199999999</v>
      </c>
      <c r="S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1252.5617200000002</v>
      </c>
      <c r="T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1305.1117200000001</v>
      </c>
      <c r="U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1295.3117200000002</v>
      </c>
      <c r="V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1254.1517200000001</v>
      </c>
      <c r="W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1220.78172</v>
      </c>
      <c r="X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1371.5917200000001</v>
      </c>
      <c r="Y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1177.7917200000002</v>
      </c>
    </row>
    <row r="206" spans="1:25" x14ac:dyDescent="0.2">
      <c r="A206" s="77">
        <f t="shared" si="8"/>
        <v>43014</v>
      </c>
      <c r="B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1016.4417199999999</v>
      </c>
      <c r="C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992.92171999999994</v>
      </c>
      <c r="D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992.19171999999992</v>
      </c>
      <c r="E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1005.62172</v>
      </c>
      <c r="F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1006.87172</v>
      </c>
      <c r="G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996.89171999999996</v>
      </c>
      <c r="H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1011.9717199999999</v>
      </c>
      <c r="I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1128.4017200000001</v>
      </c>
      <c r="J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1079.50172</v>
      </c>
      <c r="K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1152.00172</v>
      </c>
      <c r="L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1223.73172</v>
      </c>
      <c r="M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1181.4017200000001</v>
      </c>
      <c r="N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1177.6317200000001</v>
      </c>
      <c r="O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1062.43172</v>
      </c>
      <c r="P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1067.2917199999999</v>
      </c>
      <c r="Q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1068.4217200000001</v>
      </c>
      <c r="R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1101.3317200000001</v>
      </c>
      <c r="S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1129.00172</v>
      </c>
      <c r="T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1283.24172</v>
      </c>
      <c r="U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1316.94172</v>
      </c>
      <c r="V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1264.6317200000001</v>
      </c>
      <c r="W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1212.3217199999999</v>
      </c>
      <c r="X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1374.8517199999999</v>
      </c>
      <c r="Y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1226.8617200000001</v>
      </c>
    </row>
    <row r="207" spans="1:25" x14ac:dyDescent="0.2">
      <c r="A207" s="77">
        <f t="shared" si="8"/>
        <v>43015</v>
      </c>
      <c r="B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1128.6517200000001</v>
      </c>
      <c r="C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1039.00172</v>
      </c>
      <c r="D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997.69171999999992</v>
      </c>
      <c r="E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996.66171999999983</v>
      </c>
      <c r="F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999.23171999999988</v>
      </c>
      <c r="G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1016.53172</v>
      </c>
      <c r="H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1056.6617200000001</v>
      </c>
      <c r="I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1182.9017200000001</v>
      </c>
      <c r="J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1024.4117200000001</v>
      </c>
      <c r="K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1027.22172</v>
      </c>
      <c r="L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1028.43172</v>
      </c>
      <c r="M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1026.3517199999999</v>
      </c>
      <c r="N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1027.03172</v>
      </c>
      <c r="O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1026.6317200000001</v>
      </c>
      <c r="P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1026.1417200000001</v>
      </c>
      <c r="Q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1024.3617199999999</v>
      </c>
      <c r="R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1023.36172</v>
      </c>
      <c r="S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1053.78172</v>
      </c>
      <c r="T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1290.5917200000001</v>
      </c>
      <c r="U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1347.75172</v>
      </c>
      <c r="V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1286.70172</v>
      </c>
      <c r="W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1231.8117199999999</v>
      </c>
      <c r="X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1075.8717199999999</v>
      </c>
      <c r="Y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1229.45172</v>
      </c>
    </row>
    <row r="208" spans="1:25" x14ac:dyDescent="0.2">
      <c r="A208" s="77">
        <f t="shared" si="8"/>
        <v>43016</v>
      </c>
      <c r="B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1120.26172</v>
      </c>
      <c r="C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1034.71172</v>
      </c>
      <c r="D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996.62171999999987</v>
      </c>
      <c r="E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995.2117199999999</v>
      </c>
      <c r="F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995.45171999999991</v>
      </c>
      <c r="G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1008.1617199999999</v>
      </c>
      <c r="H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1022.9817199999999</v>
      </c>
      <c r="I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1131.1717200000001</v>
      </c>
      <c r="J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1013.8017199999999</v>
      </c>
      <c r="K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1024.75172</v>
      </c>
      <c r="L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1024.8617200000001</v>
      </c>
      <c r="M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1042.8817200000001</v>
      </c>
      <c r="N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1042.52172</v>
      </c>
      <c r="O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1084.96172</v>
      </c>
      <c r="P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1081.3017199999999</v>
      </c>
      <c r="Q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1079.43172</v>
      </c>
      <c r="R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1078.76172</v>
      </c>
      <c r="S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1040.43172</v>
      </c>
      <c r="T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1255.68172</v>
      </c>
      <c r="U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1312.51172</v>
      </c>
      <c r="V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1265.71172</v>
      </c>
      <c r="W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1200.69172</v>
      </c>
      <c r="X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1034.43172</v>
      </c>
      <c r="Y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1202.51172</v>
      </c>
    </row>
    <row r="209" spans="1:25" x14ac:dyDescent="0.2">
      <c r="A209" s="77">
        <f t="shared" si="8"/>
        <v>43017</v>
      </c>
      <c r="B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1031.77172</v>
      </c>
      <c r="C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996.05171999999982</v>
      </c>
      <c r="D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991.5917199999999</v>
      </c>
      <c r="E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991.11171999999988</v>
      </c>
      <c r="F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991.89171999999985</v>
      </c>
      <c r="G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993.23171999999988</v>
      </c>
      <c r="H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1002.4517199999999</v>
      </c>
      <c r="I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1111.03172</v>
      </c>
      <c r="J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1090.5617199999999</v>
      </c>
      <c r="K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1030.1117200000001</v>
      </c>
      <c r="L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1031.1217199999999</v>
      </c>
      <c r="M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1028.93172</v>
      </c>
      <c r="N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1015.21172</v>
      </c>
      <c r="O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1015.7417199999999</v>
      </c>
      <c r="P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1016.28172</v>
      </c>
      <c r="Q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1016.0917199999999</v>
      </c>
      <c r="R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1013.37172</v>
      </c>
      <c r="S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1011.8017199999999</v>
      </c>
      <c r="T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1150.1617200000001</v>
      </c>
      <c r="U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1201.8717200000001</v>
      </c>
      <c r="V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1122.6217200000001</v>
      </c>
      <c r="W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1133.1117200000001</v>
      </c>
      <c r="X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1321.73172</v>
      </c>
      <c r="Y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1160.51172</v>
      </c>
    </row>
    <row r="210" spans="1:25" x14ac:dyDescent="0.2">
      <c r="A210" s="77">
        <f t="shared" si="8"/>
        <v>43018</v>
      </c>
      <c r="B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1401.48172</v>
      </c>
      <c r="C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1129.94172</v>
      </c>
      <c r="D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1104.50172</v>
      </c>
      <c r="E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1088.1517200000001</v>
      </c>
      <c r="F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1110.02172</v>
      </c>
      <c r="G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1174.9017200000001</v>
      </c>
      <c r="H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1334.97172</v>
      </c>
      <c r="I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1157.20172</v>
      </c>
      <c r="J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1187.69172</v>
      </c>
      <c r="K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1061.97172</v>
      </c>
      <c r="L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1061.8917200000001</v>
      </c>
      <c r="M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1061.00172</v>
      </c>
      <c r="N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1012.2617199999999</v>
      </c>
      <c r="O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1013.1817199999999</v>
      </c>
      <c r="P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1012.1317199999999</v>
      </c>
      <c r="Q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1011.99172</v>
      </c>
      <c r="R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1011.22172</v>
      </c>
      <c r="S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1236.49172</v>
      </c>
      <c r="T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1474.5917200000001</v>
      </c>
      <c r="U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1512.3217199999999</v>
      </c>
      <c r="V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1437.6617200000001</v>
      </c>
      <c r="W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1431.26172</v>
      </c>
      <c r="X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1548.68172</v>
      </c>
      <c r="Y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1430.5917199999999</v>
      </c>
    </row>
    <row r="211" spans="1:25" x14ac:dyDescent="0.2">
      <c r="A211" s="77">
        <f t="shared" si="8"/>
        <v>43019</v>
      </c>
      <c r="B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1339.1717200000001</v>
      </c>
      <c r="C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1099.3217199999999</v>
      </c>
      <c r="D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1060.74172</v>
      </c>
      <c r="E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1046.8917199999999</v>
      </c>
      <c r="F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1063.1717200000001</v>
      </c>
      <c r="G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1089.3917200000001</v>
      </c>
      <c r="H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1227.9017200000001</v>
      </c>
      <c r="I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1035.5717199999999</v>
      </c>
      <c r="J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1025.3717200000001</v>
      </c>
      <c r="K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1062.75172</v>
      </c>
      <c r="L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1105.0617200000002</v>
      </c>
      <c r="M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1104.9117200000001</v>
      </c>
      <c r="N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1078.02172</v>
      </c>
      <c r="O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1077.6117200000001</v>
      </c>
      <c r="P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1076.43172</v>
      </c>
      <c r="Q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1075.9017200000001</v>
      </c>
      <c r="R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1009.3017199999999</v>
      </c>
      <c r="S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1167.69172</v>
      </c>
      <c r="T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1385.93172</v>
      </c>
      <c r="U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1400.45172</v>
      </c>
      <c r="V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1395.20172</v>
      </c>
      <c r="W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1362.4217200000001</v>
      </c>
      <c r="X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1487.0417200000002</v>
      </c>
      <c r="Y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1365.4017200000001</v>
      </c>
    </row>
    <row r="212" spans="1:25" x14ac:dyDescent="0.2">
      <c r="A212" s="77">
        <f t="shared" si="8"/>
        <v>43020</v>
      </c>
      <c r="B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996.54171999999994</v>
      </c>
      <c r="C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1059.6617200000001</v>
      </c>
      <c r="D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1126.28172</v>
      </c>
      <c r="E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1125.93172</v>
      </c>
      <c r="F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1126.3817200000001</v>
      </c>
      <c r="G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1085.3517199999999</v>
      </c>
      <c r="H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1037.0617199999999</v>
      </c>
      <c r="I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1239.8217200000001</v>
      </c>
      <c r="J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1329.8317199999999</v>
      </c>
      <c r="K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1140.4217200000001</v>
      </c>
      <c r="L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1024.73172</v>
      </c>
      <c r="M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1023.6917199999999</v>
      </c>
      <c r="N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1020.4817199999999</v>
      </c>
      <c r="O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1020.75172</v>
      </c>
      <c r="P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1020.6717199999999</v>
      </c>
      <c r="Q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1027.68172</v>
      </c>
      <c r="R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1023.8017199999999</v>
      </c>
      <c r="S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1113.0717199999999</v>
      </c>
      <c r="T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1118.20172</v>
      </c>
      <c r="U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1137.5217200000002</v>
      </c>
      <c r="V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1045.7917199999999</v>
      </c>
      <c r="W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1030.5517199999999</v>
      </c>
      <c r="X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1209.43172</v>
      </c>
      <c r="Y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1108.69172</v>
      </c>
    </row>
    <row r="213" spans="1:25" x14ac:dyDescent="0.2">
      <c r="A213" s="77">
        <f t="shared" si="8"/>
        <v>43021</v>
      </c>
      <c r="B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1007.8417199999999</v>
      </c>
      <c r="C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1028.7917199999999</v>
      </c>
      <c r="D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1042.76172</v>
      </c>
      <c r="E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1082.45172</v>
      </c>
      <c r="F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1082.5817199999999</v>
      </c>
      <c r="G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1044.98172</v>
      </c>
      <c r="H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1004.8017199999999</v>
      </c>
      <c r="I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1150.6717200000001</v>
      </c>
      <c r="J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1084.8217199999999</v>
      </c>
      <c r="K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1046.8817199999999</v>
      </c>
      <c r="L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1026.52172</v>
      </c>
      <c r="M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1025.3917200000001</v>
      </c>
      <c r="N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1083.3817199999999</v>
      </c>
      <c r="O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1053.71172</v>
      </c>
      <c r="P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1053.6617199999998</v>
      </c>
      <c r="Q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1028.8817200000001</v>
      </c>
      <c r="R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1024.6317200000001</v>
      </c>
      <c r="S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1113.9017200000001</v>
      </c>
      <c r="T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1119.26172</v>
      </c>
      <c r="U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1118.0217200000002</v>
      </c>
      <c r="V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1051.01172</v>
      </c>
      <c r="W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1048.01172</v>
      </c>
      <c r="X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1235.52172</v>
      </c>
      <c r="Y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1123.02172</v>
      </c>
    </row>
    <row r="214" spans="1:25" x14ac:dyDescent="0.2">
      <c r="A214" s="77">
        <f t="shared" si="8"/>
        <v>43022</v>
      </c>
      <c r="B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1062.18172</v>
      </c>
      <c r="C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1015.4517199999999</v>
      </c>
      <c r="D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997.9617199999999</v>
      </c>
      <c r="E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997.26171999999985</v>
      </c>
      <c r="F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997.27171999999985</v>
      </c>
      <c r="G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998.69171999999992</v>
      </c>
      <c r="H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1011.12172</v>
      </c>
      <c r="I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1120.50172</v>
      </c>
      <c r="J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1147.27172</v>
      </c>
      <c r="K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1038.53172</v>
      </c>
      <c r="L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1039.1017199999999</v>
      </c>
      <c r="M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1128.6417200000001</v>
      </c>
      <c r="N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1128.93172</v>
      </c>
      <c r="O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1127.8117199999999</v>
      </c>
      <c r="P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1126.49172</v>
      </c>
      <c r="Q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1125.23172</v>
      </c>
      <c r="R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1127.26172</v>
      </c>
      <c r="S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1020.3917199999999</v>
      </c>
      <c r="T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1202.9217200000001</v>
      </c>
      <c r="U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1226.28172</v>
      </c>
      <c r="V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1179.3817200000001</v>
      </c>
      <c r="W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1100.93172</v>
      </c>
      <c r="X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1013.7017199999999</v>
      </c>
      <c r="Y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1189.70172</v>
      </c>
    </row>
    <row r="215" spans="1:25" x14ac:dyDescent="0.2">
      <c r="A215" s="77">
        <f t="shared" si="8"/>
        <v>43023</v>
      </c>
      <c r="B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1028.20172</v>
      </c>
      <c r="C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996.56171999999992</v>
      </c>
      <c r="D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993.0917199999999</v>
      </c>
      <c r="E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992.37171999999987</v>
      </c>
      <c r="F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992.48171999999988</v>
      </c>
      <c r="G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992.16171999999995</v>
      </c>
      <c r="H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1004.15172</v>
      </c>
      <c r="I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1017.0417199999999</v>
      </c>
      <c r="J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1231.8717200000001</v>
      </c>
      <c r="K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1083.8517200000001</v>
      </c>
      <c r="L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1040.50172</v>
      </c>
      <c r="M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1131.1417200000001</v>
      </c>
      <c r="N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1131.1017200000001</v>
      </c>
      <c r="O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1127.95172</v>
      </c>
      <c r="P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1128.0617200000002</v>
      </c>
      <c r="Q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1126.8317200000001</v>
      </c>
      <c r="R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1127.94172</v>
      </c>
      <c r="S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1021.03172</v>
      </c>
      <c r="T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1160.9117200000001</v>
      </c>
      <c r="U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1186.4117200000001</v>
      </c>
      <c r="V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1179.22172</v>
      </c>
      <c r="W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1094.50172</v>
      </c>
      <c r="X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1013.12172</v>
      </c>
      <c r="Y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1200.1517200000001</v>
      </c>
    </row>
    <row r="216" spans="1:25" x14ac:dyDescent="0.2">
      <c r="A216" s="77">
        <f t="shared" si="8"/>
        <v>43024</v>
      </c>
      <c r="B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994.9617199999999</v>
      </c>
      <c r="C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1005.6717199999999</v>
      </c>
      <c r="D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1041.3917199999999</v>
      </c>
      <c r="E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1081.19172</v>
      </c>
      <c r="F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1086.8717199999999</v>
      </c>
      <c r="G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1050.5817199999999</v>
      </c>
      <c r="H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1005.61172</v>
      </c>
      <c r="I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1205.8717200000001</v>
      </c>
      <c r="J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1229.1517200000001</v>
      </c>
      <c r="K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1114.01172</v>
      </c>
      <c r="L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1117.21172</v>
      </c>
      <c r="M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1115.3917200000001</v>
      </c>
      <c r="N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1013.7317199999999</v>
      </c>
      <c r="O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1013.2917199999999</v>
      </c>
      <c r="P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1011.7517199999999</v>
      </c>
      <c r="Q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1012.35172</v>
      </c>
      <c r="R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1010.9317199999999</v>
      </c>
      <c r="S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1041.1217200000001</v>
      </c>
      <c r="T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1068.71172</v>
      </c>
      <c r="U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1071.70172</v>
      </c>
      <c r="V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1041.7917199999999</v>
      </c>
      <c r="W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1042.99172</v>
      </c>
      <c r="X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1229.4017200000001</v>
      </c>
      <c r="Y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1121.00172</v>
      </c>
    </row>
    <row r="217" spans="1:25" x14ac:dyDescent="0.2">
      <c r="A217" s="77">
        <f t="shared" si="8"/>
        <v>43025</v>
      </c>
      <c r="B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996.3317199999999</v>
      </c>
      <c r="C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1028.3517199999999</v>
      </c>
      <c r="D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1042.0417199999999</v>
      </c>
      <c r="E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1082.6217200000001</v>
      </c>
      <c r="F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1091.20172</v>
      </c>
      <c r="G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1067.3717200000001</v>
      </c>
      <c r="H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1015.36172</v>
      </c>
      <c r="I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1252.5617200000002</v>
      </c>
      <c r="J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1343.6117199999999</v>
      </c>
      <c r="K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1205.71172</v>
      </c>
      <c r="L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1112.6517200000001</v>
      </c>
      <c r="M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1114.6617200000001</v>
      </c>
      <c r="N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1013.7817199999998</v>
      </c>
      <c r="O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1012.53172</v>
      </c>
      <c r="P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1011.5817199999999</v>
      </c>
      <c r="Q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1010.2817199999998</v>
      </c>
      <c r="R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1010.38172</v>
      </c>
      <c r="S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1039.52172</v>
      </c>
      <c r="T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1064.71172</v>
      </c>
      <c r="U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1069.7917199999999</v>
      </c>
      <c r="V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1040.6517200000001</v>
      </c>
      <c r="W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1041.53172</v>
      </c>
      <c r="X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1227.1017200000001</v>
      </c>
      <c r="Y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1117.2517200000002</v>
      </c>
    </row>
    <row r="218" spans="1:25" x14ac:dyDescent="0.2">
      <c r="A218" s="77">
        <f t="shared" si="8"/>
        <v>43026</v>
      </c>
      <c r="B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996.22172</v>
      </c>
      <c r="C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1028.20172</v>
      </c>
      <c r="D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1042.3817200000001</v>
      </c>
      <c r="E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1081.95172</v>
      </c>
      <c r="F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1091.3717200000001</v>
      </c>
      <c r="G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1068.45172</v>
      </c>
      <c r="H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1006.0717199999999</v>
      </c>
      <c r="I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1255.1717200000001</v>
      </c>
      <c r="J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1161.2717200000002</v>
      </c>
      <c r="K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1025.2917199999999</v>
      </c>
      <c r="L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1024.2917199999999</v>
      </c>
      <c r="M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1023.2817199999998</v>
      </c>
      <c r="N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1052.21172</v>
      </c>
      <c r="O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1060.1417200000001</v>
      </c>
      <c r="P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1059.45172</v>
      </c>
      <c r="Q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1064.3717199999999</v>
      </c>
      <c r="R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1111.1117199999999</v>
      </c>
      <c r="S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1207.94172</v>
      </c>
      <c r="T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1203.49172</v>
      </c>
      <c r="U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1187.74172</v>
      </c>
      <c r="V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1124.73172</v>
      </c>
      <c r="W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1111.3017200000002</v>
      </c>
      <c r="X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1256.5817200000001</v>
      </c>
      <c r="Y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1136.49172</v>
      </c>
    </row>
    <row r="219" spans="1:25" x14ac:dyDescent="0.2">
      <c r="A219" s="77">
        <f t="shared" si="8"/>
        <v>43027</v>
      </c>
      <c r="B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1007.9617199999999</v>
      </c>
      <c r="C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992.53171999999995</v>
      </c>
      <c r="D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1005.09172</v>
      </c>
      <c r="E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1004.7717199999998</v>
      </c>
      <c r="F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997.60172</v>
      </c>
      <c r="G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999.93171999999993</v>
      </c>
      <c r="H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1001.15172</v>
      </c>
      <c r="I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1159.03172</v>
      </c>
      <c r="J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1157.8817200000001</v>
      </c>
      <c r="K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1034.6217199999999</v>
      </c>
      <c r="L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1035.76172</v>
      </c>
      <c r="M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1035.5917200000001</v>
      </c>
      <c r="N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1020.4817199999999</v>
      </c>
      <c r="O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1020.5617199999998</v>
      </c>
      <c r="P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1020.2617199999999</v>
      </c>
      <c r="Q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1018.5317199999998</v>
      </c>
      <c r="R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1015.89172</v>
      </c>
      <c r="S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1146.1417200000001</v>
      </c>
      <c r="T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1174.3617200000001</v>
      </c>
      <c r="U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1176.4017200000001</v>
      </c>
      <c r="V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1123.6117200000001</v>
      </c>
      <c r="W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1108.45172</v>
      </c>
      <c r="X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1255.5417199999999</v>
      </c>
      <c r="Y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1149.2917200000002</v>
      </c>
    </row>
    <row r="220" spans="1:25" x14ac:dyDescent="0.2">
      <c r="A220" s="77">
        <f t="shared" si="8"/>
        <v>43028</v>
      </c>
      <c r="B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1012.1317199999999</v>
      </c>
      <c r="C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993.63171999999997</v>
      </c>
      <c r="D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1006.1317199999999</v>
      </c>
      <c r="E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1005.8317199999999</v>
      </c>
      <c r="F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1010.2817199999998</v>
      </c>
      <c r="G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999.54171999999983</v>
      </c>
      <c r="H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1006.1117199999999</v>
      </c>
      <c r="I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1160.3817200000001</v>
      </c>
      <c r="J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1158.5617200000002</v>
      </c>
      <c r="K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1034.22172</v>
      </c>
      <c r="L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1027.6317200000001</v>
      </c>
      <c r="M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1037.3817199999999</v>
      </c>
      <c r="N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1023.85172</v>
      </c>
      <c r="O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1019.96172</v>
      </c>
      <c r="P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1019.5917199999999</v>
      </c>
      <c r="Q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1014.8417199999999</v>
      </c>
      <c r="R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1019.5417199999999</v>
      </c>
      <c r="S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1150.3317199999999</v>
      </c>
      <c r="T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1168.93172</v>
      </c>
      <c r="U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1141.5817200000001</v>
      </c>
      <c r="V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1107.03172</v>
      </c>
      <c r="W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1090.3617200000001</v>
      </c>
      <c r="X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1257.76172</v>
      </c>
      <c r="Y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1151.6417200000001</v>
      </c>
    </row>
    <row r="221" spans="1:25" x14ac:dyDescent="0.2">
      <c r="A221" s="77">
        <f t="shared" si="8"/>
        <v>43029</v>
      </c>
      <c r="B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1062.72172</v>
      </c>
      <c r="C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1003.76172</v>
      </c>
      <c r="D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1003.01172</v>
      </c>
      <c r="E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1002.2617199999999</v>
      </c>
      <c r="F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1011.26172</v>
      </c>
      <c r="G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996.18171999999993</v>
      </c>
      <c r="H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1004.5417199999999</v>
      </c>
      <c r="I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1027.70172</v>
      </c>
      <c r="J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1279.5417200000002</v>
      </c>
      <c r="K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1143.3517200000001</v>
      </c>
      <c r="L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1143.5917199999999</v>
      </c>
      <c r="M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1145.1517200000001</v>
      </c>
      <c r="N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1251.8617200000001</v>
      </c>
      <c r="O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1270.7917200000002</v>
      </c>
      <c r="P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1230.95172</v>
      </c>
      <c r="Q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1238.6717200000001</v>
      </c>
      <c r="R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1241.5317200000002</v>
      </c>
      <c r="S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1021.3217199999999</v>
      </c>
      <c r="T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1260.0417199999999</v>
      </c>
      <c r="U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1240.44172</v>
      </c>
      <c r="V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1194.8917200000001</v>
      </c>
      <c r="W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1115.1217200000001</v>
      </c>
      <c r="X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1011.5617199999999</v>
      </c>
      <c r="Y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1188.6617200000001</v>
      </c>
    </row>
    <row r="222" spans="1:25" x14ac:dyDescent="0.2">
      <c r="A222" s="77">
        <f t="shared" si="8"/>
        <v>43030</v>
      </c>
      <c r="B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1032.26172</v>
      </c>
      <c r="C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1003.2217199999999</v>
      </c>
      <c r="D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1000.14172</v>
      </c>
      <c r="E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1024.9017200000001</v>
      </c>
      <c r="F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1029.8817199999999</v>
      </c>
      <c r="G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1031.46172</v>
      </c>
      <c r="H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996.68171999999993</v>
      </c>
      <c r="I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1018.58172</v>
      </c>
      <c r="J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1267.8917200000001</v>
      </c>
      <c r="K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1138.98172</v>
      </c>
      <c r="L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1137.8417200000001</v>
      </c>
      <c r="M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1191.3817200000001</v>
      </c>
      <c r="N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1313.9117200000001</v>
      </c>
      <c r="O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1313.3717200000001</v>
      </c>
      <c r="P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1312.8717200000001</v>
      </c>
      <c r="Q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1303.19172</v>
      </c>
      <c r="R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1306.3417200000001</v>
      </c>
      <c r="S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1019.2017199999999</v>
      </c>
      <c r="T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1197.49172</v>
      </c>
      <c r="U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1201.51172</v>
      </c>
      <c r="V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1160.7917200000002</v>
      </c>
      <c r="W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1071.0517199999999</v>
      </c>
      <c r="X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1013.0217199999998</v>
      </c>
      <c r="Y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1189.0817200000001</v>
      </c>
    </row>
    <row r="223" spans="1:25" x14ac:dyDescent="0.2">
      <c r="A223" s="77">
        <f t="shared" si="8"/>
        <v>43031</v>
      </c>
      <c r="B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1014.37172</v>
      </c>
      <c r="C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992.86171999999999</v>
      </c>
      <c r="D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1005.03172</v>
      </c>
      <c r="E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1004.2117199999999</v>
      </c>
      <c r="F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1011.4917199999999</v>
      </c>
      <c r="G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994.7117199999999</v>
      </c>
      <c r="H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1003.4317199999999</v>
      </c>
      <c r="I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1150.53172</v>
      </c>
      <c r="J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1148.27172</v>
      </c>
      <c r="K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1022.9817199999999</v>
      </c>
      <c r="L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1022.0717199999999</v>
      </c>
      <c r="M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1025.8617200000001</v>
      </c>
      <c r="N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1018.0717199999999</v>
      </c>
      <c r="O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1009.4417199999999</v>
      </c>
      <c r="P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1009.64172</v>
      </c>
      <c r="Q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1008.8317199999999</v>
      </c>
      <c r="R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1019.88172</v>
      </c>
      <c r="S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1119.0917200000001</v>
      </c>
      <c r="T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1165.76172</v>
      </c>
      <c r="U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1135.6617200000001</v>
      </c>
      <c r="V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1102.98172</v>
      </c>
      <c r="W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1097.8517200000001</v>
      </c>
      <c r="X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1253.8017200000002</v>
      </c>
      <c r="Y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1148.6217200000001</v>
      </c>
    </row>
    <row r="224" spans="1:25" x14ac:dyDescent="0.2">
      <c r="A224" s="77">
        <f t="shared" si="8"/>
        <v>43032</v>
      </c>
      <c r="B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1006.88172</v>
      </c>
      <c r="C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991.30172000000005</v>
      </c>
      <c r="D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1041.9017200000001</v>
      </c>
      <c r="E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1041.8517199999999</v>
      </c>
      <c r="F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1042.3217199999999</v>
      </c>
      <c r="G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1005.8017199999999</v>
      </c>
      <c r="H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998.67171999999994</v>
      </c>
      <c r="I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1189.6017200000001</v>
      </c>
      <c r="J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1189.8317200000001</v>
      </c>
      <c r="K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1080.95172</v>
      </c>
      <c r="L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1080.98172</v>
      </c>
      <c r="M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1097.53172</v>
      </c>
      <c r="N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1037.3917199999999</v>
      </c>
      <c r="O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1071.5917200000001</v>
      </c>
      <c r="P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1071.74172</v>
      </c>
      <c r="Q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1071.96172</v>
      </c>
      <c r="R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1071.72172</v>
      </c>
      <c r="S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1101.0617200000002</v>
      </c>
      <c r="T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1078.50172</v>
      </c>
      <c r="U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1036.25172</v>
      </c>
      <c r="V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1036.25172</v>
      </c>
      <c r="W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1103.50172</v>
      </c>
      <c r="X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1291.1717200000001</v>
      </c>
      <c r="Y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1100.77172</v>
      </c>
    </row>
    <row r="225" spans="1:27" x14ac:dyDescent="0.2">
      <c r="A225" s="77">
        <f t="shared" si="8"/>
        <v>43033</v>
      </c>
      <c r="B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991.0917199999999</v>
      </c>
      <c r="C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1080.4017200000001</v>
      </c>
      <c r="D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1105.20172</v>
      </c>
      <c r="E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1105.24172</v>
      </c>
      <c r="F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1080.6517200000001</v>
      </c>
      <c r="G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1082.93172</v>
      </c>
      <c r="H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999.12171999999998</v>
      </c>
      <c r="I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1189.46172</v>
      </c>
      <c r="J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1190.5417200000002</v>
      </c>
      <c r="K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1085.71172</v>
      </c>
      <c r="L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1102.44172</v>
      </c>
      <c r="M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1102.22172</v>
      </c>
      <c r="N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1036.99172</v>
      </c>
      <c r="O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1036.4017200000001</v>
      </c>
      <c r="P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1036.46172</v>
      </c>
      <c r="Q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1037.5617199999999</v>
      </c>
      <c r="R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1037.3117199999999</v>
      </c>
      <c r="S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1113.20172</v>
      </c>
      <c r="T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1085.1617200000001</v>
      </c>
      <c r="U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1020.11172</v>
      </c>
      <c r="V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1041.6217200000001</v>
      </c>
      <c r="W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1052.5717199999999</v>
      </c>
      <c r="X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1222.95172</v>
      </c>
      <c r="Y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1104.24172</v>
      </c>
    </row>
    <row r="226" spans="1:27" x14ac:dyDescent="0.2">
      <c r="A226" s="77">
        <f t="shared" si="8"/>
        <v>43034</v>
      </c>
      <c r="B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993.45172000000002</v>
      </c>
      <c r="C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1042.3717200000001</v>
      </c>
      <c r="D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1056.6017200000001</v>
      </c>
      <c r="E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1056.1317200000001</v>
      </c>
      <c r="F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1057.5717199999999</v>
      </c>
      <c r="G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1050.26172</v>
      </c>
      <c r="H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998.76171999999985</v>
      </c>
      <c r="I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1185.71172</v>
      </c>
      <c r="J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1143.0617200000002</v>
      </c>
      <c r="K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1051.1017200000001</v>
      </c>
      <c r="L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1021.6317199999999</v>
      </c>
      <c r="M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1022.0917199999999</v>
      </c>
      <c r="N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1015.7917199999998</v>
      </c>
      <c r="O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1015.6717199999999</v>
      </c>
      <c r="P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1015.5717199999999</v>
      </c>
      <c r="Q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1015.52172</v>
      </c>
      <c r="R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1014.9517199999999</v>
      </c>
      <c r="S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1056.76172</v>
      </c>
      <c r="T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1078.1517200000001</v>
      </c>
      <c r="U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1082.8217199999999</v>
      </c>
      <c r="V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1039.8617199999999</v>
      </c>
      <c r="W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1045.21172</v>
      </c>
      <c r="X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1239.0917200000001</v>
      </c>
      <c r="Y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1118.3817200000001</v>
      </c>
    </row>
    <row r="227" spans="1:27" x14ac:dyDescent="0.2">
      <c r="A227" s="77">
        <f t="shared" si="8"/>
        <v>43035</v>
      </c>
      <c r="B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994.82171999999991</v>
      </c>
      <c r="C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1013.0017199999999</v>
      </c>
      <c r="D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1026.68172</v>
      </c>
      <c r="E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1026.8417199999999</v>
      </c>
      <c r="F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1026.8317199999999</v>
      </c>
      <c r="G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1029.0917199999999</v>
      </c>
      <c r="H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1005.9317199999999</v>
      </c>
      <c r="I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1192.1517200000001</v>
      </c>
      <c r="J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1145.6417200000001</v>
      </c>
      <c r="K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1054.8017199999999</v>
      </c>
      <c r="L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1046.0817199999999</v>
      </c>
      <c r="M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1046.6017199999999</v>
      </c>
      <c r="N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1021.90172</v>
      </c>
      <c r="O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1021.7317199999999</v>
      </c>
      <c r="P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1021.5517199999999</v>
      </c>
      <c r="Q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1021.1717199999999</v>
      </c>
      <c r="R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1021.40172</v>
      </c>
      <c r="S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1154.00172</v>
      </c>
      <c r="T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1139.8617200000001</v>
      </c>
      <c r="U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1135.3817200000001</v>
      </c>
      <c r="V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1091.4117200000001</v>
      </c>
      <c r="W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1072.0617200000002</v>
      </c>
      <c r="X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1285.7917200000002</v>
      </c>
      <c r="Y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1121.77172</v>
      </c>
      <c r="AA227" s="78"/>
    </row>
    <row r="228" spans="1:27" x14ac:dyDescent="0.2">
      <c r="A228" s="77">
        <f t="shared" si="8"/>
        <v>43036</v>
      </c>
      <c r="B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1038.9017200000001</v>
      </c>
      <c r="C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1000.9117199999999</v>
      </c>
      <c r="D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999.60172</v>
      </c>
      <c r="E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996.79171999999983</v>
      </c>
      <c r="F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997.29171999999994</v>
      </c>
      <c r="G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992.99171999999999</v>
      </c>
      <c r="H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1011.4517199999999</v>
      </c>
      <c r="I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1092.43172</v>
      </c>
      <c r="J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1034.8817200000001</v>
      </c>
      <c r="K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1035.47172</v>
      </c>
      <c r="L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1036.8517200000001</v>
      </c>
      <c r="M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1044.6617200000001</v>
      </c>
      <c r="N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1042.20172</v>
      </c>
      <c r="O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1042.3417200000001</v>
      </c>
      <c r="P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1042.0617199999999</v>
      </c>
      <c r="Q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1042.3617200000001</v>
      </c>
      <c r="R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1043.3617199999999</v>
      </c>
      <c r="S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1107.1717200000001</v>
      </c>
      <c r="T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1218.4117200000001</v>
      </c>
      <c r="U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1222.70172</v>
      </c>
      <c r="V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1193.5417199999999</v>
      </c>
      <c r="W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1129.5217200000002</v>
      </c>
      <c r="X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1027.51172</v>
      </c>
      <c r="Y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1188.69172</v>
      </c>
    </row>
    <row r="229" spans="1:27" x14ac:dyDescent="0.2">
      <c r="A229" s="77">
        <f t="shared" si="8"/>
        <v>43037</v>
      </c>
      <c r="B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1029.6417200000001</v>
      </c>
      <c r="C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1000.86172</v>
      </c>
      <c r="D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1025.75172</v>
      </c>
      <c r="E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1024.7917199999999</v>
      </c>
      <c r="F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1024.44172</v>
      </c>
      <c r="G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1016.7017199999999</v>
      </c>
      <c r="H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1018.1817199999999</v>
      </c>
      <c r="I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1011.4817199999999</v>
      </c>
      <c r="J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1296.3417199999999</v>
      </c>
      <c r="K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1180.5817200000001</v>
      </c>
      <c r="L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1128.93172</v>
      </c>
      <c r="M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1128.6517200000001</v>
      </c>
      <c r="N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1180.23172</v>
      </c>
      <c r="O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1180.0417199999999</v>
      </c>
      <c r="P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1179.27172</v>
      </c>
      <c r="Q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1178.3017199999999</v>
      </c>
      <c r="R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1128.93172</v>
      </c>
      <c r="S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1063.3917200000001</v>
      </c>
      <c r="T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1146.51172</v>
      </c>
      <c r="U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1174.99172</v>
      </c>
      <c r="V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1150.6017200000001</v>
      </c>
      <c r="W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1078.72172</v>
      </c>
      <c r="X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1041.9117200000001</v>
      </c>
      <c r="Y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1129.94172</v>
      </c>
    </row>
    <row r="230" spans="1:27" x14ac:dyDescent="0.2">
      <c r="A230" s="77">
        <f t="shared" ref="A230:A231" si="9">A193</f>
        <v>43038</v>
      </c>
      <c r="B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995.31171999999992</v>
      </c>
      <c r="C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1011.6917199999999</v>
      </c>
      <c r="D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1025.45172</v>
      </c>
      <c r="E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1025.3817200000001</v>
      </c>
      <c r="F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1025.99172</v>
      </c>
      <c r="G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1028.48172</v>
      </c>
      <c r="H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1019.4717199999999</v>
      </c>
      <c r="I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1153.8917200000001</v>
      </c>
      <c r="J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1148.5517199999999</v>
      </c>
      <c r="K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1059.1017199999999</v>
      </c>
      <c r="L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1059.03172</v>
      </c>
      <c r="M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1059.48172</v>
      </c>
      <c r="N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1040.6417200000001</v>
      </c>
      <c r="O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1040.4117200000001</v>
      </c>
      <c r="P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1039.8717199999999</v>
      </c>
      <c r="Q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1036.5617199999999</v>
      </c>
      <c r="R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1036.4217200000001</v>
      </c>
      <c r="S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1077.53172</v>
      </c>
      <c r="T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1092.8017199999999</v>
      </c>
      <c r="U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1093.26172</v>
      </c>
      <c r="V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1047.21172</v>
      </c>
      <c r="W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1080.76172</v>
      </c>
      <c r="X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1297.00172</v>
      </c>
      <c r="Y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1123.3917200000001</v>
      </c>
    </row>
    <row r="231" spans="1:27" x14ac:dyDescent="0.2">
      <c r="A231" s="77">
        <f t="shared" si="9"/>
        <v>43039</v>
      </c>
      <c r="B231" s="13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1006.6717199999999</v>
      </c>
      <c r="C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1025.23172</v>
      </c>
      <c r="D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1039.78172</v>
      </c>
      <c r="E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1029.6717200000001</v>
      </c>
      <c r="F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1039.8417199999999</v>
      </c>
      <c r="G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1038.97172</v>
      </c>
      <c r="H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1009.14172</v>
      </c>
      <c r="I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1193.6617200000001</v>
      </c>
      <c r="J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1144.8917200000001</v>
      </c>
      <c r="K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1054.70172</v>
      </c>
      <c r="L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1039.28172</v>
      </c>
      <c r="M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1039.6617200000001</v>
      </c>
      <c r="N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1023.3017199999999</v>
      </c>
      <c r="O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1021.7417199999999</v>
      </c>
      <c r="P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1047.3417199999999</v>
      </c>
      <c r="Q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1044.3917200000001</v>
      </c>
      <c r="R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1043.70172</v>
      </c>
      <c r="S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1170.3917200000001</v>
      </c>
      <c r="T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1138.96172</v>
      </c>
      <c r="U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1107.6117200000001</v>
      </c>
      <c r="V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1041.74172</v>
      </c>
      <c r="W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1075.6017200000001</v>
      </c>
      <c r="X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1270.74172</v>
      </c>
      <c r="Y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1156.1317200000001</v>
      </c>
    </row>
    <row r="232" spans="1:27" x14ac:dyDescent="0.2">
      <c r="A232" s="83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</row>
    <row r="233" spans="1:27" x14ac:dyDescent="0.25">
      <c r="A233" s="85" t="s">
        <v>151</v>
      </c>
    </row>
    <row r="234" spans="1:27" ht="12.75" x14ac:dyDescent="0.2">
      <c r="A234" s="174" t="s">
        <v>48</v>
      </c>
      <c r="B234" s="185" t="s">
        <v>121</v>
      </c>
      <c r="C234" s="186"/>
      <c r="D234" s="186"/>
      <c r="E234" s="186"/>
      <c r="F234" s="186"/>
      <c r="G234" s="186"/>
      <c r="H234" s="186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7"/>
    </row>
    <row r="235" spans="1:27" ht="12.75" x14ac:dyDescent="0.2">
      <c r="A235" s="175"/>
      <c r="B235" s="188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90"/>
    </row>
    <row r="236" spans="1:27" ht="12.75" x14ac:dyDescent="0.2">
      <c r="A236" s="175"/>
      <c r="B236" s="177" t="s">
        <v>122</v>
      </c>
      <c r="C236" s="168" t="s">
        <v>123</v>
      </c>
      <c r="D236" s="168" t="s">
        <v>124</v>
      </c>
      <c r="E236" s="168" t="s">
        <v>125</v>
      </c>
      <c r="F236" s="168" t="s">
        <v>126</v>
      </c>
      <c r="G236" s="168" t="s">
        <v>127</v>
      </c>
      <c r="H236" s="168" t="s">
        <v>128</v>
      </c>
      <c r="I236" s="168" t="s">
        <v>129</v>
      </c>
      <c r="J236" s="168" t="s">
        <v>130</v>
      </c>
      <c r="K236" s="168" t="s">
        <v>131</v>
      </c>
      <c r="L236" s="168" t="s">
        <v>132</v>
      </c>
      <c r="M236" s="168" t="s">
        <v>133</v>
      </c>
      <c r="N236" s="179" t="s">
        <v>134</v>
      </c>
      <c r="O236" s="168" t="s">
        <v>135</v>
      </c>
      <c r="P236" s="168" t="s">
        <v>136</v>
      </c>
      <c r="Q236" s="168" t="s">
        <v>137</v>
      </c>
      <c r="R236" s="168" t="s">
        <v>138</v>
      </c>
      <c r="S236" s="168" t="s">
        <v>139</v>
      </c>
      <c r="T236" s="168" t="s">
        <v>140</v>
      </c>
      <c r="U236" s="168" t="s">
        <v>141</v>
      </c>
      <c r="V236" s="168" t="s">
        <v>142</v>
      </c>
      <c r="W236" s="168" t="s">
        <v>143</v>
      </c>
      <c r="X236" s="168" t="s">
        <v>144</v>
      </c>
      <c r="Y236" s="168" t="s">
        <v>145</v>
      </c>
    </row>
    <row r="237" spans="1:27" ht="12.75" x14ac:dyDescent="0.2">
      <c r="A237" s="176"/>
      <c r="B237" s="178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80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</row>
    <row r="238" spans="1:27" x14ac:dyDescent="0.2">
      <c r="A238" s="77">
        <f t="shared" ref="A238:A266" si="10">A201</f>
        <v>43009</v>
      </c>
      <c r="B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993.52171999999985</v>
      </c>
      <c r="C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1058.46172</v>
      </c>
      <c r="D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1133.5917200000001</v>
      </c>
      <c r="E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1133.0717199999999</v>
      </c>
      <c r="F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1133.6617200000001</v>
      </c>
      <c r="G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1113.0817199999999</v>
      </c>
      <c r="H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996.13171999999997</v>
      </c>
      <c r="I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961.31171999999992</v>
      </c>
      <c r="J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1074.6717200000001</v>
      </c>
      <c r="K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1058.5917200000001</v>
      </c>
      <c r="L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1107.1117200000001</v>
      </c>
      <c r="M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1107.50172</v>
      </c>
      <c r="N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1107.1217200000001</v>
      </c>
      <c r="O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1106.99172</v>
      </c>
      <c r="P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1057.78172</v>
      </c>
      <c r="Q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1058.0917199999999</v>
      </c>
      <c r="R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1057.9217200000001</v>
      </c>
      <c r="S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963.25171999999998</v>
      </c>
      <c r="T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1046.8517199999999</v>
      </c>
      <c r="U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1149.01172</v>
      </c>
      <c r="V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1057.0617199999999</v>
      </c>
      <c r="W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1030.71172</v>
      </c>
      <c r="X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966.31171999999992</v>
      </c>
      <c r="Y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1064.3717200000001</v>
      </c>
    </row>
    <row r="239" spans="1:27" x14ac:dyDescent="0.2">
      <c r="A239" s="77">
        <f t="shared" si="10"/>
        <v>43010</v>
      </c>
      <c r="B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1025.8417200000001</v>
      </c>
      <c r="C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1109.43172</v>
      </c>
      <c r="D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1156.75172</v>
      </c>
      <c r="E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1156.9217200000001</v>
      </c>
      <c r="F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1157.5817200000001</v>
      </c>
      <c r="G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1111.6017200000001</v>
      </c>
      <c r="H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1054.74172</v>
      </c>
      <c r="I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1221.8417200000001</v>
      </c>
      <c r="J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1223.6517200000001</v>
      </c>
      <c r="K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1102.24172</v>
      </c>
      <c r="L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1034.71172</v>
      </c>
      <c r="M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1035.00172</v>
      </c>
      <c r="N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979.18171999999993</v>
      </c>
      <c r="O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961.31171999999992</v>
      </c>
      <c r="P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958.43171999999993</v>
      </c>
      <c r="Q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958.57171999999991</v>
      </c>
      <c r="R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958.08172000000002</v>
      </c>
      <c r="S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965.44171999999992</v>
      </c>
      <c r="T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1014.2017199999999</v>
      </c>
      <c r="U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1026.98172</v>
      </c>
      <c r="V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972.82171999999991</v>
      </c>
      <c r="W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983.87171999999987</v>
      </c>
      <c r="X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1164.5817200000001</v>
      </c>
      <c r="Y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1025.1217200000001</v>
      </c>
    </row>
    <row r="240" spans="1:27" x14ac:dyDescent="0.2">
      <c r="A240" s="77">
        <f t="shared" si="10"/>
        <v>43011</v>
      </c>
      <c r="B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952.57171999999991</v>
      </c>
      <c r="C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1022.4817199999999</v>
      </c>
      <c r="D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1062.8717199999999</v>
      </c>
      <c r="E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1062.5617199999999</v>
      </c>
      <c r="F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1064.01172</v>
      </c>
      <c r="G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1064.99172</v>
      </c>
      <c r="H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990.17171999999994</v>
      </c>
      <c r="I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1227.8117200000002</v>
      </c>
      <c r="J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1228.49172</v>
      </c>
      <c r="K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1123.9217200000001</v>
      </c>
      <c r="L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1078.0517199999999</v>
      </c>
      <c r="M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1077.6617200000001</v>
      </c>
      <c r="N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999.86171999999988</v>
      </c>
      <c r="O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980.51171999999985</v>
      </c>
      <c r="P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980.71172000000001</v>
      </c>
      <c r="Q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979.68171999999993</v>
      </c>
      <c r="R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982.0817199999999</v>
      </c>
      <c r="S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965.39171999999985</v>
      </c>
      <c r="T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1015.37172</v>
      </c>
      <c r="U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1028.9117200000001</v>
      </c>
      <c r="V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969.50171999999998</v>
      </c>
      <c r="W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991.16171999999995</v>
      </c>
      <c r="X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1200.24172</v>
      </c>
      <c r="Y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1032.75172</v>
      </c>
    </row>
    <row r="241" spans="1:25" x14ac:dyDescent="0.2">
      <c r="A241" s="77">
        <f t="shared" si="10"/>
        <v>43012</v>
      </c>
      <c r="B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940.37171999999998</v>
      </c>
      <c r="C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981.9617199999999</v>
      </c>
      <c r="D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1019.0417199999998</v>
      </c>
      <c r="E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1043.19172</v>
      </c>
      <c r="F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1044.00172</v>
      </c>
      <c r="G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1024.51172</v>
      </c>
      <c r="H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945.5817199999999</v>
      </c>
      <c r="I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1099.99172</v>
      </c>
      <c r="J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1081.97172</v>
      </c>
      <c r="K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972.01171999999985</v>
      </c>
      <c r="L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981.19171999999992</v>
      </c>
      <c r="M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990.03171999999995</v>
      </c>
      <c r="N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1055.6517200000001</v>
      </c>
      <c r="O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1055.27172</v>
      </c>
      <c r="P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1062.5717199999999</v>
      </c>
      <c r="Q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1070.1017199999999</v>
      </c>
      <c r="R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1070.23172</v>
      </c>
      <c r="S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1109.5617200000002</v>
      </c>
      <c r="T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1161.02172</v>
      </c>
      <c r="U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1185.3817200000001</v>
      </c>
      <c r="V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1084.45172</v>
      </c>
      <c r="W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1074.26172</v>
      </c>
      <c r="X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1239.51172</v>
      </c>
      <c r="Y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1107.4217200000001</v>
      </c>
    </row>
    <row r="242" spans="1:25" x14ac:dyDescent="0.2">
      <c r="A242" s="77">
        <f t="shared" si="10"/>
        <v>43013</v>
      </c>
      <c r="B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962.11171999999999</v>
      </c>
      <c r="C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938.16171999999995</v>
      </c>
      <c r="D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936.77171999999996</v>
      </c>
      <c r="E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949.23171999999988</v>
      </c>
      <c r="F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951.23171999999988</v>
      </c>
      <c r="G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953.18171999999993</v>
      </c>
      <c r="H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970.78171999999995</v>
      </c>
      <c r="I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1057.4117199999998</v>
      </c>
      <c r="J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1015.6917199999999</v>
      </c>
      <c r="K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1002.11172</v>
      </c>
      <c r="L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1103.77172</v>
      </c>
      <c r="M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1104.3417200000001</v>
      </c>
      <c r="N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1174.3417199999999</v>
      </c>
      <c r="O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1173.4117200000001</v>
      </c>
      <c r="P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1173.5617200000002</v>
      </c>
      <c r="Q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1173.5417200000002</v>
      </c>
      <c r="R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1172.01172</v>
      </c>
      <c r="S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1182.6117200000001</v>
      </c>
      <c r="T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1232.0617200000002</v>
      </c>
      <c r="U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1222.8517200000001</v>
      </c>
      <c r="V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1184.1117200000001</v>
      </c>
      <c r="W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1152.69172</v>
      </c>
      <c r="X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1294.6417200000001</v>
      </c>
      <c r="Y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1112.23172</v>
      </c>
    </row>
    <row r="243" spans="1:25" x14ac:dyDescent="0.2">
      <c r="A243" s="77">
        <f t="shared" si="10"/>
        <v>43014</v>
      </c>
      <c r="B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960.38171999999997</v>
      </c>
      <c r="C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938.24171999999987</v>
      </c>
      <c r="D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937.55171999999993</v>
      </c>
      <c r="E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950.19171999999992</v>
      </c>
      <c r="F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951.37171999999987</v>
      </c>
      <c r="G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941.98171999999988</v>
      </c>
      <c r="H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956.17171999999994</v>
      </c>
      <c r="I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1065.75172</v>
      </c>
      <c r="J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1019.7217199999999</v>
      </c>
      <c r="K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1087.96172</v>
      </c>
      <c r="L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1155.47172</v>
      </c>
      <c r="M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1115.6417200000001</v>
      </c>
      <c r="N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1112.0817200000001</v>
      </c>
      <c r="O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1003.6617199999999</v>
      </c>
      <c r="P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1008.2317199999999</v>
      </c>
      <c r="Q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1009.2917199999999</v>
      </c>
      <c r="R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1040.27172</v>
      </c>
      <c r="S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1066.3217199999999</v>
      </c>
      <c r="T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1211.48172</v>
      </c>
      <c r="U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1243.20172</v>
      </c>
      <c r="V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1193.97172</v>
      </c>
      <c r="W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1144.73172</v>
      </c>
      <c r="X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1297.71172</v>
      </c>
      <c r="Y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1158.4217200000001</v>
      </c>
    </row>
    <row r="244" spans="1:25" x14ac:dyDescent="0.2">
      <c r="A244" s="77">
        <f t="shared" si="10"/>
        <v>43015</v>
      </c>
      <c r="B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1065.98172</v>
      </c>
      <c r="C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981.61171999999999</v>
      </c>
      <c r="D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942.73171999999988</v>
      </c>
      <c r="E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941.76171999999985</v>
      </c>
      <c r="F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944.18171999999993</v>
      </c>
      <c r="G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960.4617199999999</v>
      </c>
      <c r="H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998.23171999999988</v>
      </c>
      <c r="I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1117.0517199999999</v>
      </c>
      <c r="J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967.88171999999997</v>
      </c>
      <c r="K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970.52171999999996</v>
      </c>
      <c r="L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971.66171999999995</v>
      </c>
      <c r="M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969.70171999999991</v>
      </c>
      <c r="N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970.35172</v>
      </c>
      <c r="O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969.97171999999989</v>
      </c>
      <c r="P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969.50171999999998</v>
      </c>
      <c r="Q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967.8317199999999</v>
      </c>
      <c r="R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966.89171999999996</v>
      </c>
      <c r="S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995.52171999999985</v>
      </c>
      <c r="T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1218.4117200000001</v>
      </c>
      <c r="U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1272.20172</v>
      </c>
      <c r="V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1214.74172</v>
      </c>
      <c r="W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1163.0817200000001</v>
      </c>
      <c r="X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1016.3117199999999</v>
      </c>
      <c r="Y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1160.8617200000001</v>
      </c>
    </row>
    <row r="245" spans="1:25" x14ac:dyDescent="0.2">
      <c r="A245" s="77">
        <f t="shared" si="10"/>
        <v>43016</v>
      </c>
      <c r="B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1058.0917199999999</v>
      </c>
      <c r="C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977.57171999999991</v>
      </c>
      <c r="D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941.72171999999989</v>
      </c>
      <c r="E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940.40171999999995</v>
      </c>
      <c r="F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940.62171999999998</v>
      </c>
      <c r="G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952.58172000000002</v>
      </c>
      <c r="H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966.53171999999984</v>
      </c>
      <c r="I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1068.3617199999999</v>
      </c>
      <c r="J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957.89171999999985</v>
      </c>
      <c r="K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968.20171999999991</v>
      </c>
      <c r="L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968.30171999999993</v>
      </c>
      <c r="M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985.26171999999985</v>
      </c>
      <c r="N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984.92171999999994</v>
      </c>
      <c r="O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1024.8717200000001</v>
      </c>
      <c r="P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1021.4217199999999</v>
      </c>
      <c r="Q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1019.6717199999999</v>
      </c>
      <c r="R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1019.0317199999998</v>
      </c>
      <c r="S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982.9617199999999</v>
      </c>
      <c r="T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1185.5517199999999</v>
      </c>
      <c r="U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1239.03172</v>
      </c>
      <c r="V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1194.99172</v>
      </c>
      <c r="W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1133.78172</v>
      </c>
      <c r="X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977.30171999999993</v>
      </c>
      <c r="Y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1135.50172</v>
      </c>
    </row>
    <row r="246" spans="1:25" x14ac:dyDescent="0.2">
      <c r="A246" s="77">
        <f t="shared" si="10"/>
        <v>43017</v>
      </c>
      <c r="B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974.80171999999993</v>
      </c>
      <c r="C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941.18171999999993</v>
      </c>
      <c r="D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936.98171999999988</v>
      </c>
      <c r="E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936.53171999999984</v>
      </c>
      <c r="F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937.27171999999985</v>
      </c>
      <c r="G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938.53171999999995</v>
      </c>
      <c r="H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947.20171999999991</v>
      </c>
      <c r="I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1049.4117200000001</v>
      </c>
      <c r="J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1030.1417199999999</v>
      </c>
      <c r="K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973.24171999999999</v>
      </c>
      <c r="L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974.19171999999992</v>
      </c>
      <c r="M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972.13171999999997</v>
      </c>
      <c r="N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959.21172000000001</v>
      </c>
      <c r="O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959.72171999999989</v>
      </c>
      <c r="P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960.23172</v>
      </c>
      <c r="Q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960.04171999999994</v>
      </c>
      <c r="R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957.48172</v>
      </c>
      <c r="S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956.01171999999985</v>
      </c>
      <c r="T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1086.23172</v>
      </c>
      <c r="U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1134.9017200000001</v>
      </c>
      <c r="V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1060.3117200000002</v>
      </c>
      <c r="W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1070.18172</v>
      </c>
      <c r="X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1247.71172</v>
      </c>
      <c r="Y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1095.97172</v>
      </c>
    </row>
    <row r="247" spans="1:25" x14ac:dyDescent="0.2">
      <c r="A247" s="77">
        <f t="shared" si="10"/>
        <v>43018</v>
      </c>
      <c r="B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1322.77172</v>
      </c>
      <c r="C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1067.20172</v>
      </c>
      <c r="D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1043.26172</v>
      </c>
      <c r="E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1027.8717200000001</v>
      </c>
      <c r="F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1048.45172</v>
      </c>
      <c r="G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1109.51172</v>
      </c>
      <c r="H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1260.1717200000001</v>
      </c>
      <c r="I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1092.8517200000001</v>
      </c>
      <c r="J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1121.5617199999999</v>
      </c>
      <c r="K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1003.23172</v>
      </c>
      <c r="L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1003.1617199999999</v>
      </c>
      <c r="M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1002.3117199999999</v>
      </c>
      <c r="N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956.44171999999992</v>
      </c>
      <c r="O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957.31171999999992</v>
      </c>
      <c r="P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956.32171999999991</v>
      </c>
      <c r="Q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956.19171999999992</v>
      </c>
      <c r="R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955.46172000000001</v>
      </c>
      <c r="S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1167.48172</v>
      </c>
      <c r="T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1391.5817200000001</v>
      </c>
      <c r="U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1427.0917200000001</v>
      </c>
      <c r="V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1356.8217199999999</v>
      </c>
      <c r="W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1350.8017199999999</v>
      </c>
      <c r="X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1461.3117200000002</v>
      </c>
      <c r="Y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1350.1617200000001</v>
      </c>
    </row>
    <row r="248" spans="1:25" x14ac:dyDescent="0.2">
      <c r="A248" s="77">
        <f t="shared" si="10"/>
        <v>43019</v>
      </c>
      <c r="B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1264.1217200000001</v>
      </c>
      <c r="C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1038.3817199999999</v>
      </c>
      <c r="D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1002.0717199999999</v>
      </c>
      <c r="E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989.04171999999983</v>
      </c>
      <c r="F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1004.36172</v>
      </c>
      <c r="G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1029.03172</v>
      </c>
      <c r="H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1159.4017200000001</v>
      </c>
      <c r="I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978.38171999999986</v>
      </c>
      <c r="J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968.78171999999995</v>
      </c>
      <c r="K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1003.9617199999999</v>
      </c>
      <c r="L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1043.7917199999999</v>
      </c>
      <c r="M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1043.6417200000001</v>
      </c>
      <c r="N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1018.34172</v>
      </c>
      <c r="O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1017.9517199999999</v>
      </c>
      <c r="P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1016.8417199999999</v>
      </c>
      <c r="Q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1016.34172</v>
      </c>
      <c r="R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953.65171999999995</v>
      </c>
      <c r="S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1102.73172</v>
      </c>
      <c r="T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1308.1417200000001</v>
      </c>
      <c r="U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1321.8017199999999</v>
      </c>
      <c r="V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1316.8617200000001</v>
      </c>
      <c r="W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1286.01172</v>
      </c>
      <c r="X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1403.3017200000002</v>
      </c>
      <c r="Y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1288.8117200000002</v>
      </c>
    </row>
    <row r="249" spans="1:25" x14ac:dyDescent="0.2">
      <c r="A249" s="77">
        <f t="shared" si="10"/>
        <v>43020</v>
      </c>
      <c r="B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941.64171999999996</v>
      </c>
      <c r="C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1001.0617199999999</v>
      </c>
      <c r="D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1063.76172</v>
      </c>
      <c r="E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1063.4217200000001</v>
      </c>
      <c r="F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1063.8517199999999</v>
      </c>
      <c r="G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1025.24172</v>
      </c>
      <c r="H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979.78171999999995</v>
      </c>
      <c r="I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1170.6217200000001</v>
      </c>
      <c r="J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1255.3317199999999</v>
      </c>
      <c r="K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1077.0617199999999</v>
      </c>
      <c r="L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968.18171999999993</v>
      </c>
      <c r="M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967.20171999999991</v>
      </c>
      <c r="N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964.17171999999994</v>
      </c>
      <c r="O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964.43171999999993</v>
      </c>
      <c r="P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964.36171999999988</v>
      </c>
      <c r="Q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970.9617199999999</v>
      </c>
      <c r="R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967.30171999999993</v>
      </c>
      <c r="S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1051.3217199999999</v>
      </c>
      <c r="T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1056.1617200000001</v>
      </c>
      <c r="U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1074.3417200000001</v>
      </c>
      <c r="V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988.00171999999986</v>
      </c>
      <c r="W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973.66171999999995</v>
      </c>
      <c r="X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1142.01172</v>
      </c>
      <c r="Y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1047.20172</v>
      </c>
    </row>
    <row r="250" spans="1:25" x14ac:dyDescent="0.2">
      <c r="A250" s="77">
        <f t="shared" si="10"/>
        <v>43021</v>
      </c>
      <c r="B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952.28171999999984</v>
      </c>
      <c r="C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972.00171999999986</v>
      </c>
      <c r="D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985.15171999999984</v>
      </c>
      <c r="E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1022.5017199999999</v>
      </c>
      <c r="F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1022.6317199999999</v>
      </c>
      <c r="G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987.24171999999999</v>
      </c>
      <c r="H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949.42171999999994</v>
      </c>
      <c r="I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1086.72172</v>
      </c>
      <c r="J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1024.73172</v>
      </c>
      <c r="K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989.02171999999985</v>
      </c>
      <c r="L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969.86171999999988</v>
      </c>
      <c r="M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968.80171999999993</v>
      </c>
      <c r="N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1023.3817199999999</v>
      </c>
      <c r="O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995.45171999999991</v>
      </c>
      <c r="P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995.40171999999984</v>
      </c>
      <c r="Q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972.09172000000001</v>
      </c>
      <c r="R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968.0917199999999</v>
      </c>
      <c r="S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1052.1117200000001</v>
      </c>
      <c r="T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1057.1517200000001</v>
      </c>
      <c r="U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1055.98172</v>
      </c>
      <c r="V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992.91171999999995</v>
      </c>
      <c r="W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990.09172000000001</v>
      </c>
      <c r="X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1166.5717199999999</v>
      </c>
      <c r="Y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1060.69172</v>
      </c>
    </row>
    <row r="251" spans="1:25" x14ac:dyDescent="0.2">
      <c r="A251" s="77">
        <f t="shared" si="10"/>
        <v>43022</v>
      </c>
      <c r="B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1003.4217199999999</v>
      </c>
      <c r="C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959.44171999999992</v>
      </c>
      <c r="D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942.98171999999988</v>
      </c>
      <c r="E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942.32171999999991</v>
      </c>
      <c r="F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942.3417199999999</v>
      </c>
      <c r="G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943.67171999999994</v>
      </c>
      <c r="H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955.37171999999998</v>
      </c>
      <c r="I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1058.3117199999999</v>
      </c>
      <c r="J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1083.51172</v>
      </c>
      <c r="K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981.17171999999994</v>
      </c>
      <c r="L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981.70171999999991</v>
      </c>
      <c r="M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1065.97172</v>
      </c>
      <c r="N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1066.25172</v>
      </c>
      <c r="O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1065.20172</v>
      </c>
      <c r="P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1063.95172</v>
      </c>
      <c r="Q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1062.77172</v>
      </c>
      <c r="R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1064.68172</v>
      </c>
      <c r="S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964.0917199999999</v>
      </c>
      <c r="T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1135.8817200000001</v>
      </c>
      <c r="U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1157.8717200000001</v>
      </c>
      <c r="V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1113.73172</v>
      </c>
      <c r="W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1039.9017200000001</v>
      </c>
      <c r="X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957.79171999999994</v>
      </c>
      <c r="Y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1123.45172</v>
      </c>
    </row>
    <row r="252" spans="1:25" x14ac:dyDescent="0.2">
      <c r="A252" s="77">
        <f t="shared" si="10"/>
        <v>43023</v>
      </c>
      <c r="B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971.44171999999992</v>
      </c>
      <c r="C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941.67171999999994</v>
      </c>
      <c r="D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938.40171999999995</v>
      </c>
      <c r="E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937.72171999999989</v>
      </c>
      <c r="F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937.82171999999991</v>
      </c>
      <c r="G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937.52171999999996</v>
      </c>
      <c r="H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948.81171999999992</v>
      </c>
      <c r="I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960.94171999999992</v>
      </c>
      <c r="J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1163.1317200000001</v>
      </c>
      <c r="K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1023.82172</v>
      </c>
      <c r="L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983.03171999999995</v>
      </c>
      <c r="M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1068.3317199999999</v>
      </c>
      <c r="N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1068.2917199999999</v>
      </c>
      <c r="O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1065.3317199999999</v>
      </c>
      <c r="P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1065.43172</v>
      </c>
      <c r="Q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1064.28172</v>
      </c>
      <c r="R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1065.3217199999999</v>
      </c>
      <c r="S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964.69171999999992</v>
      </c>
      <c r="T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1096.3517200000001</v>
      </c>
      <c r="U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1120.3417200000001</v>
      </c>
      <c r="V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1113.5817200000001</v>
      </c>
      <c r="W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1033.8417199999999</v>
      </c>
      <c r="X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957.25171999999998</v>
      </c>
      <c r="Y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1133.2817200000002</v>
      </c>
    </row>
    <row r="253" spans="1:25" x14ac:dyDescent="0.2">
      <c r="A253" s="77">
        <f t="shared" si="10"/>
        <v>43024</v>
      </c>
      <c r="B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940.16171999999995</v>
      </c>
      <c r="C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950.24171999999987</v>
      </c>
      <c r="D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983.86171999999988</v>
      </c>
      <c r="E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1021.3117199999999</v>
      </c>
      <c r="F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1026.6717200000001</v>
      </c>
      <c r="G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992.51171999999985</v>
      </c>
      <c r="H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950.18171999999993</v>
      </c>
      <c r="I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1138.6617200000001</v>
      </c>
      <c r="J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1160.5717200000001</v>
      </c>
      <c r="K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1052.21172</v>
      </c>
      <c r="L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1055.22172</v>
      </c>
      <c r="M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1053.50172</v>
      </c>
      <c r="N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957.8317199999999</v>
      </c>
      <c r="O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957.41171999999995</v>
      </c>
      <c r="P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955.9617199999999</v>
      </c>
      <c r="Q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956.53171999999995</v>
      </c>
      <c r="R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955.19171999999992</v>
      </c>
      <c r="S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983.60172</v>
      </c>
      <c r="T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1009.5717199999999</v>
      </c>
      <c r="U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1012.39172</v>
      </c>
      <c r="V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984.24171999999987</v>
      </c>
      <c r="W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985.37171999999998</v>
      </c>
      <c r="X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1160.8217200000001</v>
      </c>
      <c r="Y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1058.7917199999999</v>
      </c>
    </row>
    <row r="254" spans="1:25" x14ac:dyDescent="0.2">
      <c r="A254" s="77">
        <f t="shared" si="10"/>
        <v>43025</v>
      </c>
      <c r="B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941.45171999999991</v>
      </c>
      <c r="C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971.5817199999999</v>
      </c>
      <c r="D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984.47172</v>
      </c>
      <c r="E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1022.6617199999999</v>
      </c>
      <c r="F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1030.74172</v>
      </c>
      <c r="G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1008.3117199999999</v>
      </c>
      <c r="H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959.36171999999999</v>
      </c>
      <c r="I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1182.6117200000001</v>
      </c>
      <c r="J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1268.3017199999999</v>
      </c>
      <c r="K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1138.51172</v>
      </c>
      <c r="L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1050.93172</v>
      </c>
      <c r="M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1052.8217200000001</v>
      </c>
      <c r="N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957.88171999999986</v>
      </c>
      <c r="O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956.70171999999991</v>
      </c>
      <c r="P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955.80171999999993</v>
      </c>
      <c r="Q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954.5817199999999</v>
      </c>
      <c r="R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954.67171999999994</v>
      </c>
      <c r="S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982.10171999999989</v>
      </c>
      <c r="T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1005.8117199999999</v>
      </c>
      <c r="U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1010.59172</v>
      </c>
      <c r="V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983.16171999999995</v>
      </c>
      <c r="W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983.99171999999987</v>
      </c>
      <c r="X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1158.6517200000001</v>
      </c>
      <c r="Y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1055.26172</v>
      </c>
    </row>
    <row r="255" spans="1:25" x14ac:dyDescent="0.2">
      <c r="A255" s="77">
        <f t="shared" si="10"/>
        <v>43026</v>
      </c>
      <c r="B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941.34172000000001</v>
      </c>
      <c r="C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971.44171999999992</v>
      </c>
      <c r="D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984.79171999999994</v>
      </c>
      <c r="E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1022.03172</v>
      </c>
      <c r="F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1030.9017200000001</v>
      </c>
      <c r="G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1009.3317199999999</v>
      </c>
      <c r="H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950.62171999999998</v>
      </c>
      <c r="I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1185.0617200000002</v>
      </c>
      <c r="J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1096.68172</v>
      </c>
      <c r="K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968.7117199999999</v>
      </c>
      <c r="L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967.76171999999997</v>
      </c>
      <c r="M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966.82171999999991</v>
      </c>
      <c r="N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994.04171999999994</v>
      </c>
      <c r="O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1001.51172</v>
      </c>
      <c r="P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1000.8617199999999</v>
      </c>
      <c r="Q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1005.4917199999999</v>
      </c>
      <c r="R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1049.48172</v>
      </c>
      <c r="S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1140.6117199999999</v>
      </c>
      <c r="T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1136.43172</v>
      </c>
      <c r="U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1121.6017200000001</v>
      </c>
      <c r="V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1062.2917199999999</v>
      </c>
      <c r="W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1049.6617200000001</v>
      </c>
      <c r="X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1186.3917200000001</v>
      </c>
      <c r="Y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1073.3717200000001</v>
      </c>
    </row>
    <row r="256" spans="1:25" x14ac:dyDescent="0.2">
      <c r="A256" s="77">
        <f t="shared" si="10"/>
        <v>43027</v>
      </c>
      <c r="B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952.40171999999995</v>
      </c>
      <c r="C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937.87171999999998</v>
      </c>
      <c r="D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949.70172000000002</v>
      </c>
      <c r="E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949.40171999999984</v>
      </c>
      <c r="F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942.65171999999995</v>
      </c>
      <c r="G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944.84172000000001</v>
      </c>
      <c r="H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945.98172</v>
      </c>
      <c r="I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1094.5817200000001</v>
      </c>
      <c r="J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1093.50172</v>
      </c>
      <c r="K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977.49171999999987</v>
      </c>
      <c r="L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978.56171999999992</v>
      </c>
      <c r="M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978.40171999999995</v>
      </c>
      <c r="N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964.17171999999994</v>
      </c>
      <c r="O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964.26171999999985</v>
      </c>
      <c r="P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963.97171999999989</v>
      </c>
      <c r="Q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962.3417199999999</v>
      </c>
      <c r="R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959.86171999999999</v>
      </c>
      <c r="S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1082.45172</v>
      </c>
      <c r="T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1109.00172</v>
      </c>
      <c r="U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1110.93172</v>
      </c>
      <c r="V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1061.24172</v>
      </c>
      <c r="W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1046.97172</v>
      </c>
      <c r="X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1185.4117200000001</v>
      </c>
      <c r="Y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1085.4117200000001</v>
      </c>
    </row>
    <row r="257" spans="1:27" x14ac:dyDescent="0.2">
      <c r="A257" s="77">
        <f t="shared" si="10"/>
        <v>43028</v>
      </c>
      <c r="B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956.32171999999991</v>
      </c>
      <c r="C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938.91171999999995</v>
      </c>
      <c r="D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950.68171999999993</v>
      </c>
      <c r="E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950.39171999999985</v>
      </c>
      <c r="F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954.5817199999999</v>
      </c>
      <c r="G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944.47171999999989</v>
      </c>
      <c r="H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950.65171999999995</v>
      </c>
      <c r="I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1095.8517200000001</v>
      </c>
      <c r="J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1094.1317200000001</v>
      </c>
      <c r="K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977.11171999999999</v>
      </c>
      <c r="L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970.91171999999995</v>
      </c>
      <c r="M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980.0817199999999</v>
      </c>
      <c r="N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967.35172</v>
      </c>
      <c r="O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963.69171999999992</v>
      </c>
      <c r="P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963.3417199999999</v>
      </c>
      <c r="Q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958.87171999999987</v>
      </c>
      <c r="R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963.30171999999993</v>
      </c>
      <c r="S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1086.3917199999999</v>
      </c>
      <c r="T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1103.8917200000001</v>
      </c>
      <c r="U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1078.1617200000001</v>
      </c>
      <c r="V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1045.6317200000001</v>
      </c>
      <c r="W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1029.94172</v>
      </c>
      <c r="X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1187.5017200000002</v>
      </c>
      <c r="Y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1087.6317200000001</v>
      </c>
    </row>
    <row r="258" spans="1:27" x14ac:dyDescent="0.2">
      <c r="A258" s="77">
        <f t="shared" si="10"/>
        <v>43029</v>
      </c>
      <c r="B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1003.9317199999999</v>
      </c>
      <c r="C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948.44171999999992</v>
      </c>
      <c r="D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947.73171999999988</v>
      </c>
      <c r="E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947.03171999999995</v>
      </c>
      <c r="F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955.50171999999998</v>
      </c>
      <c r="G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941.31171999999992</v>
      </c>
      <c r="H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949.18171999999993</v>
      </c>
      <c r="I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970.97171999999989</v>
      </c>
      <c r="J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1208.00172</v>
      </c>
      <c r="K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1079.8217199999999</v>
      </c>
      <c r="L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1080.0517199999999</v>
      </c>
      <c r="M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1081.51172</v>
      </c>
      <c r="N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1181.95172</v>
      </c>
      <c r="O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1199.76172</v>
      </c>
      <c r="P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1162.2717200000002</v>
      </c>
      <c r="Q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1169.5417200000002</v>
      </c>
      <c r="R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1172.22172</v>
      </c>
      <c r="S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964.97171999999989</v>
      </c>
      <c r="T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1189.6417200000001</v>
      </c>
      <c r="U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1171.20172</v>
      </c>
      <c r="V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1128.3317200000001</v>
      </c>
      <c r="W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1053.25172</v>
      </c>
      <c r="X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955.79171999999994</v>
      </c>
      <c r="Y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1122.47172</v>
      </c>
    </row>
    <row r="259" spans="1:27" x14ac:dyDescent="0.2">
      <c r="A259" s="77">
        <f t="shared" si="10"/>
        <v>43030</v>
      </c>
      <c r="B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975.26171999999997</v>
      </c>
      <c r="C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947.93171999999993</v>
      </c>
      <c r="D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945.04171999999994</v>
      </c>
      <c r="E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968.34172000000001</v>
      </c>
      <c r="F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973.02171999999985</v>
      </c>
      <c r="G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974.51171999999997</v>
      </c>
      <c r="H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941.78171999999995</v>
      </c>
      <c r="I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962.39171999999996</v>
      </c>
      <c r="J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1197.0417200000002</v>
      </c>
      <c r="K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1075.71172</v>
      </c>
      <c r="L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1074.6417200000001</v>
      </c>
      <c r="M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1125.03172</v>
      </c>
      <c r="N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1240.3517200000001</v>
      </c>
      <c r="O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1239.8417200000001</v>
      </c>
      <c r="P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1239.3717200000001</v>
      </c>
      <c r="Q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1230.27172</v>
      </c>
      <c r="R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1233.23172</v>
      </c>
      <c r="S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962.97172</v>
      </c>
      <c r="T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1130.77172</v>
      </c>
      <c r="U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1134.5617199999999</v>
      </c>
      <c r="V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1096.23172</v>
      </c>
      <c r="W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1011.77172</v>
      </c>
      <c r="X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957.16171999999995</v>
      </c>
      <c r="Y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1122.8617199999999</v>
      </c>
    </row>
    <row r="260" spans="1:27" x14ac:dyDescent="0.2">
      <c r="A260" s="77">
        <f t="shared" si="10"/>
        <v>43031</v>
      </c>
      <c r="B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958.43171999999993</v>
      </c>
      <c r="C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938.18171999999993</v>
      </c>
      <c r="D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949.64171999999996</v>
      </c>
      <c r="E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948.87171999999998</v>
      </c>
      <c r="F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955.72171999999989</v>
      </c>
      <c r="G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939.92171999999994</v>
      </c>
      <c r="H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948.13171999999997</v>
      </c>
      <c r="I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1086.5817200000001</v>
      </c>
      <c r="J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1084.45172</v>
      </c>
      <c r="K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966.53171999999984</v>
      </c>
      <c r="L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965.67171999999994</v>
      </c>
      <c r="M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969.24171999999987</v>
      </c>
      <c r="N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961.91171999999995</v>
      </c>
      <c r="O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953.79171999999994</v>
      </c>
      <c r="P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953.98171999999988</v>
      </c>
      <c r="Q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953.2117199999999</v>
      </c>
      <c r="R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963.61171999999999</v>
      </c>
      <c r="S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1056.99172</v>
      </c>
      <c r="T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1100.9217200000001</v>
      </c>
      <c r="U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1072.5817200000001</v>
      </c>
      <c r="V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1041.8317199999999</v>
      </c>
      <c r="W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1036.99172</v>
      </c>
      <c r="X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1183.7717200000002</v>
      </c>
      <c r="Y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1084.78172</v>
      </c>
    </row>
    <row r="261" spans="1:27" x14ac:dyDescent="0.2">
      <c r="A261" s="77">
        <f t="shared" si="10"/>
        <v>43032</v>
      </c>
      <c r="B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951.38171999999986</v>
      </c>
      <c r="C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936.72172</v>
      </c>
      <c r="D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984.34172000000001</v>
      </c>
      <c r="E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984.29171999999983</v>
      </c>
      <c r="F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984.73171999999988</v>
      </c>
      <c r="G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950.36171999999988</v>
      </c>
      <c r="H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943.65171999999995</v>
      </c>
      <c r="I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1123.3617200000001</v>
      </c>
      <c r="J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1123.5617199999999</v>
      </c>
      <c r="K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1021.10172</v>
      </c>
      <c r="L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1021.12172</v>
      </c>
      <c r="M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1036.69172</v>
      </c>
      <c r="N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980.0917199999999</v>
      </c>
      <c r="O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1012.28172</v>
      </c>
      <c r="P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1012.4217199999999</v>
      </c>
      <c r="Q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1012.63172</v>
      </c>
      <c r="R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1012.4117199999999</v>
      </c>
      <c r="S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1040.02172</v>
      </c>
      <c r="T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1018.7917199999999</v>
      </c>
      <c r="U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979.02171999999996</v>
      </c>
      <c r="V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979.02171999999996</v>
      </c>
      <c r="W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1042.3117199999999</v>
      </c>
      <c r="X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1218.95172</v>
      </c>
      <c r="Y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1039.75172</v>
      </c>
      <c r="AA261" s="78"/>
    </row>
    <row r="262" spans="1:27" x14ac:dyDescent="0.2">
      <c r="A262" s="77">
        <f t="shared" si="10"/>
        <v>43033</v>
      </c>
      <c r="B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936.52171999999985</v>
      </c>
      <c r="C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1020.5817199999999</v>
      </c>
      <c r="D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1043.9217200000001</v>
      </c>
      <c r="E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1043.95172</v>
      </c>
      <c r="F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1020.8117199999999</v>
      </c>
      <c r="G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1022.95172</v>
      </c>
      <c r="H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944.08172000000002</v>
      </c>
      <c r="I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1123.22172</v>
      </c>
      <c r="J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1124.23172</v>
      </c>
      <c r="K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1025.5717200000001</v>
      </c>
      <c r="L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1041.3217199999999</v>
      </c>
      <c r="M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1041.1117199999999</v>
      </c>
      <c r="N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979.7117199999999</v>
      </c>
      <c r="O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979.16171999999995</v>
      </c>
      <c r="P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979.22171999999989</v>
      </c>
      <c r="Q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980.26171999999985</v>
      </c>
      <c r="R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980.01171999999997</v>
      </c>
      <c r="S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1051.45172</v>
      </c>
      <c r="T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1025.0517199999999</v>
      </c>
      <c r="U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963.83172000000002</v>
      </c>
      <c r="V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984.07171999999991</v>
      </c>
      <c r="W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994.38171999999986</v>
      </c>
      <c r="X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1154.74172</v>
      </c>
      <c r="Y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1043.02172</v>
      </c>
    </row>
    <row r="263" spans="1:27" x14ac:dyDescent="0.2">
      <c r="A263" s="77">
        <f t="shared" si="10"/>
        <v>43034</v>
      </c>
      <c r="B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938.74171999999999</v>
      </c>
      <c r="C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984.78171999999995</v>
      </c>
      <c r="D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998.17171999999994</v>
      </c>
      <c r="E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997.73172</v>
      </c>
      <c r="F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999.0817199999999</v>
      </c>
      <c r="G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992.2117199999999</v>
      </c>
      <c r="H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943.73171999999988</v>
      </c>
      <c r="I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1119.69172</v>
      </c>
      <c r="J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1079.5517199999999</v>
      </c>
      <c r="K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992.99171999999999</v>
      </c>
      <c r="L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965.26171999999985</v>
      </c>
      <c r="M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965.70171999999991</v>
      </c>
      <c r="N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959.77171999999985</v>
      </c>
      <c r="O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959.65171999999995</v>
      </c>
      <c r="P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959.56171999999992</v>
      </c>
      <c r="Q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959.51171999999997</v>
      </c>
      <c r="R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958.97171999999989</v>
      </c>
      <c r="S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998.32171999999991</v>
      </c>
      <c r="T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1018.4517199999999</v>
      </c>
      <c r="U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1022.85172</v>
      </c>
      <c r="V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982.41171999999995</v>
      </c>
      <c r="W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987.4617199999999</v>
      </c>
      <c r="X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1169.93172</v>
      </c>
      <c r="Y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1056.3217199999999</v>
      </c>
    </row>
    <row r="264" spans="1:27" x14ac:dyDescent="0.2">
      <c r="A264" s="77">
        <f t="shared" si="10"/>
        <v>43035</v>
      </c>
      <c r="B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940.03171999999984</v>
      </c>
      <c r="C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957.14171999999996</v>
      </c>
      <c r="D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970.01171999999985</v>
      </c>
      <c r="E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970.16171999999983</v>
      </c>
      <c r="F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970.15171999999984</v>
      </c>
      <c r="G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972.28171999999995</v>
      </c>
      <c r="H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950.48171999999988</v>
      </c>
      <c r="I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1125.76172</v>
      </c>
      <c r="J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1081.97172</v>
      </c>
      <c r="K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996.48171999999988</v>
      </c>
      <c r="L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988.27171999999996</v>
      </c>
      <c r="M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988.76171999999985</v>
      </c>
      <c r="N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965.51171999999985</v>
      </c>
      <c r="O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965.35171999999989</v>
      </c>
      <c r="P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965.19171999999992</v>
      </c>
      <c r="Q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964.8317199999999</v>
      </c>
      <c r="R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965.04171999999994</v>
      </c>
      <c r="S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1089.8417199999999</v>
      </c>
      <c r="T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1076.5417199999999</v>
      </c>
      <c r="U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1072.3217199999999</v>
      </c>
      <c r="V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1030.94172</v>
      </c>
      <c r="W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1012.72172</v>
      </c>
      <c r="X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1213.8817200000001</v>
      </c>
      <c r="Y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1059.51172</v>
      </c>
    </row>
    <row r="265" spans="1:27" x14ac:dyDescent="0.2">
      <c r="A265" s="77">
        <f t="shared" si="10"/>
        <v>43036</v>
      </c>
      <c r="B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981.51171999999985</v>
      </c>
      <c r="C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945.76171999999985</v>
      </c>
      <c r="D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944.53171999999995</v>
      </c>
      <c r="E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941.89171999999985</v>
      </c>
      <c r="F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942.35172</v>
      </c>
      <c r="G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938.31172000000004</v>
      </c>
      <c r="H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955.68171999999993</v>
      </c>
      <c r="I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1031.8917200000001</v>
      </c>
      <c r="J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977.73171999999988</v>
      </c>
      <c r="K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978.28171999999995</v>
      </c>
      <c r="L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979.59172000000001</v>
      </c>
      <c r="M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986.94171999999992</v>
      </c>
      <c r="N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984.62171999999998</v>
      </c>
      <c r="O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984.76171999999997</v>
      </c>
      <c r="P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984.49171999999999</v>
      </c>
      <c r="Q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984.77171999999996</v>
      </c>
      <c r="R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985.7117199999999</v>
      </c>
      <c r="S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1045.77172</v>
      </c>
      <c r="T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1150.47172</v>
      </c>
      <c r="U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1154.50172</v>
      </c>
      <c r="V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1127.0617199999999</v>
      </c>
      <c r="W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1066.8017199999999</v>
      </c>
      <c r="X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970.80171999999993</v>
      </c>
      <c r="Y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1122.49172</v>
      </c>
    </row>
    <row r="266" spans="1:27" x14ac:dyDescent="0.2">
      <c r="A266" s="77">
        <f t="shared" si="10"/>
        <v>43037</v>
      </c>
      <c r="B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972.80171999999993</v>
      </c>
      <c r="C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945.72171999999989</v>
      </c>
      <c r="D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969.13171999999986</v>
      </c>
      <c r="E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968.24171999999987</v>
      </c>
      <c r="F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967.90171999999995</v>
      </c>
      <c r="G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960.62171999999987</v>
      </c>
      <c r="H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962.02171999999996</v>
      </c>
      <c r="I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955.7117199999999</v>
      </c>
      <c r="J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1223.8217199999999</v>
      </c>
      <c r="K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1114.8617200000001</v>
      </c>
      <c r="L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1066.25172</v>
      </c>
      <c r="M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1065.98172</v>
      </c>
      <c r="N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1114.5317200000002</v>
      </c>
      <c r="O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1114.3617199999999</v>
      </c>
      <c r="P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1113.6317200000001</v>
      </c>
      <c r="Q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1112.72172</v>
      </c>
      <c r="R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1066.25172</v>
      </c>
      <c r="S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1004.5617199999999</v>
      </c>
      <c r="T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1082.7917199999999</v>
      </c>
      <c r="U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1109.6017200000001</v>
      </c>
      <c r="V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1086.6517200000001</v>
      </c>
      <c r="W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1019.0017199999999</v>
      </c>
      <c r="X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984.35172</v>
      </c>
      <c r="Y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1067.20172</v>
      </c>
    </row>
    <row r="267" spans="1:27" x14ac:dyDescent="0.2">
      <c r="A267" s="77">
        <f t="shared" ref="A267:A268" si="11">A230</f>
        <v>43038</v>
      </c>
      <c r="B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940.49171999999999</v>
      </c>
      <c r="C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955.90171999999995</v>
      </c>
      <c r="D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968.86171999999988</v>
      </c>
      <c r="E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968.79171999999994</v>
      </c>
      <c r="F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969.37171999999998</v>
      </c>
      <c r="G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971.7117199999999</v>
      </c>
      <c r="H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963.23171999999988</v>
      </c>
      <c r="I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1089.74172</v>
      </c>
      <c r="J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1084.72172</v>
      </c>
      <c r="K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1000.53172</v>
      </c>
      <c r="L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1000.46172</v>
      </c>
      <c r="M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1000.8817199999999</v>
      </c>
      <c r="N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983.15171999999995</v>
      </c>
      <c r="O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982.93171999999993</v>
      </c>
      <c r="P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982.43171999999993</v>
      </c>
      <c r="Q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979.31171999999992</v>
      </c>
      <c r="R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979.18171999999993</v>
      </c>
      <c r="S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1017.8817199999999</v>
      </c>
      <c r="T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1032.24172</v>
      </c>
      <c r="U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1032.68172</v>
      </c>
      <c r="V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989.3417199999999</v>
      </c>
      <c r="W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1020.9117199999999</v>
      </c>
      <c r="X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1224.44172</v>
      </c>
      <c r="Y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1061.0417199999999</v>
      </c>
    </row>
    <row r="268" spans="1:27" x14ac:dyDescent="0.2">
      <c r="A268" s="77">
        <f t="shared" si="11"/>
        <v>43039</v>
      </c>
      <c r="B268" s="13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951.18171999999993</v>
      </c>
      <c r="C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968.65171999999995</v>
      </c>
      <c r="D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982.3417199999999</v>
      </c>
      <c r="E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972.8317199999999</v>
      </c>
      <c r="F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982.40171999999995</v>
      </c>
      <c r="G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981.58172000000002</v>
      </c>
      <c r="H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953.50171999999998</v>
      </c>
      <c r="I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1127.1717200000001</v>
      </c>
      <c r="J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1081.27172</v>
      </c>
      <c r="K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996.38171999999986</v>
      </c>
      <c r="L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981.87171999999998</v>
      </c>
      <c r="M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982.23171999999988</v>
      </c>
      <c r="N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966.8317199999999</v>
      </c>
      <c r="O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965.36171999999988</v>
      </c>
      <c r="P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989.4617199999999</v>
      </c>
      <c r="Q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986.68171999999993</v>
      </c>
      <c r="R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986.04171999999994</v>
      </c>
      <c r="S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1105.27172</v>
      </c>
      <c r="T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1075.69172</v>
      </c>
      <c r="U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1046.19172</v>
      </c>
      <c r="V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984.19171999999992</v>
      </c>
      <c r="W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1016.0517199999999</v>
      </c>
      <c r="X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1199.72172</v>
      </c>
      <c r="Y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1091.8517200000001</v>
      </c>
    </row>
    <row r="269" spans="1:27" x14ac:dyDescent="0.2">
      <c r="A269" s="83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</row>
    <row r="270" spans="1:27" x14ac:dyDescent="0.25">
      <c r="A270" s="85" t="s">
        <v>152</v>
      </c>
    </row>
    <row r="271" spans="1:27" ht="12.75" x14ac:dyDescent="0.2">
      <c r="A271" s="174" t="s">
        <v>48</v>
      </c>
      <c r="B271" s="185" t="s">
        <v>121</v>
      </c>
      <c r="C271" s="186"/>
      <c r="D271" s="186"/>
      <c r="E271" s="186"/>
      <c r="F271" s="186"/>
      <c r="G271" s="186"/>
      <c r="H271" s="186"/>
      <c r="I271" s="186"/>
      <c r="J271" s="186"/>
      <c r="K271" s="186"/>
      <c r="L271" s="186"/>
      <c r="M271" s="186"/>
      <c r="N271" s="186"/>
      <c r="O271" s="186"/>
      <c r="P271" s="186"/>
      <c r="Q271" s="186"/>
      <c r="R271" s="186"/>
      <c r="S271" s="186"/>
      <c r="T271" s="186"/>
      <c r="U271" s="186"/>
      <c r="V271" s="186"/>
      <c r="W271" s="186"/>
      <c r="X271" s="186"/>
      <c r="Y271" s="187"/>
    </row>
    <row r="272" spans="1:27" ht="12.75" x14ac:dyDescent="0.2">
      <c r="A272" s="175"/>
      <c r="B272" s="188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90"/>
    </row>
    <row r="273" spans="1:25" ht="12.75" x14ac:dyDescent="0.2">
      <c r="A273" s="175"/>
      <c r="B273" s="177" t="s">
        <v>122</v>
      </c>
      <c r="C273" s="168" t="s">
        <v>123</v>
      </c>
      <c r="D273" s="168" t="s">
        <v>124</v>
      </c>
      <c r="E273" s="168" t="s">
        <v>125</v>
      </c>
      <c r="F273" s="168" t="s">
        <v>126</v>
      </c>
      <c r="G273" s="168" t="s">
        <v>127</v>
      </c>
      <c r="H273" s="168" t="s">
        <v>128</v>
      </c>
      <c r="I273" s="168" t="s">
        <v>129</v>
      </c>
      <c r="J273" s="168" t="s">
        <v>130</v>
      </c>
      <c r="K273" s="168" t="s">
        <v>131</v>
      </c>
      <c r="L273" s="168" t="s">
        <v>132</v>
      </c>
      <c r="M273" s="168" t="s">
        <v>133</v>
      </c>
      <c r="N273" s="179" t="s">
        <v>134</v>
      </c>
      <c r="O273" s="168" t="s">
        <v>135</v>
      </c>
      <c r="P273" s="168" t="s">
        <v>136</v>
      </c>
      <c r="Q273" s="168" t="s">
        <v>137</v>
      </c>
      <c r="R273" s="168" t="s">
        <v>138</v>
      </c>
      <c r="S273" s="168" t="s">
        <v>139</v>
      </c>
      <c r="T273" s="168" t="s">
        <v>140</v>
      </c>
      <c r="U273" s="168" t="s">
        <v>141</v>
      </c>
      <c r="V273" s="168" t="s">
        <v>142</v>
      </c>
      <c r="W273" s="168" t="s">
        <v>143</v>
      </c>
      <c r="X273" s="168" t="s">
        <v>144</v>
      </c>
      <c r="Y273" s="168" t="s">
        <v>145</v>
      </c>
    </row>
    <row r="274" spans="1:25" ht="12.75" x14ac:dyDescent="0.2">
      <c r="A274" s="176"/>
      <c r="B274" s="178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80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</row>
    <row r="275" spans="1:25" x14ac:dyDescent="0.2">
      <c r="A275" s="77">
        <f t="shared" ref="A275:A303" si="12">A238</f>
        <v>43009</v>
      </c>
      <c r="B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942.13171999999986</v>
      </c>
      <c r="C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1003.48172</v>
      </c>
      <c r="D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1074.46172</v>
      </c>
      <c r="E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1073.97172</v>
      </c>
      <c r="F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1074.52172</v>
      </c>
      <c r="G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1055.0817199999999</v>
      </c>
      <c r="H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944.59172000000001</v>
      </c>
      <c r="I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911.70171999999991</v>
      </c>
      <c r="J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1018.8017199999999</v>
      </c>
      <c r="K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1003.60172</v>
      </c>
      <c r="L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1049.44172</v>
      </c>
      <c r="M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1049.8117199999999</v>
      </c>
      <c r="N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1049.46172</v>
      </c>
      <c r="O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1049.3217199999999</v>
      </c>
      <c r="P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1002.8417199999999</v>
      </c>
      <c r="Q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1003.1317199999999</v>
      </c>
      <c r="R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1002.9717199999999</v>
      </c>
      <c r="S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913.53171999999995</v>
      </c>
      <c r="T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992.51171999999985</v>
      </c>
      <c r="U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1089.0317200000002</v>
      </c>
      <c r="V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1002.15172</v>
      </c>
      <c r="W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977.26171999999985</v>
      </c>
      <c r="X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916.42171999999994</v>
      </c>
      <c r="Y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1009.0617199999999</v>
      </c>
    </row>
    <row r="276" spans="1:25" x14ac:dyDescent="0.2">
      <c r="A276" s="77">
        <f t="shared" si="12"/>
        <v>43010</v>
      </c>
      <c r="B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972.66171999999995</v>
      </c>
      <c r="C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1051.6317199999999</v>
      </c>
      <c r="D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1096.3417199999999</v>
      </c>
      <c r="E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1096.50172</v>
      </c>
      <c r="F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1097.1317200000001</v>
      </c>
      <c r="G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1053.68172</v>
      </c>
      <c r="H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999.9617199999999</v>
      </c>
      <c r="I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1157.8417200000001</v>
      </c>
      <c r="J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1159.5517199999999</v>
      </c>
      <c r="K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1044.8417199999999</v>
      </c>
      <c r="L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981.04171999999994</v>
      </c>
      <c r="M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981.31171999999992</v>
      </c>
      <c r="N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928.5817199999999</v>
      </c>
      <c r="O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911.70171999999991</v>
      </c>
      <c r="P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908.97171999999989</v>
      </c>
      <c r="Q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909.11171999999988</v>
      </c>
      <c r="R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908.65171999999995</v>
      </c>
      <c r="S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915.60172</v>
      </c>
      <c r="T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961.66171999999995</v>
      </c>
      <c r="U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973.74171999999987</v>
      </c>
      <c r="V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922.57171999999991</v>
      </c>
      <c r="W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933.01171999999985</v>
      </c>
      <c r="X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1103.73172</v>
      </c>
      <c r="Y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971.98172</v>
      </c>
    </row>
    <row r="277" spans="1:25" x14ac:dyDescent="0.2">
      <c r="A277" s="77">
        <f t="shared" si="12"/>
        <v>43011</v>
      </c>
      <c r="B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903.44171999999992</v>
      </c>
      <c r="C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969.49171999999987</v>
      </c>
      <c r="D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1007.65172</v>
      </c>
      <c r="E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1007.3517199999999</v>
      </c>
      <c r="F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1008.7217199999999</v>
      </c>
      <c r="G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1009.65172</v>
      </c>
      <c r="H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938.9617199999999</v>
      </c>
      <c r="I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1163.47172</v>
      </c>
      <c r="J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1164.1217200000001</v>
      </c>
      <c r="K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1065.3217200000001</v>
      </c>
      <c r="L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1021.99172</v>
      </c>
      <c r="M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1021.62172</v>
      </c>
      <c r="N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948.11171999999988</v>
      </c>
      <c r="O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929.8417199999999</v>
      </c>
      <c r="P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930.02171999999996</v>
      </c>
      <c r="Q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929.05171999999982</v>
      </c>
      <c r="R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931.32171999999991</v>
      </c>
      <c r="S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915.55171999999993</v>
      </c>
      <c r="T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962.77171999999996</v>
      </c>
      <c r="U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975.56171999999992</v>
      </c>
      <c r="V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919.44171999999992</v>
      </c>
      <c r="W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939.90171999999995</v>
      </c>
      <c r="X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1137.4217200000001</v>
      </c>
      <c r="Y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979.19171999999992</v>
      </c>
    </row>
    <row r="278" spans="1:25" x14ac:dyDescent="0.2">
      <c r="A278" s="77">
        <f t="shared" si="12"/>
        <v>43012</v>
      </c>
      <c r="B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891.92171999999994</v>
      </c>
      <c r="C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931.2117199999999</v>
      </c>
      <c r="D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966.24171999999987</v>
      </c>
      <c r="E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989.05171999999993</v>
      </c>
      <c r="F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989.81171999999992</v>
      </c>
      <c r="G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971.41171999999995</v>
      </c>
      <c r="H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896.8317199999999</v>
      </c>
      <c r="I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1042.72172</v>
      </c>
      <c r="J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1025.69172</v>
      </c>
      <c r="K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921.80171999999993</v>
      </c>
      <c r="L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930.48171999999988</v>
      </c>
      <c r="M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938.8317199999999</v>
      </c>
      <c r="N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1000.8217199999999</v>
      </c>
      <c r="O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1000.46172</v>
      </c>
      <c r="P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1007.3617199999999</v>
      </c>
      <c r="Q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1014.4817199999999</v>
      </c>
      <c r="R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1014.6017199999999</v>
      </c>
      <c r="S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1051.75172</v>
      </c>
      <c r="T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1100.3817200000001</v>
      </c>
      <c r="U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1123.3817200000001</v>
      </c>
      <c r="V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1028.0417199999999</v>
      </c>
      <c r="W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1018.40172</v>
      </c>
      <c r="X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1174.52172</v>
      </c>
      <c r="Y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1049.74172</v>
      </c>
    </row>
    <row r="279" spans="1:25" x14ac:dyDescent="0.2">
      <c r="A279" s="77">
        <f t="shared" si="12"/>
        <v>43013</v>
      </c>
      <c r="B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912.45171999999991</v>
      </c>
      <c r="C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889.82172000000003</v>
      </c>
      <c r="D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888.52171999999996</v>
      </c>
      <c r="E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900.29171999999983</v>
      </c>
      <c r="F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902.17171999999994</v>
      </c>
      <c r="G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904.02171999999996</v>
      </c>
      <c r="H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920.65171999999995</v>
      </c>
      <c r="I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1002.4917199999999</v>
      </c>
      <c r="J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963.07171999999991</v>
      </c>
      <c r="K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950.24171999999987</v>
      </c>
      <c r="L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1046.28172</v>
      </c>
      <c r="M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1046.8317199999999</v>
      </c>
      <c r="N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1112.95172</v>
      </c>
      <c r="O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1112.0817200000001</v>
      </c>
      <c r="P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1112.22172</v>
      </c>
      <c r="Q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1112.20172</v>
      </c>
      <c r="R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1110.75172</v>
      </c>
      <c r="S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1120.7717200000002</v>
      </c>
      <c r="T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1167.49172</v>
      </c>
      <c r="U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1158.7917200000002</v>
      </c>
      <c r="V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1122.19172</v>
      </c>
      <c r="W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1092.51172</v>
      </c>
      <c r="X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1226.6117200000001</v>
      </c>
      <c r="Y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1054.28172</v>
      </c>
    </row>
    <row r="280" spans="1:25" x14ac:dyDescent="0.2">
      <c r="A280" s="77">
        <f t="shared" si="12"/>
        <v>43014</v>
      </c>
      <c r="B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910.82172000000003</v>
      </c>
      <c r="C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889.90171999999995</v>
      </c>
      <c r="D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889.25171999999986</v>
      </c>
      <c r="E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901.19171999999992</v>
      </c>
      <c r="F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902.30171999999993</v>
      </c>
      <c r="G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893.43171999999993</v>
      </c>
      <c r="H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906.8417199999999</v>
      </c>
      <c r="I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1010.3717199999999</v>
      </c>
      <c r="J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966.88171999999997</v>
      </c>
      <c r="K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1031.3517199999999</v>
      </c>
      <c r="L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1095.1317200000001</v>
      </c>
      <c r="M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1057.50172</v>
      </c>
      <c r="N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1054.1417200000001</v>
      </c>
      <c r="O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951.7117199999999</v>
      </c>
      <c r="P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956.03171999999984</v>
      </c>
      <c r="Q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957.03171999999995</v>
      </c>
      <c r="R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986.29171999999994</v>
      </c>
      <c r="S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1010.90172</v>
      </c>
      <c r="T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1148.0517200000002</v>
      </c>
      <c r="U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1178.01172</v>
      </c>
      <c r="V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1131.50172</v>
      </c>
      <c r="W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1084.99172</v>
      </c>
      <c r="X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1229.51172</v>
      </c>
      <c r="Y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1097.9117200000001</v>
      </c>
    </row>
    <row r="281" spans="1:25" x14ac:dyDescent="0.2">
      <c r="A281" s="77">
        <f t="shared" si="12"/>
        <v>43015</v>
      </c>
      <c r="B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1010.5917199999999</v>
      </c>
      <c r="C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930.87171999999998</v>
      </c>
      <c r="D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894.14171999999996</v>
      </c>
      <c r="E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893.22171999999989</v>
      </c>
      <c r="F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895.51171999999985</v>
      </c>
      <c r="G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910.89171999999996</v>
      </c>
      <c r="H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946.5817199999999</v>
      </c>
      <c r="I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1058.8317199999999</v>
      </c>
      <c r="J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917.90171999999995</v>
      </c>
      <c r="K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920.40171999999995</v>
      </c>
      <c r="L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921.48171999999988</v>
      </c>
      <c r="M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919.62171999999987</v>
      </c>
      <c r="N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920.23172</v>
      </c>
      <c r="O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919.87171999999998</v>
      </c>
      <c r="P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919.44171999999992</v>
      </c>
      <c r="Q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917.86171999999988</v>
      </c>
      <c r="R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916.9617199999999</v>
      </c>
      <c r="S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944.02171999999985</v>
      </c>
      <c r="T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1154.5917200000001</v>
      </c>
      <c r="U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1205.4117200000001</v>
      </c>
      <c r="V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1151.1217200000001</v>
      </c>
      <c r="W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1102.3217199999999</v>
      </c>
      <c r="X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963.66171999999983</v>
      </c>
      <c r="Y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1100.22172</v>
      </c>
    </row>
    <row r="282" spans="1:25" x14ac:dyDescent="0.2">
      <c r="A282" s="77">
        <f t="shared" si="12"/>
        <v>43016</v>
      </c>
      <c r="B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1003.1317199999999</v>
      </c>
      <c r="C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927.06171999999992</v>
      </c>
      <c r="D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893.19171999999992</v>
      </c>
      <c r="E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891.94171999999992</v>
      </c>
      <c r="F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892.15171999999995</v>
      </c>
      <c r="G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903.45172000000002</v>
      </c>
      <c r="H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916.63171999999986</v>
      </c>
      <c r="I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1012.8317199999999</v>
      </c>
      <c r="J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908.4617199999999</v>
      </c>
      <c r="K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918.2117199999999</v>
      </c>
      <c r="L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918.30171999999993</v>
      </c>
      <c r="M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934.3317199999999</v>
      </c>
      <c r="N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934.00171999999998</v>
      </c>
      <c r="O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971.74171999999999</v>
      </c>
      <c r="P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968.48171999999988</v>
      </c>
      <c r="Q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966.83172000000002</v>
      </c>
      <c r="R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966.23171999999988</v>
      </c>
      <c r="S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932.15171999999995</v>
      </c>
      <c r="T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1123.5517199999999</v>
      </c>
      <c r="U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1174.0817200000001</v>
      </c>
      <c r="V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1132.46172</v>
      </c>
      <c r="W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1074.6417200000001</v>
      </c>
      <c r="X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926.81171999999992</v>
      </c>
      <c r="Y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1076.27172</v>
      </c>
    </row>
    <row r="283" spans="1:25" x14ac:dyDescent="0.2">
      <c r="A283" s="77">
        <f t="shared" si="12"/>
        <v>43017</v>
      </c>
      <c r="B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924.44171999999992</v>
      </c>
      <c r="C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892.68171999999993</v>
      </c>
      <c r="D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888.7117199999999</v>
      </c>
      <c r="E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888.29171999999994</v>
      </c>
      <c r="F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888.99171999999987</v>
      </c>
      <c r="G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890.17171999999994</v>
      </c>
      <c r="H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898.37171999999987</v>
      </c>
      <c r="I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994.93171999999993</v>
      </c>
      <c r="J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976.72171999999989</v>
      </c>
      <c r="K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922.97171999999989</v>
      </c>
      <c r="L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923.86171999999988</v>
      </c>
      <c r="M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921.92171999999994</v>
      </c>
      <c r="N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909.72172</v>
      </c>
      <c r="O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910.20171999999991</v>
      </c>
      <c r="P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910.67171999999994</v>
      </c>
      <c r="Q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910.50171999999986</v>
      </c>
      <c r="R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908.08172000000002</v>
      </c>
      <c r="S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906.69171999999992</v>
      </c>
      <c r="T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1029.72172</v>
      </c>
      <c r="U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1075.70172</v>
      </c>
      <c r="V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1005.23172</v>
      </c>
      <c r="W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1014.5617199999999</v>
      </c>
      <c r="X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1182.27172</v>
      </c>
      <c r="Y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1038.9217200000001</v>
      </c>
    </row>
    <row r="284" spans="1:25" x14ac:dyDescent="0.2">
      <c r="A284" s="77">
        <f t="shared" si="12"/>
        <v>43018</v>
      </c>
      <c r="B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1253.18172</v>
      </c>
      <c r="C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1011.7317199999999</v>
      </c>
      <c r="D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989.12171999999987</v>
      </c>
      <c r="E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974.58172000000002</v>
      </c>
      <c r="F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994.02171999999985</v>
      </c>
      <c r="G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1051.71172</v>
      </c>
      <c r="H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1194.0417199999999</v>
      </c>
      <c r="I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1035.97172</v>
      </c>
      <c r="J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1063.0917199999999</v>
      </c>
      <c r="K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951.30171999999993</v>
      </c>
      <c r="L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951.23171999999988</v>
      </c>
      <c r="M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950.44171999999992</v>
      </c>
      <c r="N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907.10171999999989</v>
      </c>
      <c r="O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907.92171999999994</v>
      </c>
      <c r="P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906.98171999999988</v>
      </c>
      <c r="Q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906.86171999999999</v>
      </c>
      <c r="R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906.17171999999994</v>
      </c>
      <c r="S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1106.48172</v>
      </c>
      <c r="T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1318.20172</v>
      </c>
      <c r="U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1351.75172</v>
      </c>
      <c r="V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1285.3617199999999</v>
      </c>
      <c r="W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1279.6717199999998</v>
      </c>
      <c r="X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1384.0717200000001</v>
      </c>
      <c r="Y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1279.0717199999999</v>
      </c>
    </row>
    <row r="285" spans="1:25" x14ac:dyDescent="0.2">
      <c r="A285" s="77">
        <f t="shared" si="12"/>
        <v>43019</v>
      </c>
      <c r="B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1197.78172</v>
      </c>
      <c r="C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984.51171999999985</v>
      </c>
      <c r="D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950.2117199999999</v>
      </c>
      <c r="E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937.89171999999985</v>
      </c>
      <c r="F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952.36171999999999</v>
      </c>
      <c r="G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975.68171999999993</v>
      </c>
      <c r="H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1098.8417200000001</v>
      </c>
      <c r="I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927.82171999999991</v>
      </c>
      <c r="J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918.75171999999998</v>
      </c>
      <c r="K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951.99171999999999</v>
      </c>
      <c r="L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989.62171999999998</v>
      </c>
      <c r="M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989.48171999999988</v>
      </c>
      <c r="N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965.57172000000003</v>
      </c>
      <c r="O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965.20171999999991</v>
      </c>
      <c r="P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964.16171999999995</v>
      </c>
      <c r="Q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963.69171999999992</v>
      </c>
      <c r="R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904.4617199999999</v>
      </c>
      <c r="S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1045.3017199999999</v>
      </c>
      <c r="T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1239.3617200000001</v>
      </c>
      <c r="U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1252.27172</v>
      </c>
      <c r="V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1247.6017200000001</v>
      </c>
      <c r="W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1218.46172</v>
      </c>
      <c r="X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1329.2717200000002</v>
      </c>
      <c r="Y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1221.1117200000001</v>
      </c>
    </row>
    <row r="286" spans="1:25" x14ac:dyDescent="0.2">
      <c r="A286" s="77">
        <f t="shared" si="12"/>
        <v>43020</v>
      </c>
      <c r="B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893.12171999999998</v>
      </c>
      <c r="C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949.25171999999998</v>
      </c>
      <c r="D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1008.4817199999999</v>
      </c>
      <c r="E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1008.1717199999999</v>
      </c>
      <c r="F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1008.5717199999999</v>
      </c>
      <c r="G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972.0917199999999</v>
      </c>
      <c r="H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929.15171999999995</v>
      </c>
      <c r="I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1109.44172</v>
      </c>
      <c r="J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1189.48172</v>
      </c>
      <c r="K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1021.0517199999999</v>
      </c>
      <c r="L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918.18171999999993</v>
      </c>
      <c r="M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917.26171999999997</v>
      </c>
      <c r="N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914.40171999999995</v>
      </c>
      <c r="O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914.64171999999996</v>
      </c>
      <c r="P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914.5817199999999</v>
      </c>
      <c r="Q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920.81171999999992</v>
      </c>
      <c r="R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917.36171999999999</v>
      </c>
      <c r="S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996.74171999999987</v>
      </c>
      <c r="T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1001.3017199999999</v>
      </c>
      <c r="U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1018.4817199999999</v>
      </c>
      <c r="V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936.91171999999995</v>
      </c>
      <c r="W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923.36171999999999</v>
      </c>
      <c r="X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1082.4117200000001</v>
      </c>
      <c r="Y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992.84172000000001</v>
      </c>
    </row>
    <row r="287" spans="1:25" x14ac:dyDescent="0.2">
      <c r="A287" s="77">
        <f t="shared" si="12"/>
        <v>43021</v>
      </c>
      <c r="B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903.17171999999994</v>
      </c>
      <c r="C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921.79171999999994</v>
      </c>
      <c r="D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934.22171999999989</v>
      </c>
      <c r="E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969.51171999999985</v>
      </c>
      <c r="F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969.63171999999986</v>
      </c>
      <c r="G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936.19171999999992</v>
      </c>
      <c r="H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900.46172000000001</v>
      </c>
      <c r="I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1030.1717200000001</v>
      </c>
      <c r="J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971.61171999999999</v>
      </c>
      <c r="K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937.88171999999986</v>
      </c>
      <c r="L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919.78171999999984</v>
      </c>
      <c r="M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918.77171999999996</v>
      </c>
      <c r="N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970.3417199999999</v>
      </c>
      <c r="O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943.95171999999991</v>
      </c>
      <c r="P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943.91171999999983</v>
      </c>
      <c r="Q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921.88171999999997</v>
      </c>
      <c r="R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918.10171999999989</v>
      </c>
      <c r="S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997.48172</v>
      </c>
      <c r="T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1002.24172</v>
      </c>
      <c r="U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1001.14172</v>
      </c>
      <c r="V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941.55171999999993</v>
      </c>
      <c r="W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938.88171999999997</v>
      </c>
      <c r="X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1105.6217200000001</v>
      </c>
      <c r="Y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1005.5917199999999</v>
      </c>
    </row>
    <row r="288" spans="1:25" x14ac:dyDescent="0.2">
      <c r="A288" s="77">
        <f t="shared" si="12"/>
        <v>43022</v>
      </c>
      <c r="B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951.48171999999988</v>
      </c>
      <c r="C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909.93171999999993</v>
      </c>
      <c r="D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894.38171999999997</v>
      </c>
      <c r="E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893.76171999999985</v>
      </c>
      <c r="F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893.77171999999985</v>
      </c>
      <c r="G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895.03171999999995</v>
      </c>
      <c r="H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906.0917199999999</v>
      </c>
      <c r="I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1003.34172</v>
      </c>
      <c r="J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1027.1417199999999</v>
      </c>
      <c r="K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930.4617199999999</v>
      </c>
      <c r="L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930.9617199999999</v>
      </c>
      <c r="M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1010.5817199999999</v>
      </c>
      <c r="N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1010.84172</v>
      </c>
      <c r="O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1009.8517199999999</v>
      </c>
      <c r="P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1008.6717199999999</v>
      </c>
      <c r="Q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1007.5517199999999</v>
      </c>
      <c r="R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1009.36172</v>
      </c>
      <c r="S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914.3317199999999</v>
      </c>
      <c r="T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1076.6317200000001</v>
      </c>
      <c r="U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1097.4017200000001</v>
      </c>
      <c r="V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1055.70172</v>
      </c>
      <c r="W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985.95171999999991</v>
      </c>
      <c r="X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908.37171999999998</v>
      </c>
      <c r="Y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1064.8817199999999</v>
      </c>
    </row>
    <row r="289" spans="1:27" x14ac:dyDescent="0.2">
      <c r="A289" s="77">
        <f t="shared" si="12"/>
        <v>43023</v>
      </c>
      <c r="B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921.27171999999985</v>
      </c>
      <c r="C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893.14171999999996</v>
      </c>
      <c r="D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890.05171999999993</v>
      </c>
      <c r="E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889.41171999999983</v>
      </c>
      <c r="F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889.51171999999985</v>
      </c>
      <c r="G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889.22171999999989</v>
      </c>
      <c r="H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899.88171999999986</v>
      </c>
      <c r="I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911.35172</v>
      </c>
      <c r="J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1102.3717200000001</v>
      </c>
      <c r="K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970.75171999999998</v>
      </c>
      <c r="L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932.21172000000001</v>
      </c>
      <c r="M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1012.8017199999999</v>
      </c>
      <c r="N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1012.77172</v>
      </c>
      <c r="O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1009.9717199999999</v>
      </c>
      <c r="P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1010.0717199999999</v>
      </c>
      <c r="Q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1008.9817199999999</v>
      </c>
      <c r="R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1009.9617199999999</v>
      </c>
      <c r="S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914.89171999999996</v>
      </c>
      <c r="T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1039.28172</v>
      </c>
      <c r="U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1061.95172</v>
      </c>
      <c r="V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1055.5617199999999</v>
      </c>
      <c r="W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980.22171999999989</v>
      </c>
      <c r="X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907.86171999999999</v>
      </c>
      <c r="Y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1074.1617200000001</v>
      </c>
    </row>
    <row r="290" spans="1:27" s="88" customFormat="1" x14ac:dyDescent="0.25">
      <c r="A290" s="77">
        <f t="shared" si="12"/>
        <v>43024</v>
      </c>
      <c r="B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891.7117199999999</v>
      </c>
      <c r="C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901.24171999999987</v>
      </c>
      <c r="D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933.00171999999986</v>
      </c>
      <c r="E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968.39171999999996</v>
      </c>
      <c r="F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973.44171999999992</v>
      </c>
      <c r="G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941.17171999999994</v>
      </c>
      <c r="H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901.18171999999993</v>
      </c>
      <c r="I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1079.25172</v>
      </c>
      <c r="J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1099.95172</v>
      </c>
      <c r="K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997.57171999999991</v>
      </c>
      <c r="L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1000.4217199999999</v>
      </c>
      <c r="M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998.80171999999993</v>
      </c>
      <c r="N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908.41171999999995</v>
      </c>
      <c r="O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908.02171999999996</v>
      </c>
      <c r="P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906.64171999999996</v>
      </c>
      <c r="Q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907.18171999999993</v>
      </c>
      <c r="R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905.91171999999995</v>
      </c>
      <c r="S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932.76171999999997</v>
      </c>
      <c r="T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957.29171999999994</v>
      </c>
      <c r="U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959.95171999999991</v>
      </c>
      <c r="V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933.36171999999988</v>
      </c>
      <c r="W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934.42171999999994</v>
      </c>
      <c r="X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1100.18172</v>
      </c>
      <c r="Y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1003.7917199999999</v>
      </c>
    </row>
    <row r="291" spans="1:27" x14ac:dyDescent="0.2">
      <c r="A291" s="77">
        <f t="shared" si="12"/>
        <v>43025</v>
      </c>
      <c r="B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892.93171999999993</v>
      </c>
      <c r="C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921.40171999999995</v>
      </c>
      <c r="D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933.57172000000003</v>
      </c>
      <c r="E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969.66171999999995</v>
      </c>
      <c r="F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977.29171999999994</v>
      </c>
      <c r="G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956.10171999999989</v>
      </c>
      <c r="H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909.86171999999999</v>
      </c>
      <c r="I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1120.7717200000002</v>
      </c>
      <c r="J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1201.73172</v>
      </c>
      <c r="K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1079.1117200000001</v>
      </c>
      <c r="L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996.36171999999999</v>
      </c>
      <c r="M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998.15171999999995</v>
      </c>
      <c r="N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908.45171999999991</v>
      </c>
      <c r="O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907.3417199999999</v>
      </c>
      <c r="P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906.49171999999999</v>
      </c>
      <c r="Q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905.3317199999999</v>
      </c>
      <c r="R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905.42171999999994</v>
      </c>
      <c r="S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931.3417199999999</v>
      </c>
      <c r="T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953.74171999999999</v>
      </c>
      <c r="U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958.25171999999998</v>
      </c>
      <c r="V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932.34172000000001</v>
      </c>
      <c r="W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933.13171999999986</v>
      </c>
      <c r="X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1098.1317200000001</v>
      </c>
      <c r="Y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1000.45172</v>
      </c>
    </row>
    <row r="292" spans="1:27" x14ac:dyDescent="0.2">
      <c r="A292" s="77">
        <f t="shared" si="12"/>
        <v>43026</v>
      </c>
      <c r="B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892.83172000000002</v>
      </c>
      <c r="C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921.27171999999985</v>
      </c>
      <c r="D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933.88171999999997</v>
      </c>
      <c r="E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969.06171999999992</v>
      </c>
      <c r="F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977.44171999999992</v>
      </c>
      <c r="G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957.06171999999992</v>
      </c>
      <c r="H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901.60172</v>
      </c>
      <c r="I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1123.0917200000001</v>
      </c>
      <c r="J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1039.5917200000001</v>
      </c>
      <c r="K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918.69171999999992</v>
      </c>
      <c r="L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917.79171999999994</v>
      </c>
      <c r="M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916.90171999999995</v>
      </c>
      <c r="N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942.62171999999998</v>
      </c>
      <c r="O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949.67171999999994</v>
      </c>
      <c r="P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949.06171999999992</v>
      </c>
      <c r="Q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953.43171999999993</v>
      </c>
      <c r="R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994.99171999999987</v>
      </c>
      <c r="S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1081.1017199999999</v>
      </c>
      <c r="T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1077.1417199999999</v>
      </c>
      <c r="U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1063.1317200000001</v>
      </c>
      <c r="V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1007.1017199999999</v>
      </c>
      <c r="W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995.17171999999994</v>
      </c>
      <c r="X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1124.3417200000001</v>
      </c>
      <c r="Y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1017.5617199999999</v>
      </c>
    </row>
    <row r="293" spans="1:27" x14ac:dyDescent="0.2">
      <c r="A293" s="77">
        <f t="shared" si="12"/>
        <v>43027</v>
      </c>
      <c r="B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903.27171999999985</v>
      </c>
      <c r="C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889.55172000000005</v>
      </c>
      <c r="D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900.72172</v>
      </c>
      <c r="E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900.44171999999992</v>
      </c>
      <c r="F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894.06171999999992</v>
      </c>
      <c r="G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896.14171999999996</v>
      </c>
      <c r="H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897.2117199999999</v>
      </c>
      <c r="I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1037.6117199999999</v>
      </c>
      <c r="J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1036.5817200000001</v>
      </c>
      <c r="K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926.98171999999988</v>
      </c>
      <c r="L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927.99171999999999</v>
      </c>
      <c r="M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927.84172000000001</v>
      </c>
      <c r="N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914.40171999999995</v>
      </c>
      <c r="O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914.48171999999988</v>
      </c>
      <c r="P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914.2117199999999</v>
      </c>
      <c r="Q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912.67171999999994</v>
      </c>
      <c r="R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910.3317199999999</v>
      </c>
      <c r="S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1026.1417200000001</v>
      </c>
      <c r="T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1051.23172</v>
      </c>
      <c r="U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1053.0517199999999</v>
      </c>
      <c r="V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1006.1117199999999</v>
      </c>
      <c r="W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992.63171999999997</v>
      </c>
      <c r="X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1123.4217200000001</v>
      </c>
      <c r="Y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1028.94172</v>
      </c>
    </row>
    <row r="294" spans="1:27" x14ac:dyDescent="0.2">
      <c r="A294" s="77">
        <f t="shared" si="12"/>
        <v>43028</v>
      </c>
      <c r="B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906.98171999999988</v>
      </c>
      <c r="C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890.53171999999995</v>
      </c>
      <c r="D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901.65171999999995</v>
      </c>
      <c r="E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901.38171999999986</v>
      </c>
      <c r="F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905.3317199999999</v>
      </c>
      <c r="G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895.79171999999994</v>
      </c>
      <c r="H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901.63171999999997</v>
      </c>
      <c r="I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1038.8117199999999</v>
      </c>
      <c r="J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1037.18172</v>
      </c>
      <c r="K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926.62171999999998</v>
      </c>
      <c r="L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920.77171999999996</v>
      </c>
      <c r="M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929.43171999999993</v>
      </c>
      <c r="N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917.40171999999995</v>
      </c>
      <c r="O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913.94171999999992</v>
      </c>
      <c r="P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913.62171999999987</v>
      </c>
      <c r="Q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909.39171999999996</v>
      </c>
      <c r="R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913.57171999999991</v>
      </c>
      <c r="S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1029.8717199999999</v>
      </c>
      <c r="T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1046.4017200000001</v>
      </c>
      <c r="U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1022.0917199999999</v>
      </c>
      <c r="V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991.36171999999999</v>
      </c>
      <c r="W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976.54171999999994</v>
      </c>
      <c r="X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1125.3917200000001</v>
      </c>
      <c r="Y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1031.0417199999999</v>
      </c>
    </row>
    <row r="295" spans="1:27" x14ac:dyDescent="0.2">
      <c r="A295" s="77">
        <f t="shared" si="12"/>
        <v>43029</v>
      </c>
      <c r="B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951.96172000000001</v>
      </c>
      <c r="C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899.54171999999994</v>
      </c>
      <c r="D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898.87171999999998</v>
      </c>
      <c r="E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898.2117199999999</v>
      </c>
      <c r="F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906.2117199999999</v>
      </c>
      <c r="G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892.80171999999993</v>
      </c>
      <c r="H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900.23171999999988</v>
      </c>
      <c r="I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920.82171999999991</v>
      </c>
      <c r="J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1144.76172</v>
      </c>
      <c r="K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1023.6617199999999</v>
      </c>
      <c r="L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1023.8717199999999</v>
      </c>
      <c r="M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1025.26172</v>
      </c>
      <c r="N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1120.1517200000001</v>
      </c>
      <c r="O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1136.98172</v>
      </c>
      <c r="P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1101.5517200000002</v>
      </c>
      <c r="Q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1108.4217200000001</v>
      </c>
      <c r="R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1110.96172</v>
      </c>
      <c r="S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915.15171999999984</v>
      </c>
      <c r="T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1127.4217200000001</v>
      </c>
      <c r="U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1109.99172</v>
      </c>
      <c r="V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1069.49172</v>
      </c>
      <c r="W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998.56172000000004</v>
      </c>
      <c r="X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906.48172</v>
      </c>
      <c r="Y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1063.95172</v>
      </c>
    </row>
    <row r="296" spans="1:27" x14ac:dyDescent="0.2">
      <c r="A296" s="77">
        <f t="shared" si="12"/>
        <v>43030</v>
      </c>
      <c r="B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924.88171999999997</v>
      </c>
      <c r="C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899.06171999999992</v>
      </c>
      <c r="D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896.32171999999991</v>
      </c>
      <c r="E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918.34172000000001</v>
      </c>
      <c r="F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922.76171999999985</v>
      </c>
      <c r="G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924.17171999999994</v>
      </c>
      <c r="H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893.25171999999998</v>
      </c>
      <c r="I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912.71172000000001</v>
      </c>
      <c r="J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1134.4017200000001</v>
      </c>
      <c r="K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1019.7817199999998</v>
      </c>
      <c r="L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1018.76172</v>
      </c>
      <c r="M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1066.3717199999999</v>
      </c>
      <c r="N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1175.3217200000001</v>
      </c>
      <c r="O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1174.8417200000001</v>
      </c>
      <c r="P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1174.3917200000001</v>
      </c>
      <c r="Q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1165.7917199999999</v>
      </c>
      <c r="R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1168.6017200000001</v>
      </c>
      <c r="S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913.27171999999996</v>
      </c>
      <c r="T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1071.8017199999999</v>
      </c>
      <c r="U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1075.3717199999999</v>
      </c>
      <c r="V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1039.1717200000001</v>
      </c>
      <c r="W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959.37171999999998</v>
      </c>
      <c r="X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907.78171999999984</v>
      </c>
      <c r="Y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1064.3217199999999</v>
      </c>
      <c r="AA296" s="78"/>
    </row>
    <row r="297" spans="1:27" x14ac:dyDescent="0.2">
      <c r="A297" s="77">
        <f t="shared" si="12"/>
        <v>43031</v>
      </c>
      <c r="B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908.97171999999989</v>
      </c>
      <c r="C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889.85172</v>
      </c>
      <c r="D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900.67171999999994</v>
      </c>
      <c r="E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899.94171999999992</v>
      </c>
      <c r="F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906.41171999999995</v>
      </c>
      <c r="G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891.49171999999999</v>
      </c>
      <c r="H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899.24171999999999</v>
      </c>
      <c r="I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1030.0417199999999</v>
      </c>
      <c r="J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1028.0417199999999</v>
      </c>
      <c r="K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916.63171999999986</v>
      </c>
      <c r="L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915.82171999999991</v>
      </c>
      <c r="M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919.19171999999992</v>
      </c>
      <c r="N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912.27171999999985</v>
      </c>
      <c r="O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904.5917199999999</v>
      </c>
      <c r="P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904.77171999999985</v>
      </c>
      <c r="Q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904.05171999999993</v>
      </c>
      <c r="R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913.87171999999998</v>
      </c>
      <c r="S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1002.09172</v>
      </c>
      <c r="T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1043.5917199999999</v>
      </c>
      <c r="U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1016.82172</v>
      </c>
      <c r="V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987.77171999999985</v>
      </c>
      <c r="W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983.20171999999991</v>
      </c>
      <c r="X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1121.8717200000001</v>
      </c>
      <c r="Y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1028.3417199999999</v>
      </c>
    </row>
    <row r="298" spans="1:27" x14ac:dyDescent="0.2">
      <c r="A298" s="77">
        <f t="shared" si="12"/>
        <v>43032</v>
      </c>
      <c r="B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902.31171999999992</v>
      </c>
      <c r="C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888.46172000000001</v>
      </c>
      <c r="D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933.45171999999991</v>
      </c>
      <c r="E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933.41171999999983</v>
      </c>
      <c r="F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933.82171999999991</v>
      </c>
      <c r="G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901.36171999999988</v>
      </c>
      <c r="H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895.01171999999997</v>
      </c>
      <c r="I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1064.7917199999999</v>
      </c>
      <c r="J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1064.99172</v>
      </c>
      <c r="K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968.18171999999993</v>
      </c>
      <c r="L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968.20171999999991</v>
      </c>
      <c r="M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982.92171999999994</v>
      </c>
      <c r="N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929.44171999999992</v>
      </c>
      <c r="O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959.85172</v>
      </c>
      <c r="P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959.98171999999988</v>
      </c>
      <c r="Q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960.18171999999993</v>
      </c>
      <c r="R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959.97171999999989</v>
      </c>
      <c r="S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986.05171999999993</v>
      </c>
      <c r="T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966.00171999999998</v>
      </c>
      <c r="U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928.43171999999993</v>
      </c>
      <c r="V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928.43171999999993</v>
      </c>
      <c r="W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988.22171999999989</v>
      </c>
      <c r="X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1155.1017200000001</v>
      </c>
      <c r="Y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985.80171999999993</v>
      </c>
    </row>
    <row r="299" spans="1:27" x14ac:dyDescent="0.2">
      <c r="A299" s="77">
        <f t="shared" si="12"/>
        <v>43033</v>
      </c>
      <c r="B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888.28171999999995</v>
      </c>
      <c r="C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967.69171999999992</v>
      </c>
      <c r="D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989.74171999999999</v>
      </c>
      <c r="E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989.77171999999996</v>
      </c>
      <c r="F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967.91171999999995</v>
      </c>
      <c r="G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969.93171999999993</v>
      </c>
      <c r="H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895.42171999999994</v>
      </c>
      <c r="I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1064.6617200000001</v>
      </c>
      <c r="J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1065.6217200000001</v>
      </c>
      <c r="K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972.41171999999995</v>
      </c>
      <c r="L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987.29171999999994</v>
      </c>
      <c r="M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987.0917199999999</v>
      </c>
      <c r="N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929.08172000000002</v>
      </c>
      <c r="O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928.56171999999992</v>
      </c>
      <c r="P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928.61171999999988</v>
      </c>
      <c r="Q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929.60171999999989</v>
      </c>
      <c r="R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929.37171999999998</v>
      </c>
      <c r="S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996.86171999999988</v>
      </c>
      <c r="T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971.92171999999994</v>
      </c>
      <c r="U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914.08172000000002</v>
      </c>
      <c r="V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933.20171999999991</v>
      </c>
      <c r="W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942.94171999999992</v>
      </c>
      <c r="X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1094.44172</v>
      </c>
      <c r="Y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988.89171999999996</v>
      </c>
    </row>
    <row r="300" spans="1:27" x14ac:dyDescent="0.2">
      <c r="A300" s="77">
        <f t="shared" si="12"/>
        <v>43034</v>
      </c>
      <c r="B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890.37171999999998</v>
      </c>
      <c r="C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933.87171999999998</v>
      </c>
      <c r="D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946.52171999999996</v>
      </c>
      <c r="E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946.11171999999999</v>
      </c>
      <c r="F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947.38171999999997</v>
      </c>
      <c r="G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940.89171999999985</v>
      </c>
      <c r="H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895.0917199999999</v>
      </c>
      <c r="I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1061.3217199999999</v>
      </c>
      <c r="J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1023.4117199999999</v>
      </c>
      <c r="K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941.63171999999997</v>
      </c>
      <c r="L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915.43171999999993</v>
      </c>
      <c r="M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915.8417199999999</v>
      </c>
      <c r="N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910.24171999999987</v>
      </c>
      <c r="O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910.13171999999997</v>
      </c>
      <c r="P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910.04171999999994</v>
      </c>
      <c r="Q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910.00171999999998</v>
      </c>
      <c r="R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909.49171999999999</v>
      </c>
      <c r="S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946.66171999999995</v>
      </c>
      <c r="T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965.68171999999993</v>
      </c>
      <c r="U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969.84172000000001</v>
      </c>
      <c r="V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931.63171999999986</v>
      </c>
      <c r="W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936.40171999999984</v>
      </c>
      <c r="X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1108.7917200000002</v>
      </c>
      <c r="Y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1001.4517199999999</v>
      </c>
    </row>
    <row r="301" spans="1:27" x14ac:dyDescent="0.2">
      <c r="A301" s="77">
        <f t="shared" si="12"/>
        <v>43035</v>
      </c>
      <c r="B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891.5917199999999</v>
      </c>
      <c r="C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907.75171999999986</v>
      </c>
      <c r="D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919.92171999999994</v>
      </c>
      <c r="E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920.06171999999992</v>
      </c>
      <c r="F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920.05171999999993</v>
      </c>
      <c r="G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922.06171999999992</v>
      </c>
      <c r="H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901.4617199999999</v>
      </c>
      <c r="I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1067.0617199999999</v>
      </c>
      <c r="J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1025.69172</v>
      </c>
      <c r="K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944.92171999999994</v>
      </c>
      <c r="L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937.17171999999994</v>
      </c>
      <c r="M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937.63171999999986</v>
      </c>
      <c r="N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915.67171999999994</v>
      </c>
      <c r="O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915.51171999999985</v>
      </c>
      <c r="P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915.36171999999999</v>
      </c>
      <c r="Q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915.02171999999985</v>
      </c>
      <c r="R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915.22171999999989</v>
      </c>
      <c r="S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1033.1317199999999</v>
      </c>
      <c r="T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1020.5617199999999</v>
      </c>
      <c r="U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1016.5717199999999</v>
      </c>
      <c r="V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977.48171999999988</v>
      </c>
      <c r="W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960.27171999999996</v>
      </c>
      <c r="X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1150.3217200000001</v>
      </c>
      <c r="Y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1004.4717199999999</v>
      </c>
    </row>
    <row r="302" spans="1:27" x14ac:dyDescent="0.2">
      <c r="A302" s="77">
        <f t="shared" si="12"/>
        <v>43036</v>
      </c>
      <c r="B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930.78171999999995</v>
      </c>
      <c r="C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897.01171999999985</v>
      </c>
      <c r="D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895.84172000000001</v>
      </c>
      <c r="E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893.3417199999999</v>
      </c>
      <c r="F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893.78171999999995</v>
      </c>
      <c r="G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889.97172</v>
      </c>
      <c r="H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906.38171999999997</v>
      </c>
      <c r="I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978.38171999999997</v>
      </c>
      <c r="J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927.2117199999999</v>
      </c>
      <c r="K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927.73172</v>
      </c>
      <c r="L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928.9617199999999</v>
      </c>
      <c r="M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935.91171999999995</v>
      </c>
      <c r="N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933.72172</v>
      </c>
      <c r="O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933.85172</v>
      </c>
      <c r="P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933.60172</v>
      </c>
      <c r="Q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933.86171999999999</v>
      </c>
      <c r="R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934.75171999999986</v>
      </c>
      <c r="S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991.49171999999999</v>
      </c>
      <c r="T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1090.4017200000001</v>
      </c>
      <c r="U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1094.22172</v>
      </c>
      <c r="V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1068.2917199999999</v>
      </c>
      <c r="W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1011.36172</v>
      </c>
      <c r="X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920.66171999999995</v>
      </c>
      <c r="Y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1063.97172</v>
      </c>
    </row>
    <row r="303" spans="1:27" x14ac:dyDescent="0.2">
      <c r="A303" s="77">
        <f t="shared" si="12"/>
        <v>43037</v>
      </c>
      <c r="B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922.55171999999993</v>
      </c>
      <c r="C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896.9617199999999</v>
      </c>
      <c r="D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919.0917199999999</v>
      </c>
      <c r="E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918.24171999999987</v>
      </c>
      <c r="F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917.92171999999994</v>
      </c>
      <c r="G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911.05171999999993</v>
      </c>
      <c r="H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912.36171999999999</v>
      </c>
      <c r="I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906.40171999999995</v>
      </c>
      <c r="J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1159.70172</v>
      </c>
      <c r="K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1056.77172</v>
      </c>
      <c r="L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1010.84172</v>
      </c>
      <c r="M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1010.5917199999999</v>
      </c>
      <c r="N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1056.45172</v>
      </c>
      <c r="O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1056.2917199999999</v>
      </c>
      <c r="P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1055.6017199999999</v>
      </c>
      <c r="Q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1054.74172</v>
      </c>
      <c r="R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1010.84172</v>
      </c>
      <c r="S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952.56171999999992</v>
      </c>
      <c r="T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1026.47172</v>
      </c>
      <c r="U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1051.8017199999999</v>
      </c>
      <c r="V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1030.1117199999999</v>
      </c>
      <c r="W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966.20171999999991</v>
      </c>
      <c r="X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933.47171999999989</v>
      </c>
      <c r="Y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1011.7317199999999</v>
      </c>
    </row>
    <row r="304" spans="1:27" x14ac:dyDescent="0.2">
      <c r="A304" s="77">
        <f t="shared" ref="A304:A305" si="13">A267</f>
        <v>43038</v>
      </c>
      <c r="B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892.03171999999995</v>
      </c>
      <c r="C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906.59172000000001</v>
      </c>
      <c r="D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918.8317199999999</v>
      </c>
      <c r="E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918.76171999999997</v>
      </c>
      <c r="F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919.31171999999992</v>
      </c>
      <c r="G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921.52171999999985</v>
      </c>
      <c r="H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913.51171999999985</v>
      </c>
      <c r="I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1033.03172</v>
      </c>
      <c r="J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1028.2917199999999</v>
      </c>
      <c r="K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948.75171999999986</v>
      </c>
      <c r="L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948.68171999999993</v>
      </c>
      <c r="M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949.0817199999999</v>
      </c>
      <c r="N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932.33172000000002</v>
      </c>
      <c r="O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932.12171999999998</v>
      </c>
      <c r="P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931.64171999999985</v>
      </c>
      <c r="Q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928.70171999999991</v>
      </c>
      <c r="R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928.5817199999999</v>
      </c>
      <c r="S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965.14171999999985</v>
      </c>
      <c r="T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978.7117199999999</v>
      </c>
      <c r="U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979.12171999999998</v>
      </c>
      <c r="V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938.17171999999994</v>
      </c>
      <c r="W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968.00171999999986</v>
      </c>
      <c r="X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1160.2917200000002</v>
      </c>
      <c r="Y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1005.9117199999999</v>
      </c>
    </row>
    <row r="305" spans="1:27" x14ac:dyDescent="0.2">
      <c r="A305" s="77">
        <f t="shared" si="13"/>
        <v>43039</v>
      </c>
      <c r="B305" s="13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902.13171999999997</v>
      </c>
      <c r="C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918.63171999999997</v>
      </c>
      <c r="D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931.57171999999991</v>
      </c>
      <c r="E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922.5817199999999</v>
      </c>
      <c r="F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931.62171999999987</v>
      </c>
      <c r="G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930.85172</v>
      </c>
      <c r="H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904.32171999999991</v>
      </c>
      <c r="I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1068.4017200000001</v>
      </c>
      <c r="J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1025.03172</v>
      </c>
      <c r="K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944.8317199999999</v>
      </c>
      <c r="L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931.12171999999998</v>
      </c>
      <c r="M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931.4617199999999</v>
      </c>
      <c r="N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916.91171999999995</v>
      </c>
      <c r="O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915.52171999999985</v>
      </c>
      <c r="P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938.29171999999994</v>
      </c>
      <c r="Q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935.67171999999994</v>
      </c>
      <c r="R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935.06172000000004</v>
      </c>
      <c r="S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1047.70172</v>
      </c>
      <c r="T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1019.7517199999999</v>
      </c>
      <c r="U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991.89171999999996</v>
      </c>
      <c r="V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933.31171999999992</v>
      </c>
      <c r="W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963.42171999999994</v>
      </c>
      <c r="X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1136.93172</v>
      </c>
      <c r="Y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1035.02172</v>
      </c>
    </row>
    <row r="307" spans="1:27" x14ac:dyDescent="0.2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ht="15.75" customHeight="1" x14ac:dyDescent="0.25">
      <c r="A308" s="85" t="s">
        <v>149</v>
      </c>
      <c r="B308" s="76"/>
      <c r="C308" s="76"/>
      <c r="D308" s="76"/>
      <c r="AA308" s="78"/>
    </row>
    <row r="309" spans="1:27" ht="12.75" x14ac:dyDescent="0.2">
      <c r="A309" s="174" t="s">
        <v>48</v>
      </c>
      <c r="B309" s="185" t="s">
        <v>121</v>
      </c>
      <c r="C309" s="186"/>
      <c r="D309" s="186"/>
      <c r="E309" s="186"/>
      <c r="F309" s="186"/>
      <c r="G309" s="186"/>
      <c r="H309" s="186"/>
      <c r="I309" s="186"/>
      <c r="J309" s="186"/>
      <c r="K309" s="186"/>
      <c r="L309" s="186"/>
      <c r="M309" s="186"/>
      <c r="N309" s="186"/>
      <c r="O309" s="186"/>
      <c r="P309" s="186"/>
      <c r="Q309" s="186"/>
      <c r="R309" s="186"/>
      <c r="S309" s="186"/>
      <c r="T309" s="186"/>
      <c r="U309" s="186"/>
      <c r="V309" s="186"/>
      <c r="W309" s="186"/>
      <c r="X309" s="186"/>
      <c r="Y309" s="187"/>
    </row>
    <row r="310" spans="1:27" ht="12.75" x14ac:dyDescent="0.2">
      <c r="A310" s="175"/>
      <c r="B310" s="188"/>
      <c r="C310" s="189"/>
      <c r="D310" s="189"/>
      <c r="E310" s="189"/>
      <c r="F310" s="189"/>
      <c r="G310" s="189"/>
      <c r="H310" s="189"/>
      <c r="I310" s="189"/>
      <c r="J310" s="189"/>
      <c r="K310" s="189"/>
      <c r="L310" s="189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90"/>
    </row>
    <row r="311" spans="1:27" ht="12.75" x14ac:dyDescent="0.2">
      <c r="A311" s="175"/>
      <c r="B311" s="177" t="s">
        <v>122</v>
      </c>
      <c r="C311" s="168" t="s">
        <v>123</v>
      </c>
      <c r="D311" s="168" t="s">
        <v>124</v>
      </c>
      <c r="E311" s="168" t="s">
        <v>125</v>
      </c>
      <c r="F311" s="168" t="s">
        <v>126</v>
      </c>
      <c r="G311" s="168" t="s">
        <v>127</v>
      </c>
      <c r="H311" s="168" t="s">
        <v>128</v>
      </c>
      <c r="I311" s="168" t="s">
        <v>129</v>
      </c>
      <c r="J311" s="168" t="s">
        <v>130</v>
      </c>
      <c r="K311" s="168" t="s">
        <v>131</v>
      </c>
      <c r="L311" s="168" t="s">
        <v>132</v>
      </c>
      <c r="M311" s="168" t="s">
        <v>133</v>
      </c>
      <c r="N311" s="179" t="s">
        <v>134</v>
      </c>
      <c r="O311" s="168" t="s">
        <v>135</v>
      </c>
      <c r="P311" s="168" t="s">
        <v>136</v>
      </c>
      <c r="Q311" s="168" t="s">
        <v>137</v>
      </c>
      <c r="R311" s="168" t="s">
        <v>138</v>
      </c>
      <c r="S311" s="168" t="s">
        <v>139</v>
      </c>
      <c r="T311" s="168" t="s">
        <v>140</v>
      </c>
      <c r="U311" s="168" t="s">
        <v>141</v>
      </c>
      <c r="V311" s="168" t="s">
        <v>142</v>
      </c>
      <c r="W311" s="168" t="s">
        <v>143</v>
      </c>
      <c r="X311" s="168" t="s">
        <v>144</v>
      </c>
      <c r="Y311" s="168" t="s">
        <v>145</v>
      </c>
    </row>
    <row r="312" spans="1:27" ht="12.75" x14ac:dyDescent="0.2">
      <c r="A312" s="176"/>
      <c r="B312" s="178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80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</row>
    <row r="313" spans="1:27" x14ac:dyDescent="0.2">
      <c r="A313" s="77">
        <f>A275</f>
        <v>43009</v>
      </c>
      <c r="B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1220.88751</v>
      </c>
      <c r="C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1291.0075100000001</v>
      </c>
      <c r="D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1372.11751</v>
      </c>
      <c r="E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1371.5575100000001</v>
      </c>
      <c r="F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1372.19751</v>
      </c>
      <c r="G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1349.9775099999999</v>
      </c>
      <c r="H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1223.70751</v>
      </c>
      <c r="I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1186.10751</v>
      </c>
      <c r="J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1308.5075100000001</v>
      </c>
      <c r="K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1291.13751</v>
      </c>
      <c r="L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1343.5375100000001</v>
      </c>
      <c r="M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1343.95751</v>
      </c>
      <c r="N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1343.5475100000001</v>
      </c>
      <c r="O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1343.39751</v>
      </c>
      <c r="P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1290.2675099999999</v>
      </c>
      <c r="Q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1290.60751</v>
      </c>
      <c r="R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1290.41751</v>
      </c>
      <c r="S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1188.20751</v>
      </c>
      <c r="T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1278.45751</v>
      </c>
      <c r="U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1388.7775100000001</v>
      </c>
      <c r="V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1289.4875100000002</v>
      </c>
      <c r="W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1261.0375099999999</v>
      </c>
      <c r="X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1191.5075099999999</v>
      </c>
      <c r="Y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1297.38751</v>
      </c>
    </row>
    <row r="314" spans="1:27" x14ac:dyDescent="0.2">
      <c r="A314" s="77">
        <f>A313+1</f>
        <v>43010</v>
      </c>
      <c r="B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1255.7775100000001</v>
      </c>
      <c r="C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1346.0375099999999</v>
      </c>
      <c r="D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1397.13751</v>
      </c>
      <c r="E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1397.3075099999999</v>
      </c>
      <c r="F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1398.0275100000001</v>
      </c>
      <c r="G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1348.37751</v>
      </c>
      <c r="H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1286.9775099999999</v>
      </c>
      <c r="I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1467.40751</v>
      </c>
      <c r="J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1469.36751</v>
      </c>
      <c r="K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1338.2775099999999</v>
      </c>
      <c r="L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1265.35751</v>
      </c>
      <c r="M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1265.66751</v>
      </c>
      <c r="N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1205.40751</v>
      </c>
      <c r="O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1186.10751</v>
      </c>
      <c r="P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1182.9975099999999</v>
      </c>
      <c r="Q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1183.14751</v>
      </c>
      <c r="R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1182.62751</v>
      </c>
      <c r="S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1190.5675100000001</v>
      </c>
      <c r="T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1243.20751</v>
      </c>
      <c r="U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1257.0075099999999</v>
      </c>
      <c r="V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1198.5275099999999</v>
      </c>
      <c r="W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1210.4675099999999</v>
      </c>
      <c r="X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1405.5775100000001</v>
      </c>
      <c r="Y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1255.0075100000001</v>
      </c>
    </row>
    <row r="315" spans="1:27" x14ac:dyDescent="0.2">
      <c r="A315" s="77">
        <f t="shared" ref="A315:A343" si="14">A314+1</f>
        <v>43011</v>
      </c>
      <c r="B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1176.66751</v>
      </c>
      <c r="C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1252.15751</v>
      </c>
      <c r="D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1295.7675099999999</v>
      </c>
      <c r="E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1295.42751</v>
      </c>
      <c r="F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1296.9975099999999</v>
      </c>
      <c r="G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1298.0575100000001</v>
      </c>
      <c r="H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1217.2675099999999</v>
      </c>
      <c r="I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1473.8475100000001</v>
      </c>
      <c r="J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1474.5875100000001</v>
      </c>
      <c r="K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1361.67751</v>
      </c>
      <c r="L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1312.15751</v>
      </c>
      <c r="M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1311.7375100000002</v>
      </c>
      <c r="N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1227.7275099999999</v>
      </c>
      <c r="O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1206.8375100000001</v>
      </c>
      <c r="P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1207.0475100000001</v>
      </c>
      <c r="Q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1205.93751</v>
      </c>
      <c r="R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1208.5275099999999</v>
      </c>
      <c r="S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1190.5075099999999</v>
      </c>
      <c r="T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1244.4775099999999</v>
      </c>
      <c r="U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1259.0875100000001</v>
      </c>
      <c r="V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1194.95751</v>
      </c>
      <c r="W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1218.3375100000001</v>
      </c>
      <c r="X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1444.0775100000001</v>
      </c>
      <c r="Y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1263.2375099999999</v>
      </c>
    </row>
    <row r="316" spans="1:27" x14ac:dyDescent="0.2">
      <c r="A316" s="77">
        <f t="shared" si="14"/>
        <v>43012</v>
      </c>
      <c r="B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1163.5075099999999</v>
      </c>
      <c r="C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1208.40751</v>
      </c>
      <c r="D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1248.43751</v>
      </c>
      <c r="E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1274.5175100000001</v>
      </c>
      <c r="F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1275.38751</v>
      </c>
      <c r="G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1254.3475100000001</v>
      </c>
      <c r="H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1169.11751</v>
      </c>
      <c r="I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1335.8475100000001</v>
      </c>
      <c r="J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1316.38751</v>
      </c>
      <c r="K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1197.65751</v>
      </c>
      <c r="L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1207.5775100000001</v>
      </c>
      <c r="M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1217.11751</v>
      </c>
      <c r="N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1287.9675099999999</v>
      </c>
      <c r="O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1287.5575100000001</v>
      </c>
      <c r="P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1295.43751</v>
      </c>
      <c r="Q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1303.5775099999998</v>
      </c>
      <c r="R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1303.70751</v>
      </c>
      <c r="S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1346.17751</v>
      </c>
      <c r="T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1401.7375100000002</v>
      </c>
      <c r="U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1428.0375100000001</v>
      </c>
      <c r="V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1319.0675100000001</v>
      </c>
      <c r="W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1308.0575100000001</v>
      </c>
      <c r="X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1486.4775099999999</v>
      </c>
      <c r="Y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1343.86751</v>
      </c>
    </row>
    <row r="317" spans="1:27" x14ac:dyDescent="0.2">
      <c r="A317" s="77">
        <f t="shared" si="14"/>
        <v>43013</v>
      </c>
      <c r="B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1186.9675099999999</v>
      </c>
      <c r="C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1161.10751</v>
      </c>
      <c r="D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1159.61751</v>
      </c>
      <c r="E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1173.0675099999999</v>
      </c>
      <c r="F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1175.2275099999999</v>
      </c>
      <c r="G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1177.3275100000001</v>
      </c>
      <c r="H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1196.3375100000001</v>
      </c>
      <c r="I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1289.86751</v>
      </c>
      <c r="J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1244.8175100000001</v>
      </c>
      <c r="K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1230.15751</v>
      </c>
      <c r="L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1339.91751</v>
      </c>
      <c r="M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1340.5475100000001</v>
      </c>
      <c r="N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1416.11751</v>
      </c>
      <c r="O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1415.11751</v>
      </c>
      <c r="P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1415.2775100000001</v>
      </c>
      <c r="Q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1415.2575100000001</v>
      </c>
      <c r="R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1413.5975100000001</v>
      </c>
      <c r="S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1425.0475100000001</v>
      </c>
      <c r="T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1478.4475100000002</v>
      </c>
      <c r="U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1468.4975100000001</v>
      </c>
      <c r="V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1426.66751</v>
      </c>
      <c r="W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1392.7475099999999</v>
      </c>
      <c r="X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1546.0075100000001</v>
      </c>
      <c r="Y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1349.0675100000001</v>
      </c>
    </row>
    <row r="318" spans="1:27" x14ac:dyDescent="0.2">
      <c r="A318" s="77">
        <f t="shared" si="14"/>
        <v>43014</v>
      </c>
      <c r="B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1185.0975100000001</v>
      </c>
      <c r="C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1161.19751</v>
      </c>
      <c r="D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1160.44751</v>
      </c>
      <c r="E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1174.10751</v>
      </c>
      <c r="F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1175.37751</v>
      </c>
      <c r="G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1165.2375099999999</v>
      </c>
      <c r="H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1180.5575099999999</v>
      </c>
      <c r="I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1298.87751</v>
      </c>
      <c r="J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1249.17751</v>
      </c>
      <c r="K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1322.85751</v>
      </c>
      <c r="L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1395.7475099999999</v>
      </c>
      <c r="M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1352.7375099999999</v>
      </c>
      <c r="N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1348.89751</v>
      </c>
      <c r="O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1231.8375100000001</v>
      </c>
      <c r="P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1236.7675099999999</v>
      </c>
      <c r="Q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1237.91751</v>
      </c>
      <c r="R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1271.35751</v>
      </c>
      <c r="S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1299.4875099999999</v>
      </c>
      <c r="T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1456.2275099999999</v>
      </c>
      <c r="U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1490.4675100000002</v>
      </c>
      <c r="V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1437.3175100000001</v>
      </c>
      <c r="W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1384.15751</v>
      </c>
      <c r="X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1549.3275099999998</v>
      </c>
      <c r="Y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1398.92751</v>
      </c>
    </row>
    <row r="319" spans="1:27" x14ac:dyDescent="0.2">
      <c r="A319" s="77">
        <f t="shared" si="14"/>
        <v>43015</v>
      </c>
      <c r="B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1299.12751</v>
      </c>
      <c r="C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1208.0175099999999</v>
      </c>
      <c r="D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1166.0475099999999</v>
      </c>
      <c r="E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1164.9975099999999</v>
      </c>
      <c r="F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1167.61751</v>
      </c>
      <c r="G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1185.18751</v>
      </c>
      <c r="H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1225.9675099999999</v>
      </c>
      <c r="I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1354.2575100000001</v>
      </c>
      <c r="J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1193.19751</v>
      </c>
      <c r="K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1196.0475100000001</v>
      </c>
      <c r="L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1197.2875100000001</v>
      </c>
      <c r="M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1195.16751</v>
      </c>
      <c r="N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1195.86751</v>
      </c>
      <c r="O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1195.45751</v>
      </c>
      <c r="P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1194.95751</v>
      </c>
      <c r="Q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1193.14751</v>
      </c>
      <c r="R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1192.12751</v>
      </c>
      <c r="S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1223.0475099999999</v>
      </c>
      <c r="T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1463.69751</v>
      </c>
      <c r="U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1521.7875100000001</v>
      </c>
      <c r="V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1459.7375099999999</v>
      </c>
      <c r="W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1403.95751</v>
      </c>
      <c r="X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1245.4875099999999</v>
      </c>
      <c r="Y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1401.5675100000001</v>
      </c>
    </row>
    <row r="320" spans="1:27" x14ac:dyDescent="0.2">
      <c r="A320" s="77">
        <f t="shared" si="14"/>
        <v>43016</v>
      </c>
      <c r="B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1290.60751</v>
      </c>
      <c r="C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1203.65751</v>
      </c>
      <c r="D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1164.95751</v>
      </c>
      <c r="E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1163.5275099999999</v>
      </c>
      <c r="F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1163.7675100000001</v>
      </c>
      <c r="G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1176.67751</v>
      </c>
      <c r="H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1191.7375099999999</v>
      </c>
      <c r="I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1301.69751</v>
      </c>
      <c r="J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1182.40751</v>
      </c>
      <c r="K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1193.5475100000001</v>
      </c>
      <c r="L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1193.65751</v>
      </c>
      <c r="M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1211.9675099999999</v>
      </c>
      <c r="N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1211.5975100000001</v>
      </c>
      <c r="O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1254.7375100000002</v>
      </c>
      <c r="P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1251.0075100000001</v>
      </c>
      <c r="Q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1249.11751</v>
      </c>
      <c r="R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1248.42751</v>
      </c>
      <c r="S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1209.4775099999999</v>
      </c>
      <c r="T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1428.2275099999999</v>
      </c>
      <c r="U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1485.9675099999999</v>
      </c>
      <c r="V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1438.41751</v>
      </c>
      <c r="W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1372.3275100000001</v>
      </c>
      <c r="X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1203.37751</v>
      </c>
      <c r="Y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1374.18751</v>
      </c>
    </row>
    <row r="321" spans="1:25" x14ac:dyDescent="0.2">
      <c r="A321" s="77">
        <f t="shared" si="14"/>
        <v>43017</v>
      </c>
      <c r="B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1200.66751</v>
      </c>
      <c r="C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1164.37751</v>
      </c>
      <c r="D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1159.8375099999998</v>
      </c>
      <c r="E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1159.35751</v>
      </c>
      <c r="F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1160.14751</v>
      </c>
      <c r="G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1161.5075099999999</v>
      </c>
      <c r="H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1170.87751</v>
      </c>
      <c r="I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1281.2275099999999</v>
      </c>
      <c r="J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1260.42751</v>
      </c>
      <c r="K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1198.9875099999999</v>
      </c>
      <c r="L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1200.0075099999999</v>
      </c>
      <c r="M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1197.7975099999999</v>
      </c>
      <c r="N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1183.8475100000001</v>
      </c>
      <c r="O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1184.38751</v>
      </c>
      <c r="P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1184.93751</v>
      </c>
      <c r="Q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1184.7375099999999</v>
      </c>
      <c r="R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1181.9775099999999</v>
      </c>
      <c r="S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1180.37751</v>
      </c>
      <c r="T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1320.9875099999999</v>
      </c>
      <c r="U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1373.5375100000001</v>
      </c>
      <c r="V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1292.9975100000001</v>
      </c>
      <c r="W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1303.65751</v>
      </c>
      <c r="X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1495.3375100000001</v>
      </c>
      <c r="Y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1331.4975099999999</v>
      </c>
    </row>
    <row r="322" spans="1:25" x14ac:dyDescent="0.2">
      <c r="A322" s="77">
        <f t="shared" si="14"/>
        <v>43018</v>
      </c>
      <c r="B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1576.37751</v>
      </c>
      <c r="C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1300.43751</v>
      </c>
      <c r="D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1274.5875100000001</v>
      </c>
      <c r="E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1257.9675100000002</v>
      </c>
      <c r="F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1280.19751</v>
      </c>
      <c r="G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1346.12751</v>
      </c>
      <c r="H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1508.7875099999999</v>
      </c>
      <c r="I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1328.13751</v>
      </c>
      <c r="J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1359.12751</v>
      </c>
      <c r="K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1231.36751</v>
      </c>
      <c r="L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1231.2875099999999</v>
      </c>
      <c r="M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1230.37751</v>
      </c>
      <c r="N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1180.85751</v>
      </c>
      <c r="O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1181.7875099999999</v>
      </c>
      <c r="P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1180.7175099999999</v>
      </c>
      <c r="Q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1180.5775100000001</v>
      </c>
      <c r="R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1179.7975100000001</v>
      </c>
      <c r="S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1408.7175100000002</v>
      </c>
      <c r="T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1650.67751</v>
      </c>
      <c r="U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1689.0175099999999</v>
      </c>
      <c r="V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1613.14751</v>
      </c>
      <c r="W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1606.64751</v>
      </c>
      <c r="X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1725.9675100000002</v>
      </c>
      <c r="Y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1605.95751</v>
      </c>
    </row>
    <row r="323" spans="1:25" x14ac:dyDescent="0.2">
      <c r="A323" s="77">
        <f t="shared" si="14"/>
        <v>43019</v>
      </c>
      <c r="B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1513.0675100000001</v>
      </c>
      <c r="C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1269.3175100000001</v>
      </c>
      <c r="D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1230.11751</v>
      </c>
      <c r="E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1216.0475099999999</v>
      </c>
      <c r="F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1232.5875100000001</v>
      </c>
      <c r="G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1259.2275099999999</v>
      </c>
      <c r="H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1399.9875100000002</v>
      </c>
      <c r="I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1204.5375099999999</v>
      </c>
      <c r="J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1194.16751</v>
      </c>
      <c r="K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1232.15751</v>
      </c>
      <c r="L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1275.15751</v>
      </c>
      <c r="M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1274.9975099999999</v>
      </c>
      <c r="N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1247.6775100000002</v>
      </c>
      <c r="O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1247.2575100000001</v>
      </c>
      <c r="P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1246.0675100000001</v>
      </c>
      <c r="Q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1245.5275100000001</v>
      </c>
      <c r="R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1177.8375100000001</v>
      </c>
      <c r="S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1338.7975100000001</v>
      </c>
      <c r="T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1560.5875100000001</v>
      </c>
      <c r="U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1575.3275100000001</v>
      </c>
      <c r="V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1569.9975100000001</v>
      </c>
      <c r="W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1536.6975100000002</v>
      </c>
      <c r="X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1663.3375100000001</v>
      </c>
      <c r="Y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1539.7175100000002</v>
      </c>
    </row>
    <row r="324" spans="1:25" x14ac:dyDescent="0.2">
      <c r="A324" s="77">
        <f t="shared" si="14"/>
        <v>43020</v>
      </c>
      <c r="B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1164.87751</v>
      </c>
      <c r="C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1229.0275100000001</v>
      </c>
      <c r="D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1296.7275099999999</v>
      </c>
      <c r="E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1296.35751</v>
      </c>
      <c r="F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1296.8175100000001</v>
      </c>
      <c r="G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1255.12751</v>
      </c>
      <c r="H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1206.0575099999999</v>
      </c>
      <c r="I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1412.10751</v>
      </c>
      <c r="J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1503.5675099999999</v>
      </c>
      <c r="K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1311.0875100000001</v>
      </c>
      <c r="L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1193.5275100000001</v>
      </c>
      <c r="M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1192.4675099999999</v>
      </c>
      <c r="N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1189.19751</v>
      </c>
      <c r="O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1189.4775099999999</v>
      </c>
      <c r="P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1189.39751</v>
      </c>
      <c r="Q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1196.5275099999999</v>
      </c>
      <c r="R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1192.5775100000001</v>
      </c>
      <c r="S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1283.2975100000001</v>
      </c>
      <c r="T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1288.5175100000001</v>
      </c>
      <c r="U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1308.14751</v>
      </c>
      <c r="V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1214.91751</v>
      </c>
      <c r="W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1199.43751</v>
      </c>
      <c r="X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1381.2175099999999</v>
      </c>
      <c r="Y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1278.8475100000001</v>
      </c>
    </row>
    <row r="325" spans="1:25" x14ac:dyDescent="0.2">
      <c r="A325" s="77">
        <f t="shared" si="14"/>
        <v>43021</v>
      </c>
      <c r="B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1176.35751</v>
      </c>
      <c r="C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1197.64751</v>
      </c>
      <c r="D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1211.8475100000001</v>
      </c>
      <c r="E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1252.17751</v>
      </c>
      <c r="F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1252.3175100000001</v>
      </c>
      <c r="G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1214.0975100000001</v>
      </c>
      <c r="H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1173.2675100000001</v>
      </c>
      <c r="I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1321.5075100000001</v>
      </c>
      <c r="J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1254.5875100000001</v>
      </c>
      <c r="K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1216.0275099999999</v>
      </c>
      <c r="L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1195.3375099999998</v>
      </c>
      <c r="M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1194.19751</v>
      </c>
      <c r="N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1253.12751</v>
      </c>
      <c r="O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1222.9675099999999</v>
      </c>
      <c r="P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1222.91751</v>
      </c>
      <c r="Q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1197.7475099999999</v>
      </c>
      <c r="R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1193.42751</v>
      </c>
      <c r="S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1284.13751</v>
      </c>
      <c r="T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1289.5875100000001</v>
      </c>
      <c r="U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1288.3275100000001</v>
      </c>
      <c r="V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1220.2275099999999</v>
      </c>
      <c r="W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1217.17751</v>
      </c>
      <c r="X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1407.7375099999999</v>
      </c>
      <c r="Y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1293.40751</v>
      </c>
    </row>
    <row r="326" spans="1:25" x14ac:dyDescent="0.2">
      <c r="A326" s="77">
        <f t="shared" si="14"/>
        <v>43022</v>
      </c>
      <c r="B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1231.5775100000001</v>
      </c>
      <c r="C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1184.0975100000001</v>
      </c>
      <c r="D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1166.3175100000001</v>
      </c>
      <c r="E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1165.60751</v>
      </c>
      <c r="F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1165.61751</v>
      </c>
      <c r="G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1167.0675100000001</v>
      </c>
      <c r="H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1179.69751</v>
      </c>
      <c r="I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1290.8475100000001</v>
      </c>
      <c r="J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1318.0475100000001</v>
      </c>
      <c r="K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1207.5475100000001</v>
      </c>
      <c r="L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1208.11751</v>
      </c>
      <c r="M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1299.11751</v>
      </c>
      <c r="N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1299.41751</v>
      </c>
      <c r="O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1298.2775099999999</v>
      </c>
      <c r="P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1296.93751</v>
      </c>
      <c r="Q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1295.64751</v>
      </c>
      <c r="R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1297.7175099999999</v>
      </c>
      <c r="S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1189.11751</v>
      </c>
      <c r="T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1374.5975100000001</v>
      </c>
      <c r="U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1398.3375100000001</v>
      </c>
      <c r="V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1350.68751</v>
      </c>
      <c r="W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1270.9675099999999</v>
      </c>
      <c r="X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1182.3075100000001</v>
      </c>
      <c r="Y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1361.16751</v>
      </c>
    </row>
    <row r="327" spans="1:25" x14ac:dyDescent="0.2">
      <c r="A327" s="77">
        <f t="shared" si="14"/>
        <v>43023</v>
      </c>
      <c r="B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1197.0475099999999</v>
      </c>
      <c r="C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1164.89751</v>
      </c>
      <c r="D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1161.37751</v>
      </c>
      <c r="E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1160.63751</v>
      </c>
      <c r="F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1160.7475099999999</v>
      </c>
      <c r="G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1160.42751</v>
      </c>
      <c r="H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1172.60751</v>
      </c>
      <c r="I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1185.70751</v>
      </c>
      <c r="J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1404.0175100000001</v>
      </c>
      <c r="K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1253.5975100000001</v>
      </c>
      <c r="L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1209.5575100000001</v>
      </c>
      <c r="M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1301.65751</v>
      </c>
      <c r="N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1301.61751</v>
      </c>
      <c r="O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1298.41751</v>
      </c>
      <c r="P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1298.5275100000001</v>
      </c>
      <c r="Q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1297.2875100000001</v>
      </c>
      <c r="R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1298.40751</v>
      </c>
      <c r="S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1189.7575100000001</v>
      </c>
      <c r="T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1331.90751</v>
      </c>
      <c r="U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1357.8175100000001</v>
      </c>
      <c r="V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1350.5175099999999</v>
      </c>
      <c r="W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1264.42751</v>
      </c>
      <c r="X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1181.7275099999999</v>
      </c>
      <c r="Y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1371.7875100000001</v>
      </c>
    </row>
    <row r="328" spans="1:25" x14ac:dyDescent="0.2">
      <c r="A328" s="77">
        <f t="shared" si="14"/>
        <v>43024</v>
      </c>
      <c r="B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1163.2675099999999</v>
      </c>
      <c r="C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1174.15751</v>
      </c>
      <c r="D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1210.44751</v>
      </c>
      <c r="E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1250.89751</v>
      </c>
      <c r="F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1256.67751</v>
      </c>
      <c r="G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1219.7975099999999</v>
      </c>
      <c r="H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1174.0875100000001</v>
      </c>
      <c r="I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1377.5975100000001</v>
      </c>
      <c r="J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1401.2575100000001</v>
      </c>
      <c r="K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1284.2575099999999</v>
      </c>
      <c r="L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1287.5075099999999</v>
      </c>
      <c r="M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1285.64751</v>
      </c>
      <c r="N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1182.3475100000001</v>
      </c>
      <c r="O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1181.89751</v>
      </c>
      <c r="P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1180.3275100000001</v>
      </c>
      <c r="Q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1180.93751</v>
      </c>
      <c r="R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1179.4975099999999</v>
      </c>
      <c r="S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1210.17751</v>
      </c>
      <c r="T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1238.2175099999999</v>
      </c>
      <c r="U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1241.2575099999999</v>
      </c>
      <c r="V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1210.85751</v>
      </c>
      <c r="W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1212.0775100000001</v>
      </c>
      <c r="X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1401.5175100000001</v>
      </c>
      <c r="Y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1291.35751</v>
      </c>
    </row>
    <row r="329" spans="1:25" x14ac:dyDescent="0.2">
      <c r="A329" s="77">
        <f t="shared" si="14"/>
        <v>43025</v>
      </c>
      <c r="B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1164.65751</v>
      </c>
      <c r="C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1197.19751</v>
      </c>
      <c r="D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1211.10751</v>
      </c>
      <c r="E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1252.35751</v>
      </c>
      <c r="F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1261.0775100000001</v>
      </c>
      <c r="G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1236.85751</v>
      </c>
      <c r="H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1184.0075100000001</v>
      </c>
      <c r="I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1425.0475100000001</v>
      </c>
      <c r="J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1517.5775099999998</v>
      </c>
      <c r="K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1377.43751</v>
      </c>
      <c r="L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1282.86751</v>
      </c>
      <c r="M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1284.91751</v>
      </c>
      <c r="N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1182.39751</v>
      </c>
      <c r="O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1181.12751</v>
      </c>
      <c r="P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1180.15751</v>
      </c>
      <c r="Q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1178.8375099999998</v>
      </c>
      <c r="R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1178.93751</v>
      </c>
      <c r="S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1208.5575099999999</v>
      </c>
      <c r="T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1234.15751</v>
      </c>
      <c r="U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1239.3075100000001</v>
      </c>
      <c r="V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1209.70751</v>
      </c>
      <c r="W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1210.5975100000001</v>
      </c>
      <c r="X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1399.17751</v>
      </c>
      <c r="Y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1287.5375100000001</v>
      </c>
    </row>
    <row r="330" spans="1:25" x14ac:dyDescent="0.2">
      <c r="A330" s="77">
        <f t="shared" si="14"/>
        <v>43026</v>
      </c>
      <c r="B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1164.5475100000001</v>
      </c>
      <c r="C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1197.0475099999999</v>
      </c>
      <c r="D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1211.45751</v>
      </c>
      <c r="E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1251.66751</v>
      </c>
      <c r="F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1261.2475100000001</v>
      </c>
      <c r="G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1237.95751</v>
      </c>
      <c r="H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1174.5675100000001</v>
      </c>
      <c r="I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1427.6975100000002</v>
      </c>
      <c r="J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1332.2775100000001</v>
      </c>
      <c r="K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1194.0975100000001</v>
      </c>
      <c r="L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1193.0775100000001</v>
      </c>
      <c r="M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1192.0575099999999</v>
      </c>
      <c r="N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1221.44751</v>
      </c>
      <c r="O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1229.5075099999999</v>
      </c>
      <c r="P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1228.8075099999999</v>
      </c>
      <c r="Q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1233.8075099999999</v>
      </c>
      <c r="R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1281.2975100000001</v>
      </c>
      <c r="S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1379.70751</v>
      </c>
      <c r="T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1375.18751</v>
      </c>
      <c r="U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1359.17751</v>
      </c>
      <c r="V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1295.13751</v>
      </c>
      <c r="W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1281.4975100000001</v>
      </c>
      <c r="X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1429.13751</v>
      </c>
      <c r="Y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1307.0975100000001</v>
      </c>
    </row>
    <row r="331" spans="1:25" x14ac:dyDescent="0.2">
      <c r="A331" s="77">
        <f t="shared" si="14"/>
        <v>43027</v>
      </c>
      <c r="B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1176.4775099999999</v>
      </c>
      <c r="C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1160.7975100000001</v>
      </c>
      <c r="D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1173.5675100000001</v>
      </c>
      <c r="E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1173.2475099999999</v>
      </c>
      <c r="F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1165.95751</v>
      </c>
      <c r="G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1168.3275100000001</v>
      </c>
      <c r="H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1169.5575100000001</v>
      </c>
      <c r="I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1330.0075099999999</v>
      </c>
      <c r="J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1328.8375100000001</v>
      </c>
      <c r="K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1203.5775099999998</v>
      </c>
      <c r="L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1204.7375099999999</v>
      </c>
      <c r="M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1204.5575100000001</v>
      </c>
      <c r="N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1189.19751</v>
      </c>
      <c r="O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1189.2875099999999</v>
      </c>
      <c r="P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1188.9775099999999</v>
      </c>
      <c r="Q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1187.2175099999999</v>
      </c>
      <c r="R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1184.5375099999999</v>
      </c>
      <c r="S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1316.89751</v>
      </c>
      <c r="T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1345.5775100000001</v>
      </c>
      <c r="U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1347.65751</v>
      </c>
      <c r="V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1294.0075100000001</v>
      </c>
      <c r="W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1278.5975100000001</v>
      </c>
      <c r="X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1428.0775100000001</v>
      </c>
      <c r="Y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1320.10751</v>
      </c>
    </row>
    <row r="332" spans="1:25" x14ac:dyDescent="0.2">
      <c r="A332" s="77">
        <f t="shared" si="14"/>
        <v>43028</v>
      </c>
      <c r="B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1180.7175099999999</v>
      </c>
      <c r="C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1161.91751</v>
      </c>
      <c r="D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1174.62751</v>
      </c>
      <c r="E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1174.3175099999999</v>
      </c>
      <c r="F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1178.8375099999998</v>
      </c>
      <c r="G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1167.92751</v>
      </c>
      <c r="H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1174.5975100000001</v>
      </c>
      <c r="I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1331.37751</v>
      </c>
      <c r="J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1329.5175099999999</v>
      </c>
      <c r="K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1203.16751</v>
      </c>
      <c r="L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1196.4775099999999</v>
      </c>
      <c r="M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1206.37751</v>
      </c>
      <c r="N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1192.62751</v>
      </c>
      <c r="O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1188.67751</v>
      </c>
      <c r="P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1188.3075099999999</v>
      </c>
      <c r="Q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1183.4675099999999</v>
      </c>
      <c r="R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1188.2575099999999</v>
      </c>
      <c r="S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1321.15751</v>
      </c>
      <c r="T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1340.0575100000001</v>
      </c>
      <c r="U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1312.2675099999999</v>
      </c>
      <c r="V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1277.15751</v>
      </c>
      <c r="W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1260.2175099999999</v>
      </c>
      <c r="X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1430.3275100000001</v>
      </c>
      <c r="Y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1322.4975099999999</v>
      </c>
    </row>
    <row r="333" spans="1:25" x14ac:dyDescent="0.2">
      <c r="A333" s="77">
        <f t="shared" si="14"/>
        <v>43029</v>
      </c>
      <c r="B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1232.12751</v>
      </c>
      <c r="C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1172.20751</v>
      </c>
      <c r="D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1171.44751</v>
      </c>
      <c r="E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1170.68751</v>
      </c>
      <c r="F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1179.8375100000001</v>
      </c>
      <c r="G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1164.5075099999999</v>
      </c>
      <c r="H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1173.0075099999999</v>
      </c>
      <c r="I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1196.5375099999999</v>
      </c>
      <c r="J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1452.4675100000002</v>
      </c>
      <c r="K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1314.0575100000001</v>
      </c>
      <c r="L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1314.3075099999999</v>
      </c>
      <c r="M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1315.89751</v>
      </c>
      <c r="N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1424.3375100000001</v>
      </c>
      <c r="O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1443.5675100000001</v>
      </c>
      <c r="P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1403.0875100000001</v>
      </c>
      <c r="Q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1410.93751</v>
      </c>
      <c r="R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1413.8375100000001</v>
      </c>
      <c r="S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1190.0575099999999</v>
      </c>
      <c r="T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1432.64751</v>
      </c>
      <c r="U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1412.7275100000002</v>
      </c>
      <c r="V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1366.43751</v>
      </c>
      <c r="W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1285.37751</v>
      </c>
      <c r="X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1180.14751</v>
      </c>
      <c r="Y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1360.11751</v>
      </c>
    </row>
    <row r="334" spans="1:25" x14ac:dyDescent="0.2">
      <c r="A334" s="77">
        <f t="shared" si="14"/>
        <v>43030</v>
      </c>
      <c r="B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1201.16751</v>
      </c>
      <c r="C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1171.65751</v>
      </c>
      <c r="D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1168.5375099999999</v>
      </c>
      <c r="E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1193.69751</v>
      </c>
      <c r="F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1198.7575099999999</v>
      </c>
      <c r="G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1200.35751</v>
      </c>
      <c r="H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1165.0275100000001</v>
      </c>
      <c r="I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1187.2675100000001</v>
      </c>
      <c r="J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1440.62751</v>
      </c>
      <c r="K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1309.62751</v>
      </c>
      <c r="L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1308.4675099999999</v>
      </c>
      <c r="M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1362.87751</v>
      </c>
      <c r="N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1487.38751</v>
      </c>
      <c r="O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1486.8475100000001</v>
      </c>
      <c r="P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1486.3275100000001</v>
      </c>
      <c r="Q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1476.5075100000001</v>
      </c>
      <c r="R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1479.70751</v>
      </c>
      <c r="S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1187.90751</v>
      </c>
      <c r="T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1369.0775100000001</v>
      </c>
      <c r="U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1373.16751</v>
      </c>
      <c r="V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1331.7875100000001</v>
      </c>
      <c r="W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1240.5975100000001</v>
      </c>
      <c r="X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1181.62751</v>
      </c>
      <c r="Y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1360.5375099999999</v>
      </c>
    </row>
    <row r="335" spans="1:25" x14ac:dyDescent="0.2">
      <c r="A335" s="77">
        <f t="shared" si="14"/>
        <v>43031</v>
      </c>
      <c r="B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1182.9975099999999</v>
      </c>
      <c r="C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1161.13751</v>
      </c>
      <c r="D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1173.5075099999999</v>
      </c>
      <c r="E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1172.66751</v>
      </c>
      <c r="F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1180.0675099999999</v>
      </c>
      <c r="G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1163.0175099999999</v>
      </c>
      <c r="H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1171.87751</v>
      </c>
      <c r="I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1321.35751</v>
      </c>
      <c r="J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1319.0675100000001</v>
      </c>
      <c r="K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1191.7375099999999</v>
      </c>
      <c r="L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1190.8175099999999</v>
      </c>
      <c r="M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1194.66751</v>
      </c>
      <c r="N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1186.7575099999999</v>
      </c>
      <c r="O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1177.9875099999999</v>
      </c>
      <c r="P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1178.18751</v>
      </c>
      <c r="Q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1177.36751</v>
      </c>
      <c r="R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1188.5875100000001</v>
      </c>
      <c r="S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1289.40751</v>
      </c>
      <c r="T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1336.8475100000001</v>
      </c>
      <c r="U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1306.2475100000001</v>
      </c>
      <c r="V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1273.0475100000001</v>
      </c>
      <c r="W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1267.8275100000001</v>
      </c>
      <c r="X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1426.3075100000001</v>
      </c>
      <c r="Y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1319.41751</v>
      </c>
    </row>
    <row r="336" spans="1:25" x14ac:dyDescent="0.2">
      <c r="A336" s="77">
        <f t="shared" si="14"/>
        <v>43032</v>
      </c>
      <c r="B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1175.38751</v>
      </c>
      <c r="C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1159.5575100000001</v>
      </c>
      <c r="D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1210.9775099999999</v>
      </c>
      <c r="E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1210.92751</v>
      </c>
      <c r="F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1211.39751</v>
      </c>
      <c r="G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1174.2875099999999</v>
      </c>
      <c r="H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1167.0375100000001</v>
      </c>
      <c r="I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1361.0675100000001</v>
      </c>
      <c r="J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1361.2975100000001</v>
      </c>
      <c r="K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1250.65751</v>
      </c>
      <c r="L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1250.68751</v>
      </c>
      <c r="M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1267.4975100000001</v>
      </c>
      <c r="N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1206.38751</v>
      </c>
      <c r="O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1241.14751</v>
      </c>
      <c r="P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1241.2875099999999</v>
      </c>
      <c r="Q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1241.5175100000001</v>
      </c>
      <c r="R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1241.2775099999999</v>
      </c>
      <c r="S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1271.0875100000001</v>
      </c>
      <c r="T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1248.16751</v>
      </c>
      <c r="U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1205.2275099999999</v>
      </c>
      <c r="V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1205.2275099999999</v>
      </c>
      <c r="W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1273.5675100000001</v>
      </c>
      <c r="X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1464.2875100000001</v>
      </c>
      <c r="Y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1270.7975100000001</v>
      </c>
    </row>
    <row r="337" spans="1:25" x14ac:dyDescent="0.2">
      <c r="A337" s="77">
        <f t="shared" si="14"/>
        <v>43033</v>
      </c>
      <c r="B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1159.3475100000001</v>
      </c>
      <c r="C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1250.0975100000001</v>
      </c>
      <c r="D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1275.2975100000001</v>
      </c>
      <c r="E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1275.3375100000001</v>
      </c>
      <c r="F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1250.3475100000001</v>
      </c>
      <c r="G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1252.66751</v>
      </c>
      <c r="H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1167.4975100000001</v>
      </c>
      <c r="I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1360.91751</v>
      </c>
      <c r="J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1362.0175100000001</v>
      </c>
      <c r="K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1255.4975100000001</v>
      </c>
      <c r="L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1272.4975099999999</v>
      </c>
      <c r="M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1272.2675099999999</v>
      </c>
      <c r="N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1205.9775099999999</v>
      </c>
      <c r="O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1205.37751</v>
      </c>
      <c r="P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1205.44751</v>
      </c>
      <c r="Q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1206.5675099999999</v>
      </c>
      <c r="R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1206.3075100000001</v>
      </c>
      <c r="S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1283.42751</v>
      </c>
      <c r="T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1254.92751</v>
      </c>
      <c r="U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1188.8275100000001</v>
      </c>
      <c r="V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1210.68751</v>
      </c>
      <c r="W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1221.8075099999999</v>
      </c>
      <c r="X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1394.95751</v>
      </c>
      <c r="Y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1274.3275100000001</v>
      </c>
    </row>
    <row r="338" spans="1:25" x14ac:dyDescent="0.2">
      <c r="A338" s="77">
        <f t="shared" si="14"/>
        <v>43034</v>
      </c>
      <c r="B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1161.7375099999999</v>
      </c>
      <c r="C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1211.44751</v>
      </c>
      <c r="D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1225.90751</v>
      </c>
      <c r="E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1225.43751</v>
      </c>
      <c r="F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1226.89751</v>
      </c>
      <c r="G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1219.4675099999999</v>
      </c>
      <c r="H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1167.12751</v>
      </c>
      <c r="I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1357.10751</v>
      </c>
      <c r="J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1313.7775100000001</v>
      </c>
      <c r="K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1220.3175100000001</v>
      </c>
      <c r="L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1190.36751</v>
      </c>
      <c r="M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1190.8475099999998</v>
      </c>
      <c r="N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1184.43751</v>
      </c>
      <c r="O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1184.3175100000001</v>
      </c>
      <c r="P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1184.2175099999999</v>
      </c>
      <c r="Q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1184.16751</v>
      </c>
      <c r="R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1183.5775100000001</v>
      </c>
      <c r="S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1226.0675100000001</v>
      </c>
      <c r="T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1247.8075099999999</v>
      </c>
      <c r="U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1252.5575100000001</v>
      </c>
      <c r="V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1208.89751</v>
      </c>
      <c r="W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1214.3375099999998</v>
      </c>
      <c r="X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1411.35751</v>
      </c>
      <c r="Y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1288.68751</v>
      </c>
    </row>
    <row r="339" spans="1:25" x14ac:dyDescent="0.2">
      <c r="A339" s="77">
        <f t="shared" si="14"/>
        <v>43035</v>
      </c>
      <c r="B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1163.12751</v>
      </c>
      <c r="C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1181.5975100000001</v>
      </c>
      <c r="D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1195.5075099999999</v>
      </c>
      <c r="E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1195.66751</v>
      </c>
      <c r="F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1195.65751</v>
      </c>
      <c r="G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1197.95751</v>
      </c>
      <c r="H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1174.41751</v>
      </c>
      <c r="I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1363.66751</v>
      </c>
      <c r="J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1316.38751</v>
      </c>
      <c r="K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1224.0775100000001</v>
      </c>
      <c r="L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1215.2175099999999</v>
      </c>
      <c r="M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1215.7475099999999</v>
      </c>
      <c r="N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1190.64751</v>
      </c>
      <c r="O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1190.4675099999999</v>
      </c>
      <c r="P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1190.2975100000001</v>
      </c>
      <c r="Q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1189.90751</v>
      </c>
      <c r="R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1190.13751</v>
      </c>
      <c r="S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1324.88751</v>
      </c>
      <c r="T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1310.5275100000001</v>
      </c>
      <c r="U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1305.9675100000002</v>
      </c>
      <c r="V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1261.2875100000001</v>
      </c>
      <c r="W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1241.61751</v>
      </c>
      <c r="X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1458.8175100000001</v>
      </c>
      <c r="Y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1292.13751</v>
      </c>
    </row>
    <row r="340" spans="1:25" x14ac:dyDescent="0.2">
      <c r="A340" s="77">
        <f t="shared" si="14"/>
        <v>43036</v>
      </c>
      <c r="B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1207.91751</v>
      </c>
      <c r="C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1169.3175099999999</v>
      </c>
      <c r="D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1167.9875099999999</v>
      </c>
      <c r="E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1165.13751</v>
      </c>
      <c r="F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1165.63751</v>
      </c>
      <c r="G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1161.2775100000001</v>
      </c>
      <c r="H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1180.0275099999999</v>
      </c>
      <c r="I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1262.3175100000001</v>
      </c>
      <c r="J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1203.8375100000001</v>
      </c>
      <c r="K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1204.43751</v>
      </c>
      <c r="L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1205.8375100000001</v>
      </c>
      <c r="M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1213.7775100000001</v>
      </c>
      <c r="N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1211.2775100000001</v>
      </c>
      <c r="O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1211.41751</v>
      </c>
      <c r="P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1211.13751</v>
      </c>
      <c r="Q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1211.43751</v>
      </c>
      <c r="R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1212.45751</v>
      </c>
      <c r="S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1277.3075100000001</v>
      </c>
      <c r="T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1390.3475100000001</v>
      </c>
      <c r="U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1394.70751</v>
      </c>
      <c r="V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1365.0675100000001</v>
      </c>
      <c r="W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1300.0075100000001</v>
      </c>
      <c r="X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1196.3475100000001</v>
      </c>
      <c r="Y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1360.13751</v>
      </c>
    </row>
    <row r="341" spans="1:25" x14ac:dyDescent="0.2">
      <c r="A341" s="77">
        <f t="shared" si="14"/>
        <v>43037</v>
      </c>
      <c r="B341" s="10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1198.5175099999999</v>
      </c>
      <c r="C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1169.2675099999999</v>
      </c>
      <c r="D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1194.5575099999999</v>
      </c>
      <c r="E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1193.5875100000001</v>
      </c>
      <c r="F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1193.2275099999999</v>
      </c>
      <c r="G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1185.36751</v>
      </c>
      <c r="H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1186.86751</v>
      </c>
      <c r="I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1180.0575099999999</v>
      </c>
      <c r="J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1469.5375099999999</v>
      </c>
      <c r="K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1351.90751</v>
      </c>
      <c r="L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1299.41751</v>
      </c>
      <c r="M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1299.12751</v>
      </c>
      <c r="N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1351.5475100000001</v>
      </c>
      <c r="O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1351.35751</v>
      </c>
      <c r="P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1350.5675100000001</v>
      </c>
      <c r="Q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1349.5875100000001</v>
      </c>
      <c r="R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1299.41751</v>
      </c>
      <c r="S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1232.8075100000001</v>
      </c>
      <c r="T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1317.2775099999999</v>
      </c>
      <c r="U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1346.2275099999999</v>
      </c>
      <c r="V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1321.43751</v>
      </c>
      <c r="W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1248.38751</v>
      </c>
      <c r="X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1210.9875099999999</v>
      </c>
      <c r="Y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1300.43751</v>
      </c>
    </row>
    <row r="342" spans="1:25" x14ac:dyDescent="0.2">
      <c r="A342" s="77">
        <f t="shared" si="14"/>
        <v>43038</v>
      </c>
      <c r="B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1163.62751</v>
      </c>
      <c r="C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1180.2675100000001</v>
      </c>
      <c r="D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1194.2575099999999</v>
      </c>
      <c r="E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1194.18751</v>
      </c>
      <c r="F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1194.8075100000001</v>
      </c>
      <c r="G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1197.3375100000001</v>
      </c>
      <c r="H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1188.17751</v>
      </c>
      <c r="I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1324.7775100000001</v>
      </c>
      <c r="J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1319.35751</v>
      </c>
      <c r="K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1228.44751</v>
      </c>
      <c r="L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1228.37751</v>
      </c>
      <c r="M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1228.8375099999998</v>
      </c>
      <c r="N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1209.68751</v>
      </c>
      <c r="O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1209.45751</v>
      </c>
      <c r="P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1208.90751</v>
      </c>
      <c r="Q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1205.5475100000001</v>
      </c>
      <c r="R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1205.40751</v>
      </c>
      <c r="S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1247.18751</v>
      </c>
      <c r="T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1262.68751</v>
      </c>
      <c r="U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1263.16751</v>
      </c>
      <c r="V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1216.36751</v>
      </c>
      <c r="W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1250.45751</v>
      </c>
      <c r="X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1470.2175100000002</v>
      </c>
      <c r="Y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1293.7875100000001</v>
      </c>
    </row>
    <row r="343" spans="1:25" x14ac:dyDescent="0.2">
      <c r="A343" s="77">
        <f t="shared" si="14"/>
        <v>43039</v>
      </c>
      <c r="B343" s="13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1175.17751</v>
      </c>
      <c r="C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1194.0375099999999</v>
      </c>
      <c r="D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1208.8175100000001</v>
      </c>
      <c r="E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1198.5375099999999</v>
      </c>
      <c r="F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1208.87751</v>
      </c>
      <c r="G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1207.9975099999999</v>
      </c>
      <c r="H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1177.67751</v>
      </c>
      <c r="I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1365.19751</v>
      </c>
      <c r="J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1315.62751</v>
      </c>
      <c r="K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1223.9775099999999</v>
      </c>
      <c r="L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1208.3075100000001</v>
      </c>
      <c r="M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1208.69751</v>
      </c>
      <c r="N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1192.0675099999999</v>
      </c>
      <c r="O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1190.4875099999999</v>
      </c>
      <c r="P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1216.5075099999999</v>
      </c>
      <c r="Q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1213.4975099999999</v>
      </c>
      <c r="R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1212.8075100000001</v>
      </c>
      <c r="S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1341.5375099999999</v>
      </c>
      <c r="T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1309.60751</v>
      </c>
      <c r="U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1277.7475100000001</v>
      </c>
      <c r="V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1210.8075100000001</v>
      </c>
      <c r="W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1245.2175100000002</v>
      </c>
      <c r="X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1443.5175099999999</v>
      </c>
      <c r="Y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1327.0575100000001</v>
      </c>
    </row>
    <row r="345" spans="1:25" x14ac:dyDescent="0.25">
      <c r="A345" s="85" t="s">
        <v>150</v>
      </c>
    </row>
    <row r="346" spans="1:25" ht="12.75" x14ac:dyDescent="0.2">
      <c r="A346" s="174" t="s">
        <v>48</v>
      </c>
      <c r="B346" s="185" t="s">
        <v>121</v>
      </c>
      <c r="C346" s="186"/>
      <c r="D346" s="186"/>
      <c r="E346" s="186"/>
      <c r="F346" s="186"/>
      <c r="G346" s="186"/>
      <c r="H346" s="186"/>
      <c r="I346" s="186"/>
      <c r="J346" s="186"/>
      <c r="K346" s="186"/>
      <c r="L346" s="186"/>
      <c r="M346" s="186"/>
      <c r="N346" s="186"/>
      <c r="O346" s="186"/>
      <c r="P346" s="186"/>
      <c r="Q346" s="186"/>
      <c r="R346" s="186"/>
      <c r="S346" s="186"/>
      <c r="T346" s="186"/>
      <c r="U346" s="186"/>
      <c r="V346" s="186"/>
      <c r="W346" s="186"/>
      <c r="X346" s="186"/>
      <c r="Y346" s="187"/>
    </row>
    <row r="347" spans="1:25" ht="12.75" x14ac:dyDescent="0.2">
      <c r="A347" s="175"/>
      <c r="B347" s="188"/>
      <c r="C347" s="189"/>
      <c r="D347" s="189"/>
      <c r="E347" s="189"/>
      <c r="F347" s="189"/>
      <c r="G347" s="189"/>
      <c r="H347" s="189"/>
      <c r="I347" s="189"/>
      <c r="J347" s="189"/>
      <c r="K347" s="189"/>
      <c r="L347" s="189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90"/>
    </row>
    <row r="348" spans="1:25" ht="12.75" x14ac:dyDescent="0.2">
      <c r="A348" s="175"/>
      <c r="B348" s="177" t="s">
        <v>122</v>
      </c>
      <c r="C348" s="168" t="s">
        <v>123</v>
      </c>
      <c r="D348" s="168" t="s">
        <v>124</v>
      </c>
      <c r="E348" s="168" t="s">
        <v>125</v>
      </c>
      <c r="F348" s="168" t="s">
        <v>126</v>
      </c>
      <c r="G348" s="168" t="s">
        <v>127</v>
      </c>
      <c r="H348" s="168" t="s">
        <v>128</v>
      </c>
      <c r="I348" s="168" t="s">
        <v>129</v>
      </c>
      <c r="J348" s="168" t="s">
        <v>130</v>
      </c>
      <c r="K348" s="168" t="s">
        <v>131</v>
      </c>
      <c r="L348" s="168" t="s">
        <v>132</v>
      </c>
      <c r="M348" s="168" t="s">
        <v>133</v>
      </c>
      <c r="N348" s="179" t="s">
        <v>134</v>
      </c>
      <c r="O348" s="168" t="s">
        <v>135</v>
      </c>
      <c r="P348" s="168" t="s">
        <v>136</v>
      </c>
      <c r="Q348" s="168" t="s">
        <v>137</v>
      </c>
      <c r="R348" s="168" t="s">
        <v>138</v>
      </c>
      <c r="S348" s="168" t="s">
        <v>139</v>
      </c>
      <c r="T348" s="168" t="s">
        <v>140</v>
      </c>
      <c r="U348" s="168" t="s">
        <v>141</v>
      </c>
      <c r="V348" s="168" t="s">
        <v>142</v>
      </c>
      <c r="W348" s="168" t="s">
        <v>143</v>
      </c>
      <c r="X348" s="168" t="s">
        <v>144</v>
      </c>
      <c r="Y348" s="168" t="s">
        <v>145</v>
      </c>
    </row>
    <row r="349" spans="1:25" ht="12.75" x14ac:dyDescent="0.2">
      <c r="A349" s="176"/>
      <c r="B349" s="178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80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</row>
    <row r="350" spans="1:25" x14ac:dyDescent="0.2">
      <c r="A350" s="77">
        <f t="shared" ref="A350:A378" si="15">A313</f>
        <v>43009</v>
      </c>
      <c r="B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1204.85751</v>
      </c>
      <c r="C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1273.85751</v>
      </c>
      <c r="D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1353.67751</v>
      </c>
      <c r="E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1353.12751</v>
      </c>
      <c r="F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1353.7475099999999</v>
      </c>
      <c r="G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1331.87751</v>
      </c>
      <c r="H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1207.62751</v>
      </c>
      <c r="I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1170.63751</v>
      </c>
      <c r="J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1291.0775100000001</v>
      </c>
      <c r="K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1273.9875100000002</v>
      </c>
      <c r="L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1325.5475100000001</v>
      </c>
      <c r="M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1325.95751</v>
      </c>
      <c r="N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1325.5575100000001</v>
      </c>
      <c r="O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1325.40751</v>
      </c>
      <c r="P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1273.12751</v>
      </c>
      <c r="Q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1273.45751</v>
      </c>
      <c r="R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1273.2775100000001</v>
      </c>
      <c r="S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1172.69751</v>
      </c>
      <c r="T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1261.5075099999999</v>
      </c>
      <c r="U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1370.0675100000001</v>
      </c>
      <c r="V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1272.35751</v>
      </c>
      <c r="W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1244.35751</v>
      </c>
      <c r="X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1175.93751</v>
      </c>
      <c r="Y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1280.12751</v>
      </c>
    </row>
    <row r="351" spans="1:25" x14ac:dyDescent="0.2">
      <c r="A351" s="77">
        <f t="shared" si="15"/>
        <v>43010</v>
      </c>
      <c r="B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1239.18751</v>
      </c>
      <c r="C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1328.0075099999999</v>
      </c>
      <c r="D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1378.2875099999999</v>
      </c>
      <c r="E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1378.45751</v>
      </c>
      <c r="F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1379.16751</v>
      </c>
      <c r="G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1330.3075100000001</v>
      </c>
      <c r="H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1269.89751</v>
      </c>
      <c r="I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1447.44751</v>
      </c>
      <c r="J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1449.36751</v>
      </c>
      <c r="K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1320.36751</v>
      </c>
      <c r="L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1248.61751</v>
      </c>
      <c r="M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1248.91751</v>
      </c>
      <c r="N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1189.61751</v>
      </c>
      <c r="O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1170.63751</v>
      </c>
      <c r="P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1167.5675100000001</v>
      </c>
      <c r="Q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1167.7175099999999</v>
      </c>
      <c r="R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1167.19751</v>
      </c>
      <c r="S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1175.0175100000001</v>
      </c>
      <c r="T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1226.8175100000001</v>
      </c>
      <c r="U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1240.40751</v>
      </c>
      <c r="V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1182.85751</v>
      </c>
      <c r="W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1194.5975099999998</v>
      </c>
      <c r="X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1386.5975100000001</v>
      </c>
      <c r="Y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1238.42751</v>
      </c>
    </row>
    <row r="352" spans="1:25" x14ac:dyDescent="0.2">
      <c r="A352" s="77">
        <f t="shared" si="15"/>
        <v>43011</v>
      </c>
      <c r="B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1161.3475099999998</v>
      </c>
      <c r="C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1235.62751</v>
      </c>
      <c r="D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1278.5375099999999</v>
      </c>
      <c r="E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1278.20751</v>
      </c>
      <c r="F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1279.7475099999999</v>
      </c>
      <c r="G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1280.7875100000001</v>
      </c>
      <c r="H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1201.2875099999999</v>
      </c>
      <c r="I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1453.7775100000001</v>
      </c>
      <c r="J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1454.5075100000001</v>
      </c>
      <c r="K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1343.40751</v>
      </c>
      <c r="L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1294.66751</v>
      </c>
      <c r="M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1294.2475099999999</v>
      </c>
      <c r="N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1211.5875099999998</v>
      </c>
      <c r="O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1191.0275099999999</v>
      </c>
      <c r="P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1191.2375099999999</v>
      </c>
      <c r="Q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1190.14751</v>
      </c>
      <c r="R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1192.69751</v>
      </c>
      <c r="S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1174.95751</v>
      </c>
      <c r="T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1228.0675100000001</v>
      </c>
      <c r="U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1242.44751</v>
      </c>
      <c r="V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1179.3375100000001</v>
      </c>
      <c r="W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1202.3475100000001</v>
      </c>
      <c r="X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1424.4875100000002</v>
      </c>
      <c r="Y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1246.5275099999999</v>
      </c>
    </row>
    <row r="353" spans="1:25" x14ac:dyDescent="0.2">
      <c r="A353" s="77">
        <f t="shared" si="15"/>
        <v>43012</v>
      </c>
      <c r="B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1148.38751</v>
      </c>
      <c r="C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1192.5775099999998</v>
      </c>
      <c r="D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1231.9675099999999</v>
      </c>
      <c r="E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1257.62751</v>
      </c>
      <c r="F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1258.4875099999999</v>
      </c>
      <c r="G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1237.7775099999999</v>
      </c>
      <c r="H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1153.91751</v>
      </c>
      <c r="I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1317.9775099999999</v>
      </c>
      <c r="J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1298.8375100000001</v>
      </c>
      <c r="K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1181.9975099999999</v>
      </c>
      <c r="L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1191.7575099999999</v>
      </c>
      <c r="M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1201.14751</v>
      </c>
      <c r="N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1270.86751</v>
      </c>
      <c r="O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1270.45751</v>
      </c>
      <c r="P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1278.2175099999999</v>
      </c>
      <c r="Q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1286.2175099999999</v>
      </c>
      <c r="R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1286.35751</v>
      </c>
      <c r="S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1328.13751</v>
      </c>
      <c r="T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1382.8275100000001</v>
      </c>
      <c r="U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1408.69751</v>
      </c>
      <c r="V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1301.4675099999999</v>
      </c>
      <c r="W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1290.63751</v>
      </c>
      <c r="X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1466.20751</v>
      </c>
      <c r="Y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1325.87751</v>
      </c>
    </row>
    <row r="354" spans="1:25" x14ac:dyDescent="0.2">
      <c r="A354" s="77">
        <f t="shared" si="15"/>
        <v>43013</v>
      </c>
      <c r="B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1171.4775099999999</v>
      </c>
      <c r="C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1146.0375100000001</v>
      </c>
      <c r="D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1144.5575100000001</v>
      </c>
      <c r="E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1157.7975099999999</v>
      </c>
      <c r="F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1159.91751</v>
      </c>
      <c r="G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1161.9875099999999</v>
      </c>
      <c r="H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1180.69751</v>
      </c>
      <c r="I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1272.7375099999999</v>
      </c>
      <c r="J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1228.40751</v>
      </c>
      <c r="K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1213.9775099999999</v>
      </c>
      <c r="L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1321.9875100000002</v>
      </c>
      <c r="M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1322.5975100000001</v>
      </c>
      <c r="N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1396.9675099999999</v>
      </c>
      <c r="O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1395.9875100000002</v>
      </c>
      <c r="P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1396.14751</v>
      </c>
      <c r="Q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1396.11751</v>
      </c>
      <c r="R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1394.4875099999999</v>
      </c>
      <c r="S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1405.7575100000001</v>
      </c>
      <c r="T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1458.3075100000001</v>
      </c>
      <c r="U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1448.5075100000001</v>
      </c>
      <c r="V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1407.3475100000001</v>
      </c>
      <c r="W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1373.9775099999999</v>
      </c>
      <c r="X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1524.7875100000001</v>
      </c>
      <c r="Y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1330.9875100000002</v>
      </c>
    </row>
    <row r="355" spans="1:25" x14ac:dyDescent="0.2">
      <c r="A355" s="77">
        <f t="shared" si="15"/>
        <v>43014</v>
      </c>
      <c r="B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1169.63751</v>
      </c>
      <c r="C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1146.11751</v>
      </c>
      <c r="D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1145.38751</v>
      </c>
      <c r="E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1158.8175100000001</v>
      </c>
      <c r="F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1160.0675100000001</v>
      </c>
      <c r="G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1150.0875100000001</v>
      </c>
      <c r="H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1165.16751</v>
      </c>
      <c r="I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1281.5975100000001</v>
      </c>
      <c r="J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1232.69751</v>
      </c>
      <c r="K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1305.19751</v>
      </c>
      <c r="L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1376.92751</v>
      </c>
      <c r="M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1334.5975100000001</v>
      </c>
      <c r="N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1330.8275100000001</v>
      </c>
      <c r="O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1215.62751</v>
      </c>
      <c r="P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1220.4875099999999</v>
      </c>
      <c r="Q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1221.61751</v>
      </c>
      <c r="R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1254.5275100000001</v>
      </c>
      <c r="S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1282.19751</v>
      </c>
      <c r="T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1436.43751</v>
      </c>
      <c r="U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1470.13751</v>
      </c>
      <c r="V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1417.8275100000001</v>
      </c>
      <c r="W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1365.5175099999999</v>
      </c>
      <c r="X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1528.0475099999999</v>
      </c>
      <c r="Y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1380.0575100000001</v>
      </c>
    </row>
    <row r="356" spans="1:25" x14ac:dyDescent="0.2">
      <c r="A356" s="77">
        <f t="shared" si="15"/>
        <v>43015</v>
      </c>
      <c r="B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1281.8475100000001</v>
      </c>
      <c r="C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1192.19751</v>
      </c>
      <c r="D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1150.88751</v>
      </c>
      <c r="E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1149.8575099999998</v>
      </c>
      <c r="F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1152.42751</v>
      </c>
      <c r="G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1169.7275099999999</v>
      </c>
      <c r="H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1209.85751</v>
      </c>
      <c r="I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1336.0975100000001</v>
      </c>
      <c r="J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1177.60751</v>
      </c>
      <c r="K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1180.41751</v>
      </c>
      <c r="L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1181.62751</v>
      </c>
      <c r="M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1179.5475099999999</v>
      </c>
      <c r="N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1180.2275099999999</v>
      </c>
      <c r="O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1179.8275100000001</v>
      </c>
      <c r="P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1179.3375100000001</v>
      </c>
      <c r="Q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1177.5575099999999</v>
      </c>
      <c r="R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1176.5575100000001</v>
      </c>
      <c r="S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1206.9775099999999</v>
      </c>
      <c r="T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1443.7875100000001</v>
      </c>
      <c r="U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1500.94751</v>
      </c>
      <c r="V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1439.89751</v>
      </c>
      <c r="W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1385.0075099999999</v>
      </c>
      <c r="X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1229.0675099999999</v>
      </c>
      <c r="Y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1382.64751</v>
      </c>
    </row>
    <row r="357" spans="1:25" x14ac:dyDescent="0.2">
      <c r="A357" s="77">
        <f t="shared" si="15"/>
        <v>43016</v>
      </c>
      <c r="B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1273.45751</v>
      </c>
      <c r="C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1187.90751</v>
      </c>
      <c r="D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1149.8175099999999</v>
      </c>
      <c r="E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1148.40751</v>
      </c>
      <c r="F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1148.64751</v>
      </c>
      <c r="G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1161.35751</v>
      </c>
      <c r="H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1176.17751</v>
      </c>
      <c r="I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1284.36751</v>
      </c>
      <c r="J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1166.9975099999999</v>
      </c>
      <c r="K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1177.94751</v>
      </c>
      <c r="L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1178.0575100000001</v>
      </c>
      <c r="M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1196.0775100000001</v>
      </c>
      <c r="N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1195.7175099999999</v>
      </c>
      <c r="O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1238.15751</v>
      </c>
      <c r="P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1234.4975099999999</v>
      </c>
      <c r="Q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1232.62751</v>
      </c>
      <c r="R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1231.95751</v>
      </c>
      <c r="S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1193.62751</v>
      </c>
      <c r="T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1408.87751</v>
      </c>
      <c r="U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1465.70751</v>
      </c>
      <c r="V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1418.90751</v>
      </c>
      <c r="W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1353.88751</v>
      </c>
      <c r="X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1187.62751</v>
      </c>
      <c r="Y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1355.70751</v>
      </c>
    </row>
    <row r="358" spans="1:25" x14ac:dyDescent="0.2">
      <c r="A358" s="77">
        <f t="shared" si="15"/>
        <v>43017</v>
      </c>
      <c r="B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1184.9675099999999</v>
      </c>
      <c r="C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1149.2475099999999</v>
      </c>
      <c r="D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1144.7875099999999</v>
      </c>
      <c r="E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1144.3075099999999</v>
      </c>
      <c r="F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1145.0875099999998</v>
      </c>
      <c r="G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1146.42751</v>
      </c>
      <c r="H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1155.64751</v>
      </c>
      <c r="I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1264.2275099999999</v>
      </c>
      <c r="J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1243.7575099999999</v>
      </c>
      <c r="K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1183.3075100000001</v>
      </c>
      <c r="L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1184.3175099999999</v>
      </c>
      <c r="M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1182.12751</v>
      </c>
      <c r="N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1168.40751</v>
      </c>
      <c r="O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1168.93751</v>
      </c>
      <c r="P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1169.4775099999999</v>
      </c>
      <c r="Q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1169.2875099999999</v>
      </c>
      <c r="R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1166.5675100000001</v>
      </c>
      <c r="S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1164.9975099999999</v>
      </c>
      <c r="T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1303.35751</v>
      </c>
      <c r="U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1355.0675100000001</v>
      </c>
      <c r="V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1275.8175100000001</v>
      </c>
      <c r="W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1286.3075100000001</v>
      </c>
      <c r="X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1474.92751</v>
      </c>
      <c r="Y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1313.70751</v>
      </c>
    </row>
    <row r="359" spans="1:25" x14ac:dyDescent="0.2">
      <c r="A359" s="77">
        <f t="shared" si="15"/>
        <v>43018</v>
      </c>
      <c r="B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1554.67751</v>
      </c>
      <c r="C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1283.13751</v>
      </c>
      <c r="D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1257.69751</v>
      </c>
      <c r="E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1241.3475100000001</v>
      </c>
      <c r="F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1263.2175099999999</v>
      </c>
      <c r="G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1328.0975100000001</v>
      </c>
      <c r="H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1488.16751</v>
      </c>
      <c r="I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1310.39751</v>
      </c>
      <c r="J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1340.88751</v>
      </c>
      <c r="K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1215.16751</v>
      </c>
      <c r="L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1215.0875100000001</v>
      </c>
      <c r="M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1214.19751</v>
      </c>
      <c r="N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1165.45751</v>
      </c>
      <c r="O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1166.37751</v>
      </c>
      <c r="P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1165.3275099999998</v>
      </c>
      <c r="Q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1165.18751</v>
      </c>
      <c r="R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1164.41751</v>
      </c>
      <c r="S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1389.68751</v>
      </c>
      <c r="T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1627.7875100000001</v>
      </c>
      <c r="U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1665.5175099999999</v>
      </c>
      <c r="V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1590.85751</v>
      </c>
      <c r="W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1584.45751</v>
      </c>
      <c r="X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1701.87751</v>
      </c>
      <c r="Y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1583.7875099999999</v>
      </c>
    </row>
    <row r="360" spans="1:25" x14ac:dyDescent="0.2">
      <c r="A360" s="77">
        <f t="shared" si="15"/>
        <v>43019</v>
      </c>
      <c r="B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1492.36751</v>
      </c>
      <c r="C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1252.5175099999999</v>
      </c>
      <c r="D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1213.93751</v>
      </c>
      <c r="E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1200.0875099999998</v>
      </c>
      <c r="F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1216.36751</v>
      </c>
      <c r="G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1242.5875100000001</v>
      </c>
      <c r="H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1381.0975100000001</v>
      </c>
      <c r="I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1188.7675099999999</v>
      </c>
      <c r="J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1178.5675100000001</v>
      </c>
      <c r="K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1215.94751</v>
      </c>
      <c r="L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1258.2575100000001</v>
      </c>
      <c r="M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1258.10751</v>
      </c>
      <c r="N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1231.2175099999999</v>
      </c>
      <c r="O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1230.8075100000001</v>
      </c>
      <c r="P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1229.62751</v>
      </c>
      <c r="Q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1229.0975100000001</v>
      </c>
      <c r="R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1162.4975099999999</v>
      </c>
      <c r="S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1320.88751</v>
      </c>
      <c r="T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1539.12751</v>
      </c>
      <c r="U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1553.64751</v>
      </c>
      <c r="V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1548.39751</v>
      </c>
      <c r="W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1515.61751</v>
      </c>
      <c r="X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1640.2375100000002</v>
      </c>
      <c r="Y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1518.5975100000001</v>
      </c>
    </row>
    <row r="361" spans="1:25" x14ac:dyDescent="0.2">
      <c r="A361" s="77">
        <f t="shared" si="15"/>
        <v>43020</v>
      </c>
      <c r="B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1149.7375099999999</v>
      </c>
      <c r="C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1212.85751</v>
      </c>
      <c r="D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1279.4775099999999</v>
      </c>
      <c r="E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1279.12751</v>
      </c>
      <c r="F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1279.5775100000001</v>
      </c>
      <c r="G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1238.5475099999999</v>
      </c>
      <c r="H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1190.2575099999999</v>
      </c>
      <c r="I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1393.0175100000001</v>
      </c>
      <c r="J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1483.0275099999999</v>
      </c>
      <c r="K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1293.61751</v>
      </c>
      <c r="L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1177.92751</v>
      </c>
      <c r="M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1176.88751</v>
      </c>
      <c r="N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1173.67751</v>
      </c>
      <c r="O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1173.94751</v>
      </c>
      <c r="P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1173.86751</v>
      </c>
      <c r="Q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1180.87751</v>
      </c>
      <c r="R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1176.9975099999999</v>
      </c>
      <c r="S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1266.2675099999999</v>
      </c>
      <c r="T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1271.39751</v>
      </c>
      <c r="U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1290.7175100000002</v>
      </c>
      <c r="V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1198.9875099999999</v>
      </c>
      <c r="W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1183.7475099999999</v>
      </c>
      <c r="X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1362.62751</v>
      </c>
      <c r="Y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1261.88751</v>
      </c>
    </row>
    <row r="362" spans="1:25" x14ac:dyDescent="0.2">
      <c r="A362" s="77">
        <f t="shared" si="15"/>
        <v>43021</v>
      </c>
      <c r="B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1161.0375099999999</v>
      </c>
      <c r="C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1181.9875099999999</v>
      </c>
      <c r="D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1195.95751</v>
      </c>
      <c r="E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1235.64751</v>
      </c>
      <c r="F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1235.7775099999999</v>
      </c>
      <c r="G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1198.17751</v>
      </c>
      <c r="H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1157.9975099999999</v>
      </c>
      <c r="I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1303.86751</v>
      </c>
      <c r="J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1238.0175099999999</v>
      </c>
      <c r="K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1200.0775099999998</v>
      </c>
      <c r="L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1179.7175099999999</v>
      </c>
      <c r="M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1178.5875100000001</v>
      </c>
      <c r="N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1236.5775099999998</v>
      </c>
      <c r="O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1206.90751</v>
      </c>
      <c r="P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1206.8575099999998</v>
      </c>
      <c r="Q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1182.0775100000001</v>
      </c>
      <c r="R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1177.8275100000001</v>
      </c>
      <c r="S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1267.0975100000001</v>
      </c>
      <c r="T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1272.45751</v>
      </c>
      <c r="U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1271.2175100000002</v>
      </c>
      <c r="V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1204.20751</v>
      </c>
      <c r="W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1201.20751</v>
      </c>
      <c r="X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1388.7175099999999</v>
      </c>
      <c r="Y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1276.2175099999999</v>
      </c>
    </row>
    <row r="363" spans="1:25" x14ac:dyDescent="0.2">
      <c r="A363" s="77">
        <f t="shared" si="15"/>
        <v>43022</v>
      </c>
      <c r="B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1215.37751</v>
      </c>
      <c r="C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1168.64751</v>
      </c>
      <c r="D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1151.15751</v>
      </c>
      <c r="E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1150.45751</v>
      </c>
      <c r="F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1150.4675099999999</v>
      </c>
      <c r="G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1151.88751</v>
      </c>
      <c r="H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1164.3175100000001</v>
      </c>
      <c r="I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1273.69751</v>
      </c>
      <c r="J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1300.4675099999999</v>
      </c>
      <c r="K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1191.7275099999999</v>
      </c>
      <c r="L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1192.2975099999999</v>
      </c>
      <c r="M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1281.8375100000001</v>
      </c>
      <c r="N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1282.12751</v>
      </c>
      <c r="O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1281.0075099999999</v>
      </c>
      <c r="P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1279.68751</v>
      </c>
      <c r="Q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1278.42751</v>
      </c>
      <c r="R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1280.45751</v>
      </c>
      <c r="S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1173.5875099999998</v>
      </c>
      <c r="T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1356.11751</v>
      </c>
      <c r="U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1379.4775099999999</v>
      </c>
      <c r="V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1332.5775100000001</v>
      </c>
      <c r="W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1254.12751</v>
      </c>
      <c r="X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1166.89751</v>
      </c>
      <c r="Y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1342.89751</v>
      </c>
    </row>
    <row r="364" spans="1:25" x14ac:dyDescent="0.2">
      <c r="A364" s="77">
        <f t="shared" si="15"/>
        <v>43023</v>
      </c>
      <c r="B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1181.39751</v>
      </c>
      <c r="C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1149.7575099999999</v>
      </c>
      <c r="D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1146.2875099999999</v>
      </c>
      <c r="E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1145.5675099999999</v>
      </c>
      <c r="F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1145.67751</v>
      </c>
      <c r="G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1145.35751</v>
      </c>
      <c r="H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1157.3475100000001</v>
      </c>
      <c r="I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1170.2375099999999</v>
      </c>
      <c r="J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1385.0675100000001</v>
      </c>
      <c r="K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1237.0475100000001</v>
      </c>
      <c r="L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1193.69751</v>
      </c>
      <c r="M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1284.3375100000001</v>
      </c>
      <c r="N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1284.2975100000001</v>
      </c>
      <c r="O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1281.14751</v>
      </c>
      <c r="P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1281.2575100000001</v>
      </c>
      <c r="Q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1280.0275100000001</v>
      </c>
      <c r="R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1281.13751</v>
      </c>
      <c r="S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1174.2275099999999</v>
      </c>
      <c r="T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1314.10751</v>
      </c>
      <c r="U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1339.60751</v>
      </c>
      <c r="V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1332.41751</v>
      </c>
      <c r="W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1247.69751</v>
      </c>
      <c r="X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1166.3175100000001</v>
      </c>
      <c r="Y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1353.3475100000001</v>
      </c>
    </row>
    <row r="365" spans="1:25" x14ac:dyDescent="0.2">
      <c r="A365" s="77">
        <f t="shared" si="15"/>
        <v>43024</v>
      </c>
      <c r="B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1148.15751</v>
      </c>
      <c r="C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1158.86751</v>
      </c>
      <c r="D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1194.5875099999998</v>
      </c>
      <c r="E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1234.38751</v>
      </c>
      <c r="F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1240.0675099999999</v>
      </c>
      <c r="G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1203.7775099999999</v>
      </c>
      <c r="H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1158.8075100000001</v>
      </c>
      <c r="I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1359.0675100000001</v>
      </c>
      <c r="J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1382.3475100000001</v>
      </c>
      <c r="K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1267.20751</v>
      </c>
      <c r="L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1270.40751</v>
      </c>
      <c r="M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1268.5875100000001</v>
      </c>
      <c r="N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1166.92751</v>
      </c>
      <c r="O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1166.4875099999999</v>
      </c>
      <c r="P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1164.94751</v>
      </c>
      <c r="Q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1165.5475100000001</v>
      </c>
      <c r="R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1164.12751</v>
      </c>
      <c r="S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1194.3175100000001</v>
      </c>
      <c r="T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1221.90751</v>
      </c>
      <c r="U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1224.89751</v>
      </c>
      <c r="V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1194.9875099999999</v>
      </c>
      <c r="W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1196.18751</v>
      </c>
      <c r="X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1382.5975100000001</v>
      </c>
      <c r="Y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1274.19751</v>
      </c>
    </row>
    <row r="366" spans="1:25" x14ac:dyDescent="0.2">
      <c r="A366" s="77">
        <f t="shared" si="15"/>
        <v>43025</v>
      </c>
      <c r="B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1149.5275099999999</v>
      </c>
      <c r="C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1181.5475099999999</v>
      </c>
      <c r="D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1195.2375099999999</v>
      </c>
      <c r="E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1235.8175100000001</v>
      </c>
      <c r="F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1244.39751</v>
      </c>
      <c r="G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1220.5675100000001</v>
      </c>
      <c r="H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1168.5575100000001</v>
      </c>
      <c r="I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1405.7575100000001</v>
      </c>
      <c r="J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1496.8075099999999</v>
      </c>
      <c r="K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1358.90751</v>
      </c>
      <c r="L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1265.8475100000001</v>
      </c>
      <c r="M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1267.85751</v>
      </c>
      <c r="N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1166.9775099999999</v>
      </c>
      <c r="O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1165.7275099999999</v>
      </c>
      <c r="P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1164.7775099999999</v>
      </c>
      <c r="Q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1163.4775099999999</v>
      </c>
      <c r="R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1163.5775100000001</v>
      </c>
      <c r="S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1192.7175099999999</v>
      </c>
      <c r="T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1217.90751</v>
      </c>
      <c r="U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1222.9875099999999</v>
      </c>
      <c r="V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1193.8475100000001</v>
      </c>
      <c r="W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1194.7275099999999</v>
      </c>
      <c r="X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1380.2975100000001</v>
      </c>
      <c r="Y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1270.4475100000002</v>
      </c>
    </row>
    <row r="367" spans="1:25" x14ac:dyDescent="0.2">
      <c r="A367" s="77">
        <f t="shared" si="15"/>
        <v>43026</v>
      </c>
      <c r="B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1149.41751</v>
      </c>
      <c r="C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1181.39751</v>
      </c>
      <c r="D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1195.5775100000001</v>
      </c>
      <c r="E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1235.14751</v>
      </c>
      <c r="F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1244.5675100000001</v>
      </c>
      <c r="G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1221.64751</v>
      </c>
      <c r="H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1159.2675099999999</v>
      </c>
      <c r="I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1408.36751</v>
      </c>
      <c r="J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1314.4675100000002</v>
      </c>
      <c r="K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1178.4875099999999</v>
      </c>
      <c r="L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1177.4875099999999</v>
      </c>
      <c r="M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1176.4775099999999</v>
      </c>
      <c r="N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1205.40751</v>
      </c>
      <c r="O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1213.3375100000001</v>
      </c>
      <c r="P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1212.64751</v>
      </c>
      <c r="Q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1217.5675099999999</v>
      </c>
      <c r="R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1264.3075099999999</v>
      </c>
      <c r="S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1361.13751</v>
      </c>
      <c r="T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1356.68751</v>
      </c>
      <c r="U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1340.93751</v>
      </c>
      <c r="V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1277.92751</v>
      </c>
      <c r="W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1264.4975100000001</v>
      </c>
      <c r="X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1409.7775100000001</v>
      </c>
      <c r="Y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1289.68751</v>
      </c>
    </row>
    <row r="368" spans="1:25" x14ac:dyDescent="0.2">
      <c r="A368" s="77">
        <f t="shared" si="15"/>
        <v>43027</v>
      </c>
      <c r="B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1161.15751</v>
      </c>
      <c r="C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1145.7275099999999</v>
      </c>
      <c r="D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1158.2875100000001</v>
      </c>
      <c r="E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1157.9675099999999</v>
      </c>
      <c r="F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1150.7975100000001</v>
      </c>
      <c r="G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1153.12751</v>
      </c>
      <c r="H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1154.3475100000001</v>
      </c>
      <c r="I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1312.2275099999999</v>
      </c>
      <c r="J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1311.0775100000001</v>
      </c>
      <c r="K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1187.8175099999999</v>
      </c>
      <c r="L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1188.95751</v>
      </c>
      <c r="M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1188.7875100000001</v>
      </c>
      <c r="N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1173.67751</v>
      </c>
      <c r="O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1173.7575099999999</v>
      </c>
      <c r="P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1173.45751</v>
      </c>
      <c r="Q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1171.7275099999999</v>
      </c>
      <c r="R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1169.0875100000001</v>
      </c>
      <c r="S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1299.3375100000001</v>
      </c>
      <c r="T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1327.5575100000001</v>
      </c>
      <c r="U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1329.5975100000001</v>
      </c>
      <c r="V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1276.8075100000001</v>
      </c>
      <c r="W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1261.64751</v>
      </c>
      <c r="X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1408.7375099999999</v>
      </c>
      <c r="Y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1302.4875100000002</v>
      </c>
    </row>
    <row r="369" spans="1:27" x14ac:dyDescent="0.2">
      <c r="A369" s="77">
        <f t="shared" si="15"/>
        <v>43028</v>
      </c>
      <c r="B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1165.3275099999998</v>
      </c>
      <c r="C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1146.8275100000001</v>
      </c>
      <c r="D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1159.3275099999998</v>
      </c>
      <c r="E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1159.0275099999999</v>
      </c>
      <c r="F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1163.4775099999999</v>
      </c>
      <c r="G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1152.7375099999999</v>
      </c>
      <c r="H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1159.3075099999999</v>
      </c>
      <c r="I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1313.5775100000001</v>
      </c>
      <c r="J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1311.7575100000001</v>
      </c>
      <c r="K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1187.41751</v>
      </c>
      <c r="L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1180.8275100000001</v>
      </c>
      <c r="M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1190.5775099999998</v>
      </c>
      <c r="N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1177.0475100000001</v>
      </c>
      <c r="O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1173.15751</v>
      </c>
      <c r="P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1172.7875099999999</v>
      </c>
      <c r="Q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1168.0375099999999</v>
      </c>
      <c r="R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1172.7375099999999</v>
      </c>
      <c r="S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1303.5275099999999</v>
      </c>
      <c r="T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1322.12751</v>
      </c>
      <c r="U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1294.7775100000001</v>
      </c>
      <c r="V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1260.2275099999999</v>
      </c>
      <c r="W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1243.5575100000001</v>
      </c>
      <c r="X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1410.95751</v>
      </c>
      <c r="Y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1304.8375100000001</v>
      </c>
    </row>
    <row r="370" spans="1:27" x14ac:dyDescent="0.2">
      <c r="A370" s="77">
        <f t="shared" si="15"/>
        <v>43029</v>
      </c>
      <c r="B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1215.91751</v>
      </c>
      <c r="C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1156.95751</v>
      </c>
      <c r="D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1156.20751</v>
      </c>
      <c r="E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1155.45751</v>
      </c>
      <c r="F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1164.45751</v>
      </c>
      <c r="G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1149.37751</v>
      </c>
      <c r="H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1157.7375099999999</v>
      </c>
      <c r="I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1180.89751</v>
      </c>
      <c r="J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1432.7375100000002</v>
      </c>
      <c r="K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1296.5475100000001</v>
      </c>
      <c r="L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1296.7875099999999</v>
      </c>
      <c r="M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1298.3475100000001</v>
      </c>
      <c r="N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1405.0575100000001</v>
      </c>
      <c r="O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1423.9875100000002</v>
      </c>
      <c r="P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1384.14751</v>
      </c>
      <c r="Q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1391.86751</v>
      </c>
      <c r="R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1394.7275100000002</v>
      </c>
      <c r="S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1174.5175099999999</v>
      </c>
      <c r="T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1413.2375099999999</v>
      </c>
      <c r="U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1393.63751</v>
      </c>
      <c r="V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1348.0875100000001</v>
      </c>
      <c r="W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1268.3175100000001</v>
      </c>
      <c r="X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1164.7575099999999</v>
      </c>
      <c r="Y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1341.85751</v>
      </c>
    </row>
    <row r="371" spans="1:27" x14ac:dyDescent="0.2">
      <c r="A371" s="77">
        <f t="shared" si="15"/>
        <v>43030</v>
      </c>
      <c r="B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1185.45751</v>
      </c>
      <c r="C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1156.41751</v>
      </c>
      <c r="D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1153.3375100000001</v>
      </c>
      <c r="E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1178.0975100000001</v>
      </c>
      <c r="F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1183.0775099999998</v>
      </c>
      <c r="G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1184.65751</v>
      </c>
      <c r="H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1149.87751</v>
      </c>
      <c r="I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1171.7775100000001</v>
      </c>
      <c r="J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1421.0875100000001</v>
      </c>
      <c r="K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1292.17751</v>
      </c>
      <c r="L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1291.0375100000001</v>
      </c>
      <c r="M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1344.5775100000001</v>
      </c>
      <c r="N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1467.10751</v>
      </c>
      <c r="O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1466.5675100000001</v>
      </c>
      <c r="P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1466.0675100000001</v>
      </c>
      <c r="Q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1456.38751</v>
      </c>
      <c r="R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1459.5375100000001</v>
      </c>
      <c r="S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1172.39751</v>
      </c>
      <c r="T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1350.68751</v>
      </c>
      <c r="U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1354.70751</v>
      </c>
      <c r="V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1313.9875100000002</v>
      </c>
      <c r="W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1224.2475099999999</v>
      </c>
      <c r="X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1166.2175099999999</v>
      </c>
      <c r="Y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1342.2775100000001</v>
      </c>
    </row>
    <row r="372" spans="1:27" x14ac:dyDescent="0.2">
      <c r="A372" s="77">
        <f t="shared" si="15"/>
        <v>43031</v>
      </c>
      <c r="B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1167.5675100000001</v>
      </c>
      <c r="C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1146.0575100000001</v>
      </c>
      <c r="D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1158.2275099999999</v>
      </c>
      <c r="E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1157.40751</v>
      </c>
      <c r="F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1164.68751</v>
      </c>
      <c r="G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1147.90751</v>
      </c>
      <c r="H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1156.62751</v>
      </c>
      <c r="I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1303.7275099999999</v>
      </c>
      <c r="J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1301.4675099999999</v>
      </c>
      <c r="K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1176.17751</v>
      </c>
      <c r="L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1175.2675099999999</v>
      </c>
      <c r="M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1179.0575100000001</v>
      </c>
      <c r="N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1171.2675099999999</v>
      </c>
      <c r="O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1162.63751</v>
      </c>
      <c r="P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1162.8375100000001</v>
      </c>
      <c r="Q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1162.0275099999999</v>
      </c>
      <c r="R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1173.0775100000001</v>
      </c>
      <c r="S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1272.2875100000001</v>
      </c>
      <c r="T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1318.95751</v>
      </c>
      <c r="U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1288.85751</v>
      </c>
      <c r="V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1256.17751</v>
      </c>
      <c r="W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1251.0475100000001</v>
      </c>
      <c r="X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1406.9975100000001</v>
      </c>
      <c r="Y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1301.8175100000001</v>
      </c>
    </row>
    <row r="373" spans="1:27" x14ac:dyDescent="0.2">
      <c r="A373" s="77">
        <f t="shared" si="15"/>
        <v>43032</v>
      </c>
      <c r="B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1160.0775100000001</v>
      </c>
      <c r="C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1144.4975100000001</v>
      </c>
      <c r="D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1195.0975100000001</v>
      </c>
      <c r="E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1195.0475099999999</v>
      </c>
      <c r="F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1195.5175099999999</v>
      </c>
      <c r="G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1158.9975099999999</v>
      </c>
      <c r="H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1151.86751</v>
      </c>
      <c r="I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1342.7975100000001</v>
      </c>
      <c r="J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1343.0275100000001</v>
      </c>
      <c r="K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1234.14751</v>
      </c>
      <c r="L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1234.17751</v>
      </c>
      <c r="M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1250.7275099999999</v>
      </c>
      <c r="N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1190.5875099999998</v>
      </c>
      <c r="O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1224.7875100000001</v>
      </c>
      <c r="P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1224.93751</v>
      </c>
      <c r="Q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1225.15751</v>
      </c>
      <c r="R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1224.91751</v>
      </c>
      <c r="S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1254.2575100000001</v>
      </c>
      <c r="T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1231.69751</v>
      </c>
      <c r="U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1189.44751</v>
      </c>
      <c r="V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1189.44751</v>
      </c>
      <c r="W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1256.69751</v>
      </c>
      <c r="X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1444.36751</v>
      </c>
      <c r="Y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1253.9675099999999</v>
      </c>
    </row>
    <row r="374" spans="1:27" x14ac:dyDescent="0.2">
      <c r="A374" s="77">
        <f t="shared" si="15"/>
        <v>43033</v>
      </c>
      <c r="B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1144.2875099999999</v>
      </c>
      <c r="C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1233.5975100000001</v>
      </c>
      <c r="D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1258.39751</v>
      </c>
      <c r="E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1258.43751</v>
      </c>
      <c r="F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1233.8475100000001</v>
      </c>
      <c r="G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1236.12751</v>
      </c>
      <c r="H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1152.3175100000001</v>
      </c>
      <c r="I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1342.65751</v>
      </c>
      <c r="J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1343.7375100000002</v>
      </c>
      <c r="K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1238.90751</v>
      </c>
      <c r="L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1255.63751</v>
      </c>
      <c r="M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1255.41751</v>
      </c>
      <c r="N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1190.18751</v>
      </c>
      <c r="O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1189.5975100000001</v>
      </c>
      <c r="P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1189.65751</v>
      </c>
      <c r="Q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1190.7575099999999</v>
      </c>
      <c r="R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1190.5075099999999</v>
      </c>
      <c r="S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1266.39751</v>
      </c>
      <c r="T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1238.35751</v>
      </c>
      <c r="U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1173.3075100000001</v>
      </c>
      <c r="V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1194.8175100000001</v>
      </c>
      <c r="W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1205.7675099999999</v>
      </c>
      <c r="X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1376.14751</v>
      </c>
      <c r="Y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1257.43751</v>
      </c>
    </row>
    <row r="375" spans="1:27" x14ac:dyDescent="0.2">
      <c r="A375" s="77">
        <f t="shared" si="15"/>
        <v>43034</v>
      </c>
      <c r="B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1146.64751</v>
      </c>
      <c r="C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1195.5675100000001</v>
      </c>
      <c r="D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1209.7975100000001</v>
      </c>
      <c r="E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1209.3275100000001</v>
      </c>
      <c r="F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1210.7675099999999</v>
      </c>
      <c r="G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1203.45751</v>
      </c>
      <c r="H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1151.95751</v>
      </c>
      <c r="I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1338.90751</v>
      </c>
      <c r="J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1296.2575100000001</v>
      </c>
      <c r="K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1204.2975100000001</v>
      </c>
      <c r="L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1174.8275099999998</v>
      </c>
      <c r="M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1175.2875099999999</v>
      </c>
      <c r="N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1168.9875099999999</v>
      </c>
      <c r="O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1168.86751</v>
      </c>
      <c r="P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1168.7675099999999</v>
      </c>
      <c r="Q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1168.7175099999999</v>
      </c>
      <c r="R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1168.14751</v>
      </c>
      <c r="S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1209.95751</v>
      </c>
      <c r="T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1231.3475100000001</v>
      </c>
      <c r="U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1236.0175099999999</v>
      </c>
      <c r="V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1193.0575099999999</v>
      </c>
      <c r="W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1198.40751</v>
      </c>
      <c r="X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1392.2875100000001</v>
      </c>
      <c r="Y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1271.5775100000001</v>
      </c>
    </row>
    <row r="376" spans="1:27" x14ac:dyDescent="0.2">
      <c r="A376" s="77">
        <f t="shared" si="15"/>
        <v>43035</v>
      </c>
      <c r="B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1148.0175099999999</v>
      </c>
      <c r="C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1166.19751</v>
      </c>
      <c r="D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1179.87751</v>
      </c>
      <c r="E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1180.0375099999999</v>
      </c>
      <c r="F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1180.0275099999999</v>
      </c>
      <c r="G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1182.2875099999999</v>
      </c>
      <c r="H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1159.12751</v>
      </c>
      <c r="I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1345.3475100000001</v>
      </c>
      <c r="J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1298.8375100000001</v>
      </c>
      <c r="K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1207.9975099999999</v>
      </c>
      <c r="L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1199.2775099999999</v>
      </c>
      <c r="M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1199.7975099999999</v>
      </c>
      <c r="N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1175.0975100000001</v>
      </c>
      <c r="O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1174.92751</v>
      </c>
      <c r="P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1174.7475099999999</v>
      </c>
      <c r="Q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1174.36751</v>
      </c>
      <c r="R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1174.5975100000001</v>
      </c>
      <c r="S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1307.19751</v>
      </c>
      <c r="T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1293.0575100000001</v>
      </c>
      <c r="U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1288.5775100000001</v>
      </c>
      <c r="V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1244.60751</v>
      </c>
      <c r="W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1225.2575100000001</v>
      </c>
      <c r="X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1438.9875100000002</v>
      </c>
      <c r="Y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1274.9675099999999</v>
      </c>
      <c r="AA376" s="78"/>
    </row>
    <row r="377" spans="1:27" x14ac:dyDescent="0.2">
      <c r="A377" s="77">
        <f t="shared" si="15"/>
        <v>43036</v>
      </c>
      <c r="B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1192.0975100000001</v>
      </c>
      <c r="C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1154.10751</v>
      </c>
      <c r="D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1152.7975100000001</v>
      </c>
      <c r="E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1149.9875099999999</v>
      </c>
      <c r="F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1150.4875099999999</v>
      </c>
      <c r="G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1146.18751</v>
      </c>
      <c r="H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1164.64751</v>
      </c>
      <c r="I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1245.62751</v>
      </c>
      <c r="J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1188.0775100000001</v>
      </c>
      <c r="K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1188.66751</v>
      </c>
      <c r="L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1190.0475100000001</v>
      </c>
      <c r="M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1197.85751</v>
      </c>
      <c r="N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1195.39751</v>
      </c>
      <c r="O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1195.5375100000001</v>
      </c>
      <c r="P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1195.2575099999999</v>
      </c>
      <c r="Q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1195.5575100000001</v>
      </c>
      <c r="R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1196.5575099999999</v>
      </c>
      <c r="S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1260.36751</v>
      </c>
      <c r="T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1371.60751</v>
      </c>
      <c r="U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1375.89751</v>
      </c>
      <c r="V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1346.7375099999999</v>
      </c>
      <c r="W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1282.7175100000002</v>
      </c>
      <c r="X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1180.70751</v>
      </c>
      <c r="Y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1341.88751</v>
      </c>
    </row>
    <row r="378" spans="1:27" x14ac:dyDescent="0.2">
      <c r="A378" s="77">
        <f t="shared" si="15"/>
        <v>43037</v>
      </c>
      <c r="B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1182.8375100000001</v>
      </c>
      <c r="C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1154.0575100000001</v>
      </c>
      <c r="D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1178.94751</v>
      </c>
      <c r="E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1177.9875099999999</v>
      </c>
      <c r="F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1177.63751</v>
      </c>
      <c r="G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1169.89751</v>
      </c>
      <c r="H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1171.37751</v>
      </c>
      <c r="I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1164.67751</v>
      </c>
      <c r="J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1449.5375099999999</v>
      </c>
      <c r="K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1333.7775100000001</v>
      </c>
      <c r="L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1282.12751</v>
      </c>
      <c r="M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1281.8475100000001</v>
      </c>
      <c r="N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1333.42751</v>
      </c>
      <c r="O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1333.2375099999999</v>
      </c>
      <c r="P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1332.4675099999999</v>
      </c>
      <c r="Q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1331.4975099999999</v>
      </c>
      <c r="R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1282.12751</v>
      </c>
      <c r="S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1216.5875100000001</v>
      </c>
      <c r="T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1299.70751</v>
      </c>
      <c r="U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1328.18751</v>
      </c>
      <c r="V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1303.7975100000001</v>
      </c>
      <c r="W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1231.91751</v>
      </c>
      <c r="X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1195.10751</v>
      </c>
      <c r="Y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1283.13751</v>
      </c>
    </row>
    <row r="379" spans="1:27" x14ac:dyDescent="0.2">
      <c r="A379" s="77">
        <f t="shared" ref="A379:A380" si="16">A342</f>
        <v>43038</v>
      </c>
      <c r="B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1148.5075099999999</v>
      </c>
      <c r="C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1164.88751</v>
      </c>
      <c r="D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1178.64751</v>
      </c>
      <c r="E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1178.5775100000001</v>
      </c>
      <c r="F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1179.18751</v>
      </c>
      <c r="G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1181.67751</v>
      </c>
      <c r="H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1172.66751</v>
      </c>
      <c r="I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1307.0875100000001</v>
      </c>
      <c r="J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1301.7475099999999</v>
      </c>
      <c r="K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1212.2975099999999</v>
      </c>
      <c r="L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1212.2275099999999</v>
      </c>
      <c r="M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1212.67751</v>
      </c>
      <c r="N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1193.8375100000001</v>
      </c>
      <c r="O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1193.60751</v>
      </c>
      <c r="P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1193.0675099999999</v>
      </c>
      <c r="Q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1189.7575099999999</v>
      </c>
      <c r="R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1189.61751</v>
      </c>
      <c r="S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1230.7275099999999</v>
      </c>
      <c r="T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1245.9975099999999</v>
      </c>
      <c r="U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1246.45751</v>
      </c>
      <c r="V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1200.40751</v>
      </c>
      <c r="W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1233.95751</v>
      </c>
      <c r="X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1450.19751</v>
      </c>
      <c r="Y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1276.5875100000001</v>
      </c>
    </row>
    <row r="380" spans="1:27" x14ac:dyDescent="0.2">
      <c r="A380" s="77">
        <f t="shared" si="16"/>
        <v>43039</v>
      </c>
      <c r="B380" s="13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1159.86751</v>
      </c>
      <c r="C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1178.42751</v>
      </c>
      <c r="D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1192.9775099999999</v>
      </c>
      <c r="E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1182.86751</v>
      </c>
      <c r="F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1193.0375099999999</v>
      </c>
      <c r="G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1192.16751</v>
      </c>
      <c r="H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1162.3375100000001</v>
      </c>
      <c r="I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1346.85751</v>
      </c>
      <c r="J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1298.0875100000001</v>
      </c>
      <c r="K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1207.89751</v>
      </c>
      <c r="L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1192.4775099999999</v>
      </c>
      <c r="M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1192.85751</v>
      </c>
      <c r="N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1176.4975099999999</v>
      </c>
      <c r="O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1174.93751</v>
      </c>
      <c r="P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1200.5375099999999</v>
      </c>
      <c r="Q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1197.5875100000001</v>
      </c>
      <c r="R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1196.89751</v>
      </c>
      <c r="S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1323.5875100000001</v>
      </c>
      <c r="T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1292.15751</v>
      </c>
      <c r="U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1260.8075100000001</v>
      </c>
      <c r="V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1194.93751</v>
      </c>
      <c r="W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1228.7975100000001</v>
      </c>
      <c r="X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1423.93751</v>
      </c>
      <c r="Y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1309.3275100000001</v>
      </c>
    </row>
    <row r="381" spans="1:27" x14ac:dyDescent="0.2">
      <c r="A381" s="83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</row>
    <row r="382" spans="1:27" x14ac:dyDescent="0.25">
      <c r="A382" s="85" t="s">
        <v>151</v>
      </c>
    </row>
    <row r="383" spans="1:27" ht="12.75" x14ac:dyDescent="0.2">
      <c r="A383" s="174" t="s">
        <v>48</v>
      </c>
      <c r="B383" s="185" t="s">
        <v>121</v>
      </c>
      <c r="C383" s="186"/>
      <c r="D383" s="186"/>
      <c r="E383" s="186"/>
      <c r="F383" s="186"/>
      <c r="G383" s="186"/>
      <c r="H383" s="186"/>
      <c r="I383" s="186"/>
      <c r="J383" s="186"/>
      <c r="K383" s="186"/>
      <c r="L383" s="186"/>
      <c r="M383" s="186"/>
      <c r="N383" s="186"/>
      <c r="O383" s="186"/>
      <c r="P383" s="186"/>
      <c r="Q383" s="186"/>
      <c r="R383" s="186"/>
      <c r="S383" s="186"/>
      <c r="T383" s="186"/>
      <c r="U383" s="186"/>
      <c r="V383" s="186"/>
      <c r="W383" s="186"/>
      <c r="X383" s="186"/>
      <c r="Y383" s="187"/>
    </row>
    <row r="384" spans="1:27" ht="12.75" x14ac:dyDescent="0.2">
      <c r="A384" s="175"/>
      <c r="B384" s="188"/>
      <c r="C384" s="189"/>
      <c r="D384" s="189"/>
      <c r="E384" s="189"/>
      <c r="F384" s="189"/>
      <c r="G384" s="189"/>
      <c r="H384" s="189"/>
      <c r="I384" s="189"/>
      <c r="J384" s="189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90"/>
    </row>
    <row r="385" spans="1:25" ht="12.75" x14ac:dyDescent="0.2">
      <c r="A385" s="175"/>
      <c r="B385" s="177" t="s">
        <v>122</v>
      </c>
      <c r="C385" s="168" t="s">
        <v>123</v>
      </c>
      <c r="D385" s="168" t="s">
        <v>124</v>
      </c>
      <c r="E385" s="168" t="s">
        <v>125</v>
      </c>
      <c r="F385" s="168" t="s">
        <v>126</v>
      </c>
      <c r="G385" s="168" t="s">
        <v>127</v>
      </c>
      <c r="H385" s="168" t="s">
        <v>128</v>
      </c>
      <c r="I385" s="168" t="s">
        <v>129</v>
      </c>
      <c r="J385" s="168" t="s">
        <v>130</v>
      </c>
      <c r="K385" s="168" t="s">
        <v>131</v>
      </c>
      <c r="L385" s="168" t="s">
        <v>132</v>
      </c>
      <c r="M385" s="168" t="s">
        <v>133</v>
      </c>
      <c r="N385" s="179" t="s">
        <v>134</v>
      </c>
      <c r="O385" s="168" t="s">
        <v>135</v>
      </c>
      <c r="P385" s="168" t="s">
        <v>136</v>
      </c>
      <c r="Q385" s="168" t="s">
        <v>137</v>
      </c>
      <c r="R385" s="168" t="s">
        <v>138</v>
      </c>
      <c r="S385" s="168" t="s">
        <v>139</v>
      </c>
      <c r="T385" s="168" t="s">
        <v>140</v>
      </c>
      <c r="U385" s="168" t="s">
        <v>141</v>
      </c>
      <c r="V385" s="168" t="s">
        <v>142</v>
      </c>
      <c r="W385" s="168" t="s">
        <v>143</v>
      </c>
      <c r="X385" s="168" t="s">
        <v>144</v>
      </c>
      <c r="Y385" s="168" t="s">
        <v>145</v>
      </c>
    </row>
    <row r="386" spans="1:25" ht="12.75" x14ac:dyDescent="0.2">
      <c r="A386" s="176"/>
      <c r="B386" s="178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80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</row>
    <row r="387" spans="1:25" x14ac:dyDescent="0.2">
      <c r="A387" s="77">
        <f t="shared" ref="A387:A415" si="17">A350</f>
        <v>43009</v>
      </c>
      <c r="B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1146.7175099999999</v>
      </c>
      <c r="C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1211.65751</v>
      </c>
      <c r="D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1286.7875100000001</v>
      </c>
      <c r="E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1286.2675099999999</v>
      </c>
      <c r="F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1286.85751</v>
      </c>
      <c r="G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1266.2775099999999</v>
      </c>
      <c r="H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1149.3275100000001</v>
      </c>
      <c r="I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1114.5075099999999</v>
      </c>
      <c r="J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1227.86751</v>
      </c>
      <c r="K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1211.7875100000001</v>
      </c>
      <c r="L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1260.3075100000001</v>
      </c>
      <c r="M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1260.69751</v>
      </c>
      <c r="N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1260.3175100000001</v>
      </c>
      <c r="O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1260.18751</v>
      </c>
      <c r="P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1210.9775099999999</v>
      </c>
      <c r="Q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1211.2875099999999</v>
      </c>
      <c r="R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1211.11751</v>
      </c>
      <c r="S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1116.44751</v>
      </c>
      <c r="T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1200.0475099999999</v>
      </c>
      <c r="U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1302.20751</v>
      </c>
      <c r="V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1210.2575099999999</v>
      </c>
      <c r="W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1183.90751</v>
      </c>
      <c r="X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1119.5075099999999</v>
      </c>
      <c r="Y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1217.5675100000001</v>
      </c>
    </row>
    <row r="388" spans="1:25" x14ac:dyDescent="0.2">
      <c r="A388" s="77">
        <f t="shared" si="17"/>
        <v>43010</v>
      </c>
      <c r="B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1179.0375100000001</v>
      </c>
      <c r="C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1262.62751</v>
      </c>
      <c r="D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1309.94751</v>
      </c>
      <c r="E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1310.11751</v>
      </c>
      <c r="F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1310.7775100000001</v>
      </c>
      <c r="G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1264.7975100000001</v>
      </c>
      <c r="H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1207.93751</v>
      </c>
      <c r="I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1375.0375100000001</v>
      </c>
      <c r="J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1376.8475100000001</v>
      </c>
      <c r="K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1255.43751</v>
      </c>
      <c r="L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1187.90751</v>
      </c>
      <c r="M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1188.19751</v>
      </c>
      <c r="N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1132.37751</v>
      </c>
      <c r="O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1114.5075099999999</v>
      </c>
      <c r="P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1111.62751</v>
      </c>
      <c r="Q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1111.7675099999999</v>
      </c>
      <c r="R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1111.2775100000001</v>
      </c>
      <c r="S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1118.63751</v>
      </c>
      <c r="T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1167.39751</v>
      </c>
      <c r="U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1180.17751</v>
      </c>
      <c r="V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1126.0175099999999</v>
      </c>
      <c r="W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1137.0675099999999</v>
      </c>
      <c r="X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1317.7775100000001</v>
      </c>
      <c r="Y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1178.3175100000001</v>
      </c>
    </row>
    <row r="389" spans="1:25" x14ac:dyDescent="0.2">
      <c r="A389" s="77">
        <f t="shared" si="17"/>
        <v>43011</v>
      </c>
      <c r="B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1105.7675099999999</v>
      </c>
      <c r="C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1175.67751</v>
      </c>
      <c r="D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1216.0675099999999</v>
      </c>
      <c r="E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1215.7575099999999</v>
      </c>
      <c r="F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1217.20751</v>
      </c>
      <c r="G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1218.18751</v>
      </c>
      <c r="H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1143.36751</v>
      </c>
      <c r="I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1381.0075100000001</v>
      </c>
      <c r="J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1381.68751</v>
      </c>
      <c r="K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1277.11751</v>
      </c>
      <c r="L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1231.2475099999999</v>
      </c>
      <c r="M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1230.85751</v>
      </c>
      <c r="N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1153.0575099999999</v>
      </c>
      <c r="O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1133.70751</v>
      </c>
      <c r="P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1133.90751</v>
      </c>
      <c r="Q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1132.87751</v>
      </c>
      <c r="R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1135.2775099999999</v>
      </c>
      <c r="S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1118.5875099999998</v>
      </c>
      <c r="T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1168.5675100000001</v>
      </c>
      <c r="U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1182.10751</v>
      </c>
      <c r="V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1122.69751</v>
      </c>
      <c r="W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1144.35751</v>
      </c>
      <c r="X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1353.43751</v>
      </c>
      <c r="Y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1185.94751</v>
      </c>
    </row>
    <row r="390" spans="1:25" x14ac:dyDescent="0.2">
      <c r="A390" s="77">
        <f t="shared" si="17"/>
        <v>43012</v>
      </c>
      <c r="B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1093.5675100000001</v>
      </c>
      <c r="C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1135.15751</v>
      </c>
      <c r="D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1172.2375099999999</v>
      </c>
      <c r="E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1196.38751</v>
      </c>
      <c r="F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1197.19751</v>
      </c>
      <c r="G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1177.70751</v>
      </c>
      <c r="H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1098.7775099999999</v>
      </c>
      <c r="I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1253.18751</v>
      </c>
      <c r="J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1235.16751</v>
      </c>
      <c r="K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1125.20751</v>
      </c>
      <c r="L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1134.38751</v>
      </c>
      <c r="M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1143.2275099999999</v>
      </c>
      <c r="N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1208.8475100000001</v>
      </c>
      <c r="O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1208.4675099999999</v>
      </c>
      <c r="P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1215.7675099999999</v>
      </c>
      <c r="Q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1223.2975099999999</v>
      </c>
      <c r="R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1223.42751</v>
      </c>
      <c r="S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1262.7575100000001</v>
      </c>
      <c r="T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1314.2175099999999</v>
      </c>
      <c r="U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1338.5775100000001</v>
      </c>
      <c r="V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1237.64751</v>
      </c>
      <c r="W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1227.45751</v>
      </c>
      <c r="X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1392.70751</v>
      </c>
      <c r="Y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1260.61751</v>
      </c>
    </row>
    <row r="391" spans="1:25" x14ac:dyDescent="0.2">
      <c r="A391" s="77">
        <f t="shared" si="17"/>
        <v>43013</v>
      </c>
      <c r="B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1115.3075100000001</v>
      </c>
      <c r="C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1091.35751</v>
      </c>
      <c r="D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1089.9675099999999</v>
      </c>
      <c r="E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1102.42751</v>
      </c>
      <c r="F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1104.42751</v>
      </c>
      <c r="G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1106.37751</v>
      </c>
      <c r="H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1123.9775099999999</v>
      </c>
      <c r="I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1210.6075099999998</v>
      </c>
      <c r="J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1168.88751</v>
      </c>
      <c r="K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1155.3075100000001</v>
      </c>
      <c r="L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1256.9675099999999</v>
      </c>
      <c r="M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1257.5375100000001</v>
      </c>
      <c r="N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1327.5375099999999</v>
      </c>
      <c r="O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1326.60751</v>
      </c>
      <c r="P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1326.7575100000001</v>
      </c>
      <c r="Q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1326.7375100000002</v>
      </c>
      <c r="R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1325.20751</v>
      </c>
      <c r="S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1335.8075100000001</v>
      </c>
      <c r="T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1385.2575100000001</v>
      </c>
      <c r="U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1376.0475100000001</v>
      </c>
      <c r="V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1337.3075100000001</v>
      </c>
      <c r="W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1305.88751</v>
      </c>
      <c r="X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1447.8375100000001</v>
      </c>
      <c r="Y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1265.42751</v>
      </c>
    </row>
    <row r="392" spans="1:25" x14ac:dyDescent="0.2">
      <c r="A392" s="77">
        <f t="shared" si="17"/>
        <v>43014</v>
      </c>
      <c r="B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1113.5775100000001</v>
      </c>
      <c r="C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1091.43751</v>
      </c>
      <c r="D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1090.7475099999999</v>
      </c>
      <c r="E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1103.38751</v>
      </c>
      <c r="F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1104.5675099999999</v>
      </c>
      <c r="G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1095.17751</v>
      </c>
      <c r="H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1109.36751</v>
      </c>
      <c r="I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1218.94751</v>
      </c>
      <c r="J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1172.91751</v>
      </c>
      <c r="K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1241.15751</v>
      </c>
      <c r="L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1308.66751</v>
      </c>
      <c r="M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1268.8375100000001</v>
      </c>
      <c r="N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1265.2775100000001</v>
      </c>
      <c r="O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1156.85751</v>
      </c>
      <c r="P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1161.42751</v>
      </c>
      <c r="Q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1162.4875099999999</v>
      </c>
      <c r="R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1193.4675099999999</v>
      </c>
      <c r="S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1219.5175099999999</v>
      </c>
      <c r="T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1364.67751</v>
      </c>
      <c r="U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1396.39751</v>
      </c>
      <c r="V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1347.16751</v>
      </c>
      <c r="W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1297.92751</v>
      </c>
      <c r="X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1450.90751</v>
      </c>
      <c r="Y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1311.61751</v>
      </c>
    </row>
    <row r="393" spans="1:25" x14ac:dyDescent="0.2">
      <c r="A393" s="77">
        <f t="shared" si="17"/>
        <v>43015</v>
      </c>
      <c r="B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1219.17751</v>
      </c>
      <c r="C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1134.8075100000001</v>
      </c>
      <c r="D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1095.92751</v>
      </c>
      <c r="E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1094.95751</v>
      </c>
      <c r="F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1097.37751</v>
      </c>
      <c r="G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1113.65751</v>
      </c>
      <c r="H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1151.42751</v>
      </c>
      <c r="I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1270.2475099999999</v>
      </c>
      <c r="J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1121.0775100000001</v>
      </c>
      <c r="K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1123.7175099999999</v>
      </c>
      <c r="L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1124.85751</v>
      </c>
      <c r="M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1122.89751</v>
      </c>
      <c r="N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1123.5475100000001</v>
      </c>
      <c r="O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1123.16751</v>
      </c>
      <c r="P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1122.69751</v>
      </c>
      <c r="Q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1121.0275099999999</v>
      </c>
      <c r="R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1120.0875100000001</v>
      </c>
      <c r="S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1148.7175099999999</v>
      </c>
      <c r="T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1371.60751</v>
      </c>
      <c r="U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1425.39751</v>
      </c>
      <c r="V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1367.93751</v>
      </c>
      <c r="W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1316.2775100000001</v>
      </c>
      <c r="X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1169.5075099999999</v>
      </c>
      <c r="Y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1314.0575100000001</v>
      </c>
    </row>
    <row r="394" spans="1:25" x14ac:dyDescent="0.2">
      <c r="A394" s="77">
        <f t="shared" si="17"/>
        <v>43016</v>
      </c>
      <c r="B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1211.2875099999999</v>
      </c>
      <c r="C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1130.7675099999999</v>
      </c>
      <c r="D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1094.91751</v>
      </c>
      <c r="E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1093.5975100000001</v>
      </c>
      <c r="F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1093.8175100000001</v>
      </c>
      <c r="G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1105.7775100000001</v>
      </c>
      <c r="H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1119.7275099999999</v>
      </c>
      <c r="I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1221.5575099999999</v>
      </c>
      <c r="J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1111.0875099999998</v>
      </c>
      <c r="K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1121.39751</v>
      </c>
      <c r="L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1121.4975099999999</v>
      </c>
      <c r="M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1138.45751</v>
      </c>
      <c r="N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1138.11751</v>
      </c>
      <c r="O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1178.0675100000001</v>
      </c>
      <c r="P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1174.61751</v>
      </c>
      <c r="Q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1172.86751</v>
      </c>
      <c r="R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1172.2275099999999</v>
      </c>
      <c r="S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1136.15751</v>
      </c>
      <c r="T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1338.7475099999999</v>
      </c>
      <c r="U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1392.2275099999999</v>
      </c>
      <c r="V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1348.18751</v>
      </c>
      <c r="W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1286.9775099999999</v>
      </c>
      <c r="X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1130.4975099999999</v>
      </c>
      <c r="Y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1288.69751</v>
      </c>
    </row>
    <row r="395" spans="1:25" x14ac:dyDescent="0.2">
      <c r="A395" s="77">
        <f t="shared" si="17"/>
        <v>43017</v>
      </c>
      <c r="B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1127.9975099999999</v>
      </c>
      <c r="C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1094.37751</v>
      </c>
      <c r="D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1090.17751</v>
      </c>
      <c r="E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1089.7275099999999</v>
      </c>
      <c r="F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1090.4675099999999</v>
      </c>
      <c r="G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1091.7275099999999</v>
      </c>
      <c r="H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1100.39751</v>
      </c>
      <c r="I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1202.60751</v>
      </c>
      <c r="J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1183.3375099999998</v>
      </c>
      <c r="K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1126.43751</v>
      </c>
      <c r="L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1127.38751</v>
      </c>
      <c r="M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1125.3275100000001</v>
      </c>
      <c r="N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1112.40751</v>
      </c>
      <c r="O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1112.91751</v>
      </c>
      <c r="P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1113.42751</v>
      </c>
      <c r="Q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1113.2375099999999</v>
      </c>
      <c r="R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1110.67751</v>
      </c>
      <c r="S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1109.20751</v>
      </c>
      <c r="T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1239.42751</v>
      </c>
      <c r="U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1288.0975100000001</v>
      </c>
      <c r="V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1213.5075100000001</v>
      </c>
      <c r="W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1223.37751</v>
      </c>
      <c r="X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1400.90751</v>
      </c>
      <c r="Y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1249.16751</v>
      </c>
    </row>
    <row r="396" spans="1:25" x14ac:dyDescent="0.2">
      <c r="A396" s="77">
        <f t="shared" si="17"/>
        <v>43018</v>
      </c>
      <c r="B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1475.9675099999999</v>
      </c>
      <c r="C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1220.39751</v>
      </c>
      <c r="D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1196.45751</v>
      </c>
      <c r="E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1181.0675100000001</v>
      </c>
      <c r="F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1201.64751</v>
      </c>
      <c r="G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1262.70751</v>
      </c>
      <c r="H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1413.36751</v>
      </c>
      <c r="I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1246.0475100000001</v>
      </c>
      <c r="J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1274.7575099999999</v>
      </c>
      <c r="K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1156.42751</v>
      </c>
      <c r="L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1156.35751</v>
      </c>
      <c r="M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1155.5075099999999</v>
      </c>
      <c r="N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1109.63751</v>
      </c>
      <c r="O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1110.5075099999999</v>
      </c>
      <c r="P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1109.5175099999999</v>
      </c>
      <c r="Q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1109.38751</v>
      </c>
      <c r="R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1108.65751</v>
      </c>
      <c r="S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1320.67751</v>
      </c>
      <c r="T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1544.7775100000001</v>
      </c>
      <c r="U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1580.2875100000001</v>
      </c>
      <c r="V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1510.0175099999999</v>
      </c>
      <c r="W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1503.9975099999999</v>
      </c>
      <c r="X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1614.5075100000001</v>
      </c>
      <c r="Y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1503.35751</v>
      </c>
    </row>
    <row r="397" spans="1:25" x14ac:dyDescent="0.2">
      <c r="A397" s="77">
        <f t="shared" si="17"/>
        <v>43019</v>
      </c>
      <c r="B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1417.3175100000001</v>
      </c>
      <c r="C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1191.5775099999998</v>
      </c>
      <c r="D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1155.2675099999999</v>
      </c>
      <c r="E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1142.2375099999999</v>
      </c>
      <c r="F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1157.5575100000001</v>
      </c>
      <c r="G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1182.2275099999999</v>
      </c>
      <c r="H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1312.5975100000001</v>
      </c>
      <c r="I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1131.5775099999998</v>
      </c>
      <c r="J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1121.9775099999999</v>
      </c>
      <c r="K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1157.15751</v>
      </c>
      <c r="L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1196.9875099999999</v>
      </c>
      <c r="M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1196.8375100000001</v>
      </c>
      <c r="N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1171.5375100000001</v>
      </c>
      <c r="O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1171.14751</v>
      </c>
      <c r="P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1170.0375099999999</v>
      </c>
      <c r="Q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1169.5375100000001</v>
      </c>
      <c r="R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1106.8475100000001</v>
      </c>
      <c r="S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1255.92751</v>
      </c>
      <c r="T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1461.3375100000001</v>
      </c>
      <c r="U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1474.9975099999999</v>
      </c>
      <c r="V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1470.0575100000001</v>
      </c>
      <c r="W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1439.20751</v>
      </c>
      <c r="X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1556.4975100000001</v>
      </c>
      <c r="Y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1442.0075100000001</v>
      </c>
    </row>
    <row r="398" spans="1:25" x14ac:dyDescent="0.2">
      <c r="A398" s="77">
        <f t="shared" si="17"/>
        <v>43020</v>
      </c>
      <c r="B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1094.8375100000001</v>
      </c>
      <c r="C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1154.2575099999999</v>
      </c>
      <c r="D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1216.95751</v>
      </c>
      <c r="E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1216.61751</v>
      </c>
      <c r="F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1217.0475099999999</v>
      </c>
      <c r="G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1178.43751</v>
      </c>
      <c r="H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1132.9775099999999</v>
      </c>
      <c r="I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1323.8175100000001</v>
      </c>
      <c r="J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1408.5275099999999</v>
      </c>
      <c r="K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1230.2575099999999</v>
      </c>
      <c r="L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1121.37751</v>
      </c>
      <c r="M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1120.39751</v>
      </c>
      <c r="N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1117.36751</v>
      </c>
      <c r="O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1117.62751</v>
      </c>
      <c r="P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1117.5575099999999</v>
      </c>
      <c r="Q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1124.15751</v>
      </c>
      <c r="R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1120.4975099999999</v>
      </c>
      <c r="S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1204.5175099999999</v>
      </c>
      <c r="T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1209.35751</v>
      </c>
      <c r="U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1227.5375100000001</v>
      </c>
      <c r="V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1141.19751</v>
      </c>
      <c r="W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1126.85751</v>
      </c>
      <c r="X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1295.20751</v>
      </c>
      <c r="Y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1200.39751</v>
      </c>
    </row>
    <row r="399" spans="1:25" x14ac:dyDescent="0.2">
      <c r="A399" s="77">
        <f t="shared" si="17"/>
        <v>43021</v>
      </c>
      <c r="B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1105.4775099999999</v>
      </c>
      <c r="C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1125.19751</v>
      </c>
      <c r="D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1138.3475099999998</v>
      </c>
      <c r="E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1175.69751</v>
      </c>
      <c r="F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1175.8275099999998</v>
      </c>
      <c r="G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1140.43751</v>
      </c>
      <c r="H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1102.61751</v>
      </c>
      <c r="I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1239.91751</v>
      </c>
      <c r="J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1177.92751</v>
      </c>
      <c r="K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1142.2175099999999</v>
      </c>
      <c r="L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1123.0575099999999</v>
      </c>
      <c r="M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1121.9975099999999</v>
      </c>
      <c r="N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1176.5775099999998</v>
      </c>
      <c r="O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1148.64751</v>
      </c>
      <c r="P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1148.5975099999998</v>
      </c>
      <c r="Q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1125.2875100000001</v>
      </c>
      <c r="R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1121.2875099999999</v>
      </c>
      <c r="S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1205.3075100000001</v>
      </c>
      <c r="T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1210.3475100000001</v>
      </c>
      <c r="U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1209.17751</v>
      </c>
      <c r="V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1146.10751</v>
      </c>
      <c r="W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1143.2875100000001</v>
      </c>
      <c r="X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1319.7675099999999</v>
      </c>
      <c r="Y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1213.88751</v>
      </c>
    </row>
    <row r="400" spans="1:25" x14ac:dyDescent="0.2">
      <c r="A400" s="77">
        <f t="shared" si="17"/>
        <v>43022</v>
      </c>
      <c r="B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1156.61751</v>
      </c>
      <c r="C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1112.63751</v>
      </c>
      <c r="D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1096.17751</v>
      </c>
      <c r="E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1095.5175099999999</v>
      </c>
      <c r="F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1095.5375099999999</v>
      </c>
      <c r="G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1096.86751</v>
      </c>
      <c r="H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1108.5675100000001</v>
      </c>
      <c r="I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1211.5075099999999</v>
      </c>
      <c r="J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1236.70751</v>
      </c>
      <c r="K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1134.36751</v>
      </c>
      <c r="L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1134.89751</v>
      </c>
      <c r="M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1219.16751</v>
      </c>
      <c r="N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1219.44751</v>
      </c>
      <c r="O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1218.39751</v>
      </c>
      <c r="P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1217.14751</v>
      </c>
      <c r="Q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1215.9675099999999</v>
      </c>
      <c r="R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1217.87751</v>
      </c>
      <c r="S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1117.2875099999999</v>
      </c>
      <c r="T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1289.0775100000001</v>
      </c>
      <c r="U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1311.0675100000001</v>
      </c>
      <c r="V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1266.92751</v>
      </c>
      <c r="W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1193.0975100000001</v>
      </c>
      <c r="X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1110.9875099999999</v>
      </c>
      <c r="Y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1276.64751</v>
      </c>
    </row>
    <row r="401" spans="1:27" x14ac:dyDescent="0.2">
      <c r="A401" s="77">
        <f t="shared" si="17"/>
        <v>43023</v>
      </c>
      <c r="B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1124.63751</v>
      </c>
      <c r="C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1094.86751</v>
      </c>
      <c r="D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1091.5975100000001</v>
      </c>
      <c r="E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1090.91751</v>
      </c>
      <c r="F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1091.0175099999999</v>
      </c>
      <c r="G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1090.7175099999999</v>
      </c>
      <c r="H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1102.0075099999999</v>
      </c>
      <c r="I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1114.13751</v>
      </c>
      <c r="J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1316.3275100000001</v>
      </c>
      <c r="K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1177.0175100000001</v>
      </c>
      <c r="L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1136.2275099999999</v>
      </c>
      <c r="M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1221.5275099999999</v>
      </c>
      <c r="N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1221.4875099999999</v>
      </c>
      <c r="O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1218.5275099999999</v>
      </c>
      <c r="P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1218.62751</v>
      </c>
      <c r="Q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1217.4775099999999</v>
      </c>
      <c r="R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1218.5175099999999</v>
      </c>
      <c r="S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1117.88751</v>
      </c>
      <c r="T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1249.5475100000001</v>
      </c>
      <c r="U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1273.5375100000001</v>
      </c>
      <c r="V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1266.7775100000001</v>
      </c>
      <c r="W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1187.0375099999999</v>
      </c>
      <c r="X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1110.44751</v>
      </c>
      <c r="Y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1286.4775100000002</v>
      </c>
    </row>
    <row r="402" spans="1:27" x14ac:dyDescent="0.2">
      <c r="A402" s="77">
        <f t="shared" si="17"/>
        <v>43024</v>
      </c>
      <c r="B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1093.35751</v>
      </c>
      <c r="C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1103.43751</v>
      </c>
      <c r="D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1137.0575099999999</v>
      </c>
      <c r="E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1174.5075099999999</v>
      </c>
      <c r="F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1179.86751</v>
      </c>
      <c r="G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1145.70751</v>
      </c>
      <c r="H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1103.37751</v>
      </c>
      <c r="I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1291.85751</v>
      </c>
      <c r="J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1313.7675100000001</v>
      </c>
      <c r="K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1205.40751</v>
      </c>
      <c r="L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1208.41751</v>
      </c>
      <c r="M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1206.69751</v>
      </c>
      <c r="N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1111.0275099999999</v>
      </c>
      <c r="O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1110.60751</v>
      </c>
      <c r="P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1109.15751</v>
      </c>
      <c r="Q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1109.7275099999999</v>
      </c>
      <c r="R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1108.38751</v>
      </c>
      <c r="S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1136.7975100000001</v>
      </c>
      <c r="T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1162.7675099999999</v>
      </c>
      <c r="U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1165.5875100000001</v>
      </c>
      <c r="V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1137.43751</v>
      </c>
      <c r="W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1138.5675100000001</v>
      </c>
      <c r="X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1314.0175100000001</v>
      </c>
      <c r="Y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1211.9875099999999</v>
      </c>
    </row>
    <row r="403" spans="1:27" x14ac:dyDescent="0.2">
      <c r="A403" s="77">
        <f t="shared" si="17"/>
        <v>43025</v>
      </c>
      <c r="B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1094.64751</v>
      </c>
      <c r="C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1124.7775099999999</v>
      </c>
      <c r="D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1137.66751</v>
      </c>
      <c r="E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1175.85751</v>
      </c>
      <c r="F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1183.93751</v>
      </c>
      <c r="G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1161.5075099999999</v>
      </c>
      <c r="H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1112.5575100000001</v>
      </c>
      <c r="I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1335.8075100000001</v>
      </c>
      <c r="J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1421.4975099999999</v>
      </c>
      <c r="K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1291.70751</v>
      </c>
      <c r="L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1204.12751</v>
      </c>
      <c r="M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1206.0175100000001</v>
      </c>
      <c r="N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1111.0775099999998</v>
      </c>
      <c r="O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1109.89751</v>
      </c>
      <c r="P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1108.9975099999999</v>
      </c>
      <c r="Q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1107.7775099999999</v>
      </c>
      <c r="R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1107.86751</v>
      </c>
      <c r="S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1135.2975099999999</v>
      </c>
      <c r="T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1159.0075099999999</v>
      </c>
      <c r="U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1163.7875100000001</v>
      </c>
      <c r="V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1136.35751</v>
      </c>
      <c r="W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1137.18751</v>
      </c>
      <c r="X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1311.8475100000001</v>
      </c>
      <c r="Y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1208.45751</v>
      </c>
    </row>
    <row r="404" spans="1:27" x14ac:dyDescent="0.2">
      <c r="A404" s="77">
        <f t="shared" si="17"/>
        <v>43026</v>
      </c>
      <c r="B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1094.5375100000001</v>
      </c>
      <c r="C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1124.63751</v>
      </c>
      <c r="D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1137.9875099999999</v>
      </c>
      <c r="E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1175.2275099999999</v>
      </c>
      <c r="F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1184.0975100000001</v>
      </c>
      <c r="G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1162.5275099999999</v>
      </c>
      <c r="H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1103.8175100000001</v>
      </c>
      <c r="I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1338.2575100000001</v>
      </c>
      <c r="J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1249.87751</v>
      </c>
      <c r="K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1121.90751</v>
      </c>
      <c r="L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1120.95751</v>
      </c>
      <c r="M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1120.0175099999999</v>
      </c>
      <c r="N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1147.2375099999999</v>
      </c>
      <c r="O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1154.70751</v>
      </c>
      <c r="P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1154.0575099999999</v>
      </c>
      <c r="Q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1158.68751</v>
      </c>
      <c r="R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1202.67751</v>
      </c>
      <c r="S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1293.8075099999999</v>
      </c>
      <c r="T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1289.62751</v>
      </c>
      <c r="U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1274.7975100000001</v>
      </c>
      <c r="V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1215.4875099999999</v>
      </c>
      <c r="W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1202.85751</v>
      </c>
      <c r="X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1339.5875100000001</v>
      </c>
      <c r="Y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1226.5675100000001</v>
      </c>
    </row>
    <row r="405" spans="1:27" x14ac:dyDescent="0.2">
      <c r="A405" s="77">
        <f t="shared" si="17"/>
        <v>43027</v>
      </c>
      <c r="B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1105.5975100000001</v>
      </c>
      <c r="C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1091.0675100000001</v>
      </c>
      <c r="D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1102.89751</v>
      </c>
      <c r="E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1102.5975099999998</v>
      </c>
      <c r="F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1095.8475100000001</v>
      </c>
      <c r="G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1098.0375100000001</v>
      </c>
      <c r="H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1099.17751</v>
      </c>
      <c r="I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1247.7775100000001</v>
      </c>
      <c r="J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1246.69751</v>
      </c>
      <c r="K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1130.68751</v>
      </c>
      <c r="L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1131.7575099999999</v>
      </c>
      <c r="M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1131.5975100000001</v>
      </c>
      <c r="N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1117.36751</v>
      </c>
      <c r="O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1117.45751</v>
      </c>
      <c r="P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1117.16751</v>
      </c>
      <c r="Q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1115.5375099999999</v>
      </c>
      <c r="R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1113.0575100000001</v>
      </c>
      <c r="S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1235.64751</v>
      </c>
      <c r="T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1262.19751</v>
      </c>
      <c r="U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1264.12751</v>
      </c>
      <c r="V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1214.43751</v>
      </c>
      <c r="W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1200.16751</v>
      </c>
      <c r="X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1338.60751</v>
      </c>
      <c r="Y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1238.60751</v>
      </c>
    </row>
    <row r="406" spans="1:27" x14ac:dyDescent="0.2">
      <c r="A406" s="77">
        <f t="shared" si="17"/>
        <v>43028</v>
      </c>
      <c r="B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1109.5175099999999</v>
      </c>
      <c r="C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1092.10751</v>
      </c>
      <c r="D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1103.87751</v>
      </c>
      <c r="E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1103.5875099999998</v>
      </c>
      <c r="F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1107.7775099999999</v>
      </c>
      <c r="G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1097.66751</v>
      </c>
      <c r="H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1103.8475100000001</v>
      </c>
      <c r="I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1249.0475100000001</v>
      </c>
      <c r="J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1247.3275100000001</v>
      </c>
      <c r="K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1130.3075100000001</v>
      </c>
      <c r="L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1124.10751</v>
      </c>
      <c r="M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1133.2775099999999</v>
      </c>
      <c r="N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1120.5475100000001</v>
      </c>
      <c r="O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1116.88751</v>
      </c>
      <c r="P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1116.5375099999999</v>
      </c>
      <c r="Q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1112.0675099999999</v>
      </c>
      <c r="R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1116.4975099999999</v>
      </c>
      <c r="S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1239.5875099999998</v>
      </c>
      <c r="T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1257.0875100000001</v>
      </c>
      <c r="U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1231.35751</v>
      </c>
      <c r="V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1198.8275100000001</v>
      </c>
      <c r="W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1183.13751</v>
      </c>
      <c r="X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1340.6975100000002</v>
      </c>
      <c r="Y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1240.8275100000001</v>
      </c>
    </row>
    <row r="407" spans="1:27" x14ac:dyDescent="0.2">
      <c r="A407" s="77">
        <f t="shared" si="17"/>
        <v>43029</v>
      </c>
      <c r="B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1157.12751</v>
      </c>
      <c r="C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1101.63751</v>
      </c>
      <c r="D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1100.92751</v>
      </c>
      <c r="E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1100.2275099999999</v>
      </c>
      <c r="F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1108.69751</v>
      </c>
      <c r="G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1094.5075099999999</v>
      </c>
      <c r="H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1102.37751</v>
      </c>
      <c r="I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1124.16751</v>
      </c>
      <c r="J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1361.19751</v>
      </c>
      <c r="K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1233.0175099999999</v>
      </c>
      <c r="L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1233.2475099999999</v>
      </c>
      <c r="M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1234.70751</v>
      </c>
      <c r="N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1335.14751</v>
      </c>
      <c r="O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1352.95751</v>
      </c>
      <c r="P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1315.4675100000002</v>
      </c>
      <c r="Q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1322.7375100000002</v>
      </c>
      <c r="R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1325.41751</v>
      </c>
      <c r="S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1118.16751</v>
      </c>
      <c r="T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1342.8375100000001</v>
      </c>
      <c r="U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1324.39751</v>
      </c>
      <c r="V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1281.5275100000001</v>
      </c>
      <c r="W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1206.44751</v>
      </c>
      <c r="X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1108.9875099999999</v>
      </c>
      <c r="Y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1275.66751</v>
      </c>
    </row>
    <row r="408" spans="1:27" x14ac:dyDescent="0.2">
      <c r="A408" s="77">
        <f t="shared" si="17"/>
        <v>43030</v>
      </c>
      <c r="B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1128.45751</v>
      </c>
      <c r="C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1101.12751</v>
      </c>
      <c r="D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1098.2375099999999</v>
      </c>
      <c r="E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1121.5375100000001</v>
      </c>
      <c r="F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1126.2175099999999</v>
      </c>
      <c r="G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1127.70751</v>
      </c>
      <c r="H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1094.9775099999999</v>
      </c>
      <c r="I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1115.5875100000001</v>
      </c>
      <c r="J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1350.2375100000002</v>
      </c>
      <c r="K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1228.90751</v>
      </c>
      <c r="L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1227.8375100000001</v>
      </c>
      <c r="M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1278.2275099999999</v>
      </c>
      <c r="N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1393.5475100000001</v>
      </c>
      <c r="O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1393.0375100000001</v>
      </c>
      <c r="P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1392.5675100000001</v>
      </c>
      <c r="Q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1383.4675099999999</v>
      </c>
      <c r="R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1386.42751</v>
      </c>
      <c r="S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1116.16751</v>
      </c>
      <c r="T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1283.9675099999999</v>
      </c>
      <c r="U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1287.7575099999999</v>
      </c>
      <c r="V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1249.42751</v>
      </c>
      <c r="W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1164.9675099999999</v>
      </c>
      <c r="X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1110.35751</v>
      </c>
      <c r="Y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1276.0575099999999</v>
      </c>
    </row>
    <row r="409" spans="1:27" x14ac:dyDescent="0.2">
      <c r="A409" s="77">
        <f t="shared" si="17"/>
        <v>43031</v>
      </c>
      <c r="B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1111.62751</v>
      </c>
      <c r="C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1091.37751</v>
      </c>
      <c r="D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1102.8375100000001</v>
      </c>
      <c r="E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1102.0675100000001</v>
      </c>
      <c r="F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1108.91751</v>
      </c>
      <c r="G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1093.11751</v>
      </c>
      <c r="H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1101.3275100000001</v>
      </c>
      <c r="I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1239.7775100000001</v>
      </c>
      <c r="J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1237.64751</v>
      </c>
      <c r="K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1119.7275099999999</v>
      </c>
      <c r="L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1118.86751</v>
      </c>
      <c r="M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1122.43751</v>
      </c>
      <c r="N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1115.10751</v>
      </c>
      <c r="O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1106.9875099999999</v>
      </c>
      <c r="P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1107.17751</v>
      </c>
      <c r="Q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1106.40751</v>
      </c>
      <c r="R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1116.8075100000001</v>
      </c>
      <c r="S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1210.18751</v>
      </c>
      <c r="T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1254.11751</v>
      </c>
      <c r="U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1225.7775100000001</v>
      </c>
      <c r="V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1195.0275099999999</v>
      </c>
      <c r="W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1190.18751</v>
      </c>
      <c r="X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1336.9675100000002</v>
      </c>
      <c r="Y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1237.9775099999999</v>
      </c>
    </row>
    <row r="410" spans="1:27" x14ac:dyDescent="0.2">
      <c r="A410" s="77">
        <f t="shared" si="17"/>
        <v>43032</v>
      </c>
      <c r="B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1104.5775099999998</v>
      </c>
      <c r="C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1089.91751</v>
      </c>
      <c r="D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1137.5375100000001</v>
      </c>
      <c r="E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1137.4875099999999</v>
      </c>
      <c r="F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1137.92751</v>
      </c>
      <c r="G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1103.5575099999999</v>
      </c>
      <c r="H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1096.8475100000001</v>
      </c>
      <c r="I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1276.5575100000001</v>
      </c>
      <c r="J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1276.7575099999999</v>
      </c>
      <c r="K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1174.2975100000001</v>
      </c>
      <c r="L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1174.3175100000001</v>
      </c>
      <c r="M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1189.88751</v>
      </c>
      <c r="N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1133.2875099999999</v>
      </c>
      <c r="O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1165.4775099999999</v>
      </c>
      <c r="P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1165.61751</v>
      </c>
      <c r="Q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1165.8275100000001</v>
      </c>
      <c r="R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1165.60751</v>
      </c>
      <c r="S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1193.2175099999999</v>
      </c>
      <c r="T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1171.9875099999999</v>
      </c>
      <c r="U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1132.2175099999999</v>
      </c>
      <c r="V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1132.2175099999999</v>
      </c>
      <c r="W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1195.5075099999999</v>
      </c>
      <c r="X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1372.14751</v>
      </c>
      <c r="Y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1192.94751</v>
      </c>
      <c r="AA410" s="78"/>
    </row>
    <row r="411" spans="1:27" x14ac:dyDescent="0.2">
      <c r="A411" s="77">
        <f t="shared" si="17"/>
        <v>43033</v>
      </c>
      <c r="B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1089.7175099999999</v>
      </c>
      <c r="C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1173.7775099999999</v>
      </c>
      <c r="D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1197.11751</v>
      </c>
      <c r="E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1197.14751</v>
      </c>
      <c r="F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1174.0075099999999</v>
      </c>
      <c r="G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1176.14751</v>
      </c>
      <c r="H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1097.2775100000001</v>
      </c>
      <c r="I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1276.41751</v>
      </c>
      <c r="J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1277.42751</v>
      </c>
      <c r="K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1178.7675100000001</v>
      </c>
      <c r="L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1194.5175099999999</v>
      </c>
      <c r="M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1194.3075099999999</v>
      </c>
      <c r="N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1132.90751</v>
      </c>
      <c r="O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1132.35751</v>
      </c>
      <c r="P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1132.41751</v>
      </c>
      <c r="Q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1133.45751</v>
      </c>
      <c r="R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1133.20751</v>
      </c>
      <c r="S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1204.64751</v>
      </c>
      <c r="T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1178.2475099999999</v>
      </c>
      <c r="U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1117.0275100000001</v>
      </c>
      <c r="V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1137.2675099999999</v>
      </c>
      <c r="W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1147.5775099999998</v>
      </c>
      <c r="X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1307.93751</v>
      </c>
      <c r="Y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1196.2175099999999</v>
      </c>
    </row>
    <row r="412" spans="1:27" x14ac:dyDescent="0.2">
      <c r="A412" s="77">
        <f t="shared" si="17"/>
        <v>43034</v>
      </c>
      <c r="B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1091.93751</v>
      </c>
      <c r="C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1137.9775099999999</v>
      </c>
      <c r="D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1151.36751</v>
      </c>
      <c r="E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1150.92751</v>
      </c>
      <c r="F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1152.2775099999999</v>
      </c>
      <c r="G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1145.40751</v>
      </c>
      <c r="H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1096.92751</v>
      </c>
      <c r="I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1272.88751</v>
      </c>
      <c r="J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1232.7475099999999</v>
      </c>
      <c r="K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1146.18751</v>
      </c>
      <c r="L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1118.45751</v>
      </c>
      <c r="M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1118.89751</v>
      </c>
      <c r="N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1112.9675099999999</v>
      </c>
      <c r="O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1112.8475100000001</v>
      </c>
      <c r="P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1112.7575099999999</v>
      </c>
      <c r="Q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1112.70751</v>
      </c>
      <c r="R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1112.16751</v>
      </c>
      <c r="S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1151.5175099999999</v>
      </c>
      <c r="T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1171.64751</v>
      </c>
      <c r="U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1176.0475100000001</v>
      </c>
      <c r="V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1135.60751</v>
      </c>
      <c r="W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1140.65751</v>
      </c>
      <c r="X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1323.12751</v>
      </c>
      <c r="Y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1209.5175099999999</v>
      </c>
    </row>
    <row r="413" spans="1:27" x14ac:dyDescent="0.2">
      <c r="A413" s="77">
        <f t="shared" si="17"/>
        <v>43035</v>
      </c>
      <c r="B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1093.2275099999999</v>
      </c>
      <c r="C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1110.3375100000001</v>
      </c>
      <c r="D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1123.20751</v>
      </c>
      <c r="E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1123.3575099999998</v>
      </c>
      <c r="F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1123.3475099999998</v>
      </c>
      <c r="G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1125.4775099999999</v>
      </c>
      <c r="H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1103.67751</v>
      </c>
      <c r="I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1278.95751</v>
      </c>
      <c r="J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1235.16751</v>
      </c>
      <c r="K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1149.67751</v>
      </c>
      <c r="L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1141.4675099999999</v>
      </c>
      <c r="M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1141.95751</v>
      </c>
      <c r="N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1118.70751</v>
      </c>
      <c r="O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1118.5475099999999</v>
      </c>
      <c r="P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1118.38751</v>
      </c>
      <c r="Q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1118.0275099999999</v>
      </c>
      <c r="R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1118.2375099999999</v>
      </c>
      <c r="S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1243.0375099999999</v>
      </c>
      <c r="T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1229.7375099999999</v>
      </c>
      <c r="U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1225.5175099999999</v>
      </c>
      <c r="V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1184.13751</v>
      </c>
      <c r="W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1165.91751</v>
      </c>
      <c r="X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1367.0775100000001</v>
      </c>
      <c r="Y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1212.70751</v>
      </c>
    </row>
    <row r="414" spans="1:27" x14ac:dyDescent="0.2">
      <c r="A414" s="77">
        <f t="shared" si="17"/>
        <v>43036</v>
      </c>
      <c r="B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1134.70751</v>
      </c>
      <c r="C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1098.95751</v>
      </c>
      <c r="D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1097.7275099999999</v>
      </c>
      <c r="E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1095.0875099999998</v>
      </c>
      <c r="F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1095.5475100000001</v>
      </c>
      <c r="G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1091.5075100000001</v>
      </c>
      <c r="H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1108.87751</v>
      </c>
      <c r="I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1185.0875100000001</v>
      </c>
      <c r="J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1130.92751</v>
      </c>
      <c r="K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1131.4775099999999</v>
      </c>
      <c r="L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1132.7875100000001</v>
      </c>
      <c r="M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1140.13751</v>
      </c>
      <c r="N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1137.8175100000001</v>
      </c>
      <c r="O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1137.95751</v>
      </c>
      <c r="P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1137.68751</v>
      </c>
      <c r="Q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1137.9675099999999</v>
      </c>
      <c r="R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1138.90751</v>
      </c>
      <c r="S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1198.9675099999999</v>
      </c>
      <c r="T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1303.66751</v>
      </c>
      <c r="U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1307.69751</v>
      </c>
      <c r="V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1280.2575099999999</v>
      </c>
      <c r="W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1219.9975099999999</v>
      </c>
      <c r="X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1123.9975099999999</v>
      </c>
      <c r="Y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1275.68751</v>
      </c>
    </row>
    <row r="415" spans="1:27" x14ac:dyDescent="0.2">
      <c r="A415" s="77">
        <f t="shared" si="17"/>
        <v>43037</v>
      </c>
      <c r="B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1125.9975099999999</v>
      </c>
      <c r="C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1098.91751</v>
      </c>
      <c r="D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1122.3275099999998</v>
      </c>
      <c r="E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1121.43751</v>
      </c>
      <c r="F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1121.0975100000001</v>
      </c>
      <c r="G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1113.8175099999999</v>
      </c>
      <c r="H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1115.2175099999999</v>
      </c>
      <c r="I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1108.90751</v>
      </c>
      <c r="J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1377.0175099999999</v>
      </c>
      <c r="K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1268.0575100000001</v>
      </c>
      <c r="L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1219.44751</v>
      </c>
      <c r="M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1219.17751</v>
      </c>
      <c r="N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1267.7275100000002</v>
      </c>
      <c r="O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1267.5575099999999</v>
      </c>
      <c r="P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1266.8275100000001</v>
      </c>
      <c r="Q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1265.91751</v>
      </c>
      <c r="R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1219.44751</v>
      </c>
      <c r="S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1157.7575099999999</v>
      </c>
      <c r="T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1235.9875099999999</v>
      </c>
      <c r="U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1262.7975100000001</v>
      </c>
      <c r="V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1239.8475100000001</v>
      </c>
      <c r="W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1172.19751</v>
      </c>
      <c r="X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1137.5475100000001</v>
      </c>
      <c r="Y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1220.39751</v>
      </c>
    </row>
    <row r="416" spans="1:27" x14ac:dyDescent="0.2">
      <c r="A416" s="77">
        <f t="shared" ref="A416:A417" si="18">A379</f>
        <v>43038</v>
      </c>
      <c r="B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1093.68751</v>
      </c>
      <c r="C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1109.0975100000001</v>
      </c>
      <c r="D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1122.0575099999999</v>
      </c>
      <c r="E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1121.9875099999999</v>
      </c>
      <c r="F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1122.5675100000001</v>
      </c>
      <c r="G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1124.90751</v>
      </c>
      <c r="H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1116.42751</v>
      </c>
      <c r="I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1242.93751</v>
      </c>
      <c r="J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1237.91751</v>
      </c>
      <c r="K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1153.7275099999999</v>
      </c>
      <c r="L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1153.65751</v>
      </c>
      <c r="M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1154.0775099999998</v>
      </c>
      <c r="N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1136.3475100000001</v>
      </c>
      <c r="O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1136.12751</v>
      </c>
      <c r="P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1135.62751</v>
      </c>
      <c r="Q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1132.5075099999999</v>
      </c>
      <c r="R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1132.37751</v>
      </c>
      <c r="S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1171.0775099999998</v>
      </c>
      <c r="T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1185.43751</v>
      </c>
      <c r="U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1185.87751</v>
      </c>
      <c r="V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1142.5375099999999</v>
      </c>
      <c r="W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1174.10751</v>
      </c>
      <c r="X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1377.63751</v>
      </c>
      <c r="Y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1214.2375099999999</v>
      </c>
    </row>
    <row r="417" spans="1:25" x14ac:dyDescent="0.2">
      <c r="A417" s="77">
        <f t="shared" si="18"/>
        <v>43039</v>
      </c>
      <c r="B417" s="13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1104.37751</v>
      </c>
      <c r="C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1121.8475100000001</v>
      </c>
      <c r="D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1135.5375099999999</v>
      </c>
      <c r="E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1126.0275099999999</v>
      </c>
      <c r="F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1135.5975100000001</v>
      </c>
      <c r="G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1134.7775100000001</v>
      </c>
      <c r="H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1106.69751</v>
      </c>
      <c r="I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1280.36751</v>
      </c>
      <c r="J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1234.4675099999999</v>
      </c>
      <c r="K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1149.5775099999998</v>
      </c>
      <c r="L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1135.0675100000001</v>
      </c>
      <c r="M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1135.42751</v>
      </c>
      <c r="N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1120.0275099999999</v>
      </c>
      <c r="O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1118.5575099999999</v>
      </c>
      <c r="P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1142.65751</v>
      </c>
      <c r="Q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1139.87751</v>
      </c>
      <c r="R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1139.2375099999999</v>
      </c>
      <c r="S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1258.4675099999999</v>
      </c>
      <c r="T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1228.88751</v>
      </c>
      <c r="U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1199.38751</v>
      </c>
      <c r="V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1137.38751</v>
      </c>
      <c r="W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1169.2475099999999</v>
      </c>
      <c r="X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1352.91751</v>
      </c>
      <c r="Y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1245.0475100000001</v>
      </c>
    </row>
    <row r="418" spans="1:25" x14ac:dyDescent="0.2">
      <c r="A418" s="83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</row>
    <row r="419" spans="1:25" x14ac:dyDescent="0.25">
      <c r="A419" s="85" t="s">
        <v>152</v>
      </c>
    </row>
    <row r="420" spans="1:25" ht="12.75" x14ac:dyDescent="0.2">
      <c r="A420" s="174" t="s">
        <v>48</v>
      </c>
      <c r="B420" s="185" t="s">
        <v>121</v>
      </c>
      <c r="C420" s="186"/>
      <c r="D420" s="186"/>
      <c r="E420" s="186"/>
      <c r="F420" s="186"/>
      <c r="G420" s="186"/>
      <c r="H420" s="186"/>
      <c r="I420" s="186"/>
      <c r="J420" s="186"/>
      <c r="K420" s="186"/>
      <c r="L420" s="186"/>
      <c r="M420" s="186"/>
      <c r="N420" s="186"/>
      <c r="O420" s="186"/>
      <c r="P420" s="186"/>
      <c r="Q420" s="186"/>
      <c r="R420" s="186"/>
      <c r="S420" s="186"/>
      <c r="T420" s="186"/>
      <c r="U420" s="186"/>
      <c r="V420" s="186"/>
      <c r="W420" s="186"/>
      <c r="X420" s="186"/>
      <c r="Y420" s="187"/>
    </row>
    <row r="421" spans="1:25" ht="12.75" x14ac:dyDescent="0.2">
      <c r="A421" s="175"/>
      <c r="B421" s="188"/>
      <c r="C421" s="189"/>
      <c r="D421" s="189"/>
      <c r="E421" s="189"/>
      <c r="F421" s="189"/>
      <c r="G421" s="189"/>
      <c r="H421" s="189"/>
      <c r="I421" s="189"/>
      <c r="J421" s="189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90"/>
    </row>
    <row r="422" spans="1:25" ht="12.75" x14ac:dyDescent="0.2">
      <c r="A422" s="175"/>
      <c r="B422" s="177" t="s">
        <v>122</v>
      </c>
      <c r="C422" s="168" t="s">
        <v>123</v>
      </c>
      <c r="D422" s="168" t="s">
        <v>124</v>
      </c>
      <c r="E422" s="168" t="s">
        <v>125</v>
      </c>
      <c r="F422" s="168" t="s">
        <v>126</v>
      </c>
      <c r="G422" s="168" t="s">
        <v>127</v>
      </c>
      <c r="H422" s="168" t="s">
        <v>128</v>
      </c>
      <c r="I422" s="168" t="s">
        <v>129</v>
      </c>
      <c r="J422" s="168" t="s">
        <v>130</v>
      </c>
      <c r="K422" s="168" t="s">
        <v>131</v>
      </c>
      <c r="L422" s="168" t="s">
        <v>132</v>
      </c>
      <c r="M422" s="168" t="s">
        <v>133</v>
      </c>
      <c r="N422" s="179" t="s">
        <v>134</v>
      </c>
      <c r="O422" s="168" t="s">
        <v>135</v>
      </c>
      <c r="P422" s="168" t="s">
        <v>136</v>
      </c>
      <c r="Q422" s="168" t="s">
        <v>137</v>
      </c>
      <c r="R422" s="168" t="s">
        <v>138</v>
      </c>
      <c r="S422" s="168" t="s">
        <v>139</v>
      </c>
      <c r="T422" s="168" t="s">
        <v>140</v>
      </c>
      <c r="U422" s="168" t="s">
        <v>141</v>
      </c>
      <c r="V422" s="168" t="s">
        <v>142</v>
      </c>
      <c r="W422" s="168" t="s">
        <v>143</v>
      </c>
      <c r="X422" s="168" t="s">
        <v>144</v>
      </c>
      <c r="Y422" s="168" t="s">
        <v>145</v>
      </c>
    </row>
    <row r="423" spans="1:25" ht="12.75" x14ac:dyDescent="0.2">
      <c r="A423" s="176"/>
      <c r="B423" s="178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80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</row>
    <row r="424" spans="1:25" x14ac:dyDescent="0.2">
      <c r="A424" s="77">
        <f t="shared" ref="A424:A452" si="19">A387</f>
        <v>43009</v>
      </c>
      <c r="B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1095.3275099999998</v>
      </c>
      <c r="C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1156.67751</v>
      </c>
      <c r="D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1227.65751</v>
      </c>
      <c r="E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1227.16751</v>
      </c>
      <c r="F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1227.7175099999999</v>
      </c>
      <c r="G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1208.2775099999999</v>
      </c>
      <c r="H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1097.7875100000001</v>
      </c>
      <c r="I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1064.89751</v>
      </c>
      <c r="J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1171.9975099999999</v>
      </c>
      <c r="K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1156.7975100000001</v>
      </c>
      <c r="L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1202.63751</v>
      </c>
      <c r="M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1203.0075099999999</v>
      </c>
      <c r="N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1202.65751</v>
      </c>
      <c r="O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1202.5175099999999</v>
      </c>
      <c r="P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1156.0375099999999</v>
      </c>
      <c r="Q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1156.3275099999998</v>
      </c>
      <c r="R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1156.16751</v>
      </c>
      <c r="S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1066.7275099999999</v>
      </c>
      <c r="T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1145.70751</v>
      </c>
      <c r="U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1242.2275100000002</v>
      </c>
      <c r="V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1155.3475100000001</v>
      </c>
      <c r="W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1130.45751</v>
      </c>
      <c r="X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1069.61751</v>
      </c>
      <c r="Y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1162.2575099999999</v>
      </c>
    </row>
    <row r="425" spans="1:25" x14ac:dyDescent="0.2">
      <c r="A425" s="77">
        <f t="shared" si="19"/>
        <v>43010</v>
      </c>
      <c r="B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1125.85751</v>
      </c>
      <c r="C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1204.8275099999998</v>
      </c>
      <c r="D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1249.5375099999999</v>
      </c>
      <c r="E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1249.69751</v>
      </c>
      <c r="F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1250.3275100000001</v>
      </c>
      <c r="G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1206.87751</v>
      </c>
      <c r="H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1153.15751</v>
      </c>
      <c r="I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1311.0375100000001</v>
      </c>
      <c r="J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1312.7475099999999</v>
      </c>
      <c r="K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1198.0375099999999</v>
      </c>
      <c r="L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1134.2375099999999</v>
      </c>
      <c r="M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1134.5075099999999</v>
      </c>
      <c r="N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1081.7775099999999</v>
      </c>
      <c r="O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1064.89751</v>
      </c>
      <c r="P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1062.16751</v>
      </c>
      <c r="Q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1062.3075099999999</v>
      </c>
      <c r="R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1061.8475100000001</v>
      </c>
      <c r="S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1068.7975100000001</v>
      </c>
      <c r="T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1114.85751</v>
      </c>
      <c r="U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1126.93751</v>
      </c>
      <c r="V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1075.7675099999999</v>
      </c>
      <c r="W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1086.20751</v>
      </c>
      <c r="X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1256.92751</v>
      </c>
      <c r="Y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1125.17751</v>
      </c>
    </row>
    <row r="426" spans="1:25" x14ac:dyDescent="0.2">
      <c r="A426" s="77">
        <f t="shared" si="19"/>
        <v>43011</v>
      </c>
      <c r="B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1056.63751</v>
      </c>
      <c r="C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1122.68751</v>
      </c>
      <c r="D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1160.8475100000001</v>
      </c>
      <c r="E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1160.5475099999999</v>
      </c>
      <c r="F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1161.91751</v>
      </c>
      <c r="G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1162.8475100000001</v>
      </c>
      <c r="H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1092.15751</v>
      </c>
      <c r="I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1316.66751</v>
      </c>
      <c r="J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1317.3175100000001</v>
      </c>
      <c r="K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1218.5175100000001</v>
      </c>
      <c r="L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1175.18751</v>
      </c>
      <c r="M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1174.8175100000001</v>
      </c>
      <c r="N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1101.3075099999999</v>
      </c>
      <c r="O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1083.0375099999999</v>
      </c>
      <c r="P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1083.2175099999999</v>
      </c>
      <c r="Q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1082.2475099999999</v>
      </c>
      <c r="R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1084.5175099999999</v>
      </c>
      <c r="S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1068.7475099999999</v>
      </c>
      <c r="T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1115.9675099999999</v>
      </c>
      <c r="U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1128.7575099999999</v>
      </c>
      <c r="V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1072.63751</v>
      </c>
      <c r="W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1093.0975100000001</v>
      </c>
      <c r="X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1290.61751</v>
      </c>
      <c r="Y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1132.38751</v>
      </c>
    </row>
    <row r="427" spans="1:25" x14ac:dyDescent="0.2">
      <c r="A427" s="77">
        <f t="shared" si="19"/>
        <v>43012</v>
      </c>
      <c r="B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1045.11751</v>
      </c>
      <c r="C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1084.40751</v>
      </c>
      <c r="D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1119.43751</v>
      </c>
      <c r="E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1142.2475099999999</v>
      </c>
      <c r="F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1143.0075099999999</v>
      </c>
      <c r="G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1124.60751</v>
      </c>
      <c r="H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1050.0275099999999</v>
      </c>
      <c r="I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1195.91751</v>
      </c>
      <c r="J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1178.88751</v>
      </c>
      <c r="K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1074.9975099999999</v>
      </c>
      <c r="L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1083.67751</v>
      </c>
      <c r="M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1092.0275099999999</v>
      </c>
      <c r="N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1154.0175099999999</v>
      </c>
      <c r="O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1153.65751</v>
      </c>
      <c r="P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1160.5575099999999</v>
      </c>
      <c r="Q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1167.67751</v>
      </c>
      <c r="R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1167.7975099999999</v>
      </c>
      <c r="S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1204.94751</v>
      </c>
      <c r="T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1253.5775100000001</v>
      </c>
      <c r="U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1276.5775100000001</v>
      </c>
      <c r="V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1181.2375099999999</v>
      </c>
      <c r="W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1171.5975100000001</v>
      </c>
      <c r="X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1327.7175099999999</v>
      </c>
      <c r="Y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1202.93751</v>
      </c>
    </row>
    <row r="428" spans="1:25" x14ac:dyDescent="0.2">
      <c r="A428" s="77">
        <f t="shared" si="19"/>
        <v>43013</v>
      </c>
      <c r="B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1065.64751</v>
      </c>
      <c r="C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1043.0175100000001</v>
      </c>
      <c r="D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1041.7175099999999</v>
      </c>
      <c r="E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1053.4875099999999</v>
      </c>
      <c r="F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1055.36751</v>
      </c>
      <c r="G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1057.2175099999999</v>
      </c>
      <c r="H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1073.8475100000001</v>
      </c>
      <c r="I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1155.68751</v>
      </c>
      <c r="J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1116.2675099999999</v>
      </c>
      <c r="K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1103.43751</v>
      </c>
      <c r="L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1199.4775099999999</v>
      </c>
      <c r="M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1200.0275099999999</v>
      </c>
      <c r="N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1266.14751</v>
      </c>
      <c r="O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1265.2775100000001</v>
      </c>
      <c r="P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1265.41751</v>
      </c>
      <c r="Q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1265.39751</v>
      </c>
      <c r="R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1263.94751</v>
      </c>
      <c r="S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1273.9675100000002</v>
      </c>
      <c r="T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1320.68751</v>
      </c>
      <c r="U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1311.9875100000002</v>
      </c>
      <c r="V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1275.38751</v>
      </c>
      <c r="W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1245.70751</v>
      </c>
      <c r="X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1379.8075100000001</v>
      </c>
      <c r="Y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1207.4775099999999</v>
      </c>
    </row>
    <row r="429" spans="1:25" x14ac:dyDescent="0.2">
      <c r="A429" s="77">
        <f t="shared" si="19"/>
        <v>43014</v>
      </c>
      <c r="B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1064.0175100000001</v>
      </c>
      <c r="C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1043.0975100000001</v>
      </c>
      <c r="D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1042.44751</v>
      </c>
      <c r="E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1054.38751</v>
      </c>
      <c r="F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1055.4975099999999</v>
      </c>
      <c r="G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1046.62751</v>
      </c>
      <c r="H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1060.0375099999999</v>
      </c>
      <c r="I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1163.5675099999999</v>
      </c>
      <c r="J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1120.0775100000001</v>
      </c>
      <c r="K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1184.5475099999999</v>
      </c>
      <c r="L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1248.3275100000001</v>
      </c>
      <c r="M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1210.69751</v>
      </c>
      <c r="N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1207.3375100000001</v>
      </c>
      <c r="O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1104.90751</v>
      </c>
      <c r="P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1109.2275099999999</v>
      </c>
      <c r="Q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1110.2275099999999</v>
      </c>
      <c r="R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1139.4875099999999</v>
      </c>
      <c r="S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1164.0975100000001</v>
      </c>
      <c r="T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1301.2475100000001</v>
      </c>
      <c r="U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1331.20751</v>
      </c>
      <c r="V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1284.69751</v>
      </c>
      <c r="W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1238.18751</v>
      </c>
      <c r="X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1382.70751</v>
      </c>
      <c r="Y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1251.10751</v>
      </c>
    </row>
    <row r="430" spans="1:25" x14ac:dyDescent="0.2">
      <c r="A430" s="77">
        <f t="shared" si="19"/>
        <v>43015</v>
      </c>
      <c r="B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1163.7875099999999</v>
      </c>
      <c r="C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1084.0675100000001</v>
      </c>
      <c r="D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1047.3375100000001</v>
      </c>
      <c r="E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1046.41751</v>
      </c>
      <c r="F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1048.70751</v>
      </c>
      <c r="G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1064.0875100000001</v>
      </c>
      <c r="H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1099.7775099999999</v>
      </c>
      <c r="I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1212.0275099999999</v>
      </c>
      <c r="J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1071.0975100000001</v>
      </c>
      <c r="K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1073.5975100000001</v>
      </c>
      <c r="L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1074.67751</v>
      </c>
      <c r="M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1072.8175099999999</v>
      </c>
      <c r="N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1073.42751</v>
      </c>
      <c r="O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1073.0675100000001</v>
      </c>
      <c r="P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1072.63751</v>
      </c>
      <c r="Q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1071.0575099999999</v>
      </c>
      <c r="R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1070.15751</v>
      </c>
      <c r="S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1097.2175099999999</v>
      </c>
      <c r="T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1307.7875100000001</v>
      </c>
      <c r="U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1358.60751</v>
      </c>
      <c r="V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1304.3175100000001</v>
      </c>
      <c r="W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1255.5175099999999</v>
      </c>
      <c r="X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1116.8575099999998</v>
      </c>
      <c r="Y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1253.41751</v>
      </c>
    </row>
    <row r="431" spans="1:25" x14ac:dyDescent="0.2">
      <c r="A431" s="77">
        <f t="shared" si="19"/>
        <v>43016</v>
      </c>
      <c r="B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1156.3275099999998</v>
      </c>
      <c r="C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1080.2575099999999</v>
      </c>
      <c r="D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1046.38751</v>
      </c>
      <c r="E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1045.13751</v>
      </c>
      <c r="F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1045.3475100000001</v>
      </c>
      <c r="G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1056.64751</v>
      </c>
      <c r="H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1069.8275099999998</v>
      </c>
      <c r="I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1166.0275099999999</v>
      </c>
      <c r="J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1061.65751</v>
      </c>
      <c r="K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1071.40751</v>
      </c>
      <c r="L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1071.4975099999999</v>
      </c>
      <c r="M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1087.5275099999999</v>
      </c>
      <c r="N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1087.19751</v>
      </c>
      <c r="O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1124.93751</v>
      </c>
      <c r="P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1121.67751</v>
      </c>
      <c r="Q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1120.0275100000001</v>
      </c>
      <c r="R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1119.42751</v>
      </c>
      <c r="S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1085.3475100000001</v>
      </c>
      <c r="T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1276.7475099999999</v>
      </c>
      <c r="U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1327.2775100000001</v>
      </c>
      <c r="V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1285.65751</v>
      </c>
      <c r="W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1227.8375100000001</v>
      </c>
      <c r="X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1080.0075099999999</v>
      </c>
      <c r="Y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1229.4675099999999</v>
      </c>
    </row>
    <row r="432" spans="1:25" x14ac:dyDescent="0.2">
      <c r="A432" s="77">
        <f t="shared" si="19"/>
        <v>43017</v>
      </c>
      <c r="B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1077.63751</v>
      </c>
      <c r="C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1045.87751</v>
      </c>
      <c r="D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1041.90751</v>
      </c>
      <c r="E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1041.4875099999999</v>
      </c>
      <c r="F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1042.18751</v>
      </c>
      <c r="G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1043.36751</v>
      </c>
      <c r="H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1051.5675099999999</v>
      </c>
      <c r="I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1148.12751</v>
      </c>
      <c r="J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1129.91751</v>
      </c>
      <c r="K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1076.16751</v>
      </c>
      <c r="L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1077.0575099999999</v>
      </c>
      <c r="M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1075.11751</v>
      </c>
      <c r="N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1062.91751</v>
      </c>
      <c r="O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1063.39751</v>
      </c>
      <c r="P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1063.86751</v>
      </c>
      <c r="Q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1063.69751</v>
      </c>
      <c r="R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1061.2775100000001</v>
      </c>
      <c r="S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1059.88751</v>
      </c>
      <c r="T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1182.91751</v>
      </c>
      <c r="U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1228.89751</v>
      </c>
      <c r="V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1158.42751</v>
      </c>
      <c r="W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1167.7575099999999</v>
      </c>
      <c r="X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1335.4675099999999</v>
      </c>
      <c r="Y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1192.11751</v>
      </c>
    </row>
    <row r="433" spans="1:27" x14ac:dyDescent="0.2">
      <c r="A433" s="77">
        <f t="shared" si="19"/>
        <v>43018</v>
      </c>
      <c r="B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1406.37751</v>
      </c>
      <c r="C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1164.92751</v>
      </c>
      <c r="D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1142.3175099999999</v>
      </c>
      <c r="E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1127.7775100000001</v>
      </c>
      <c r="F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1147.2175099999999</v>
      </c>
      <c r="G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1204.90751</v>
      </c>
      <c r="H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1347.2375099999999</v>
      </c>
      <c r="I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1189.16751</v>
      </c>
      <c r="J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1216.2875099999999</v>
      </c>
      <c r="K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1104.4975099999999</v>
      </c>
      <c r="L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1104.42751</v>
      </c>
      <c r="M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1103.63751</v>
      </c>
      <c r="N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1060.2975099999999</v>
      </c>
      <c r="O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1061.11751</v>
      </c>
      <c r="P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1060.17751</v>
      </c>
      <c r="Q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1060.0575100000001</v>
      </c>
      <c r="R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1059.36751</v>
      </c>
      <c r="S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1259.67751</v>
      </c>
      <c r="T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1471.39751</v>
      </c>
      <c r="U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1504.94751</v>
      </c>
      <c r="V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1438.5575099999999</v>
      </c>
      <c r="W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1432.8675099999998</v>
      </c>
      <c r="X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1537.2675100000001</v>
      </c>
      <c r="Y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1432.2675099999999</v>
      </c>
    </row>
    <row r="434" spans="1:27" x14ac:dyDescent="0.2">
      <c r="A434" s="77">
        <f t="shared" si="19"/>
        <v>43019</v>
      </c>
      <c r="B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1350.9775099999999</v>
      </c>
      <c r="C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1137.70751</v>
      </c>
      <c r="D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1103.40751</v>
      </c>
      <c r="E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1091.0875099999998</v>
      </c>
      <c r="F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1105.5575100000001</v>
      </c>
      <c r="G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1128.87751</v>
      </c>
      <c r="H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1252.0375100000001</v>
      </c>
      <c r="I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1081.0175099999999</v>
      </c>
      <c r="J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1071.94751</v>
      </c>
      <c r="K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1105.18751</v>
      </c>
      <c r="L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1142.8175100000001</v>
      </c>
      <c r="M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1142.67751</v>
      </c>
      <c r="N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1118.7675100000001</v>
      </c>
      <c r="O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1118.39751</v>
      </c>
      <c r="P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1117.35751</v>
      </c>
      <c r="Q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1116.88751</v>
      </c>
      <c r="R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1057.65751</v>
      </c>
      <c r="S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1198.4975099999999</v>
      </c>
      <c r="T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1392.5575100000001</v>
      </c>
      <c r="U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1405.4675099999999</v>
      </c>
      <c r="V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1400.7975100000001</v>
      </c>
      <c r="W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1371.65751</v>
      </c>
      <c r="X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1482.4675100000002</v>
      </c>
      <c r="Y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1374.3075100000001</v>
      </c>
    </row>
    <row r="435" spans="1:27" x14ac:dyDescent="0.2">
      <c r="A435" s="77">
        <f t="shared" si="19"/>
        <v>43020</v>
      </c>
      <c r="B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1046.3175100000001</v>
      </c>
      <c r="C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1102.44751</v>
      </c>
      <c r="D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1161.67751</v>
      </c>
      <c r="E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1161.36751</v>
      </c>
      <c r="F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1161.7675099999999</v>
      </c>
      <c r="G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1125.2875099999999</v>
      </c>
      <c r="H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1082.3475100000001</v>
      </c>
      <c r="I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1262.63751</v>
      </c>
      <c r="J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1342.67751</v>
      </c>
      <c r="K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1174.2475099999999</v>
      </c>
      <c r="L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1071.37751</v>
      </c>
      <c r="M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1070.45751</v>
      </c>
      <c r="N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1067.5975100000001</v>
      </c>
      <c r="O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1067.8375100000001</v>
      </c>
      <c r="P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1067.7775099999999</v>
      </c>
      <c r="Q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1074.0075099999999</v>
      </c>
      <c r="R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1070.5575100000001</v>
      </c>
      <c r="S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1149.93751</v>
      </c>
      <c r="T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1154.4975099999999</v>
      </c>
      <c r="U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1171.67751</v>
      </c>
      <c r="V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1090.10751</v>
      </c>
      <c r="W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1076.5575100000001</v>
      </c>
      <c r="X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1235.60751</v>
      </c>
      <c r="Y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1146.0375100000001</v>
      </c>
    </row>
    <row r="436" spans="1:27" x14ac:dyDescent="0.2">
      <c r="A436" s="77">
        <f t="shared" si="19"/>
        <v>43021</v>
      </c>
      <c r="B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1056.36751</v>
      </c>
      <c r="C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1074.9875099999999</v>
      </c>
      <c r="D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1087.41751</v>
      </c>
      <c r="E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1122.70751</v>
      </c>
      <c r="F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1122.8275099999998</v>
      </c>
      <c r="G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1089.38751</v>
      </c>
      <c r="H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1053.65751</v>
      </c>
      <c r="I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1183.36751</v>
      </c>
      <c r="J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1124.8075100000001</v>
      </c>
      <c r="K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1091.0775099999998</v>
      </c>
      <c r="L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1072.9775099999999</v>
      </c>
      <c r="M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1071.9675099999999</v>
      </c>
      <c r="N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1123.5375099999999</v>
      </c>
      <c r="O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1097.14751</v>
      </c>
      <c r="P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1097.1075099999998</v>
      </c>
      <c r="Q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1075.0775100000001</v>
      </c>
      <c r="R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1071.2975099999999</v>
      </c>
      <c r="S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1150.67751</v>
      </c>
      <c r="T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1155.43751</v>
      </c>
      <c r="U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1154.3375100000001</v>
      </c>
      <c r="V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1094.7475099999999</v>
      </c>
      <c r="W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1092.0775100000001</v>
      </c>
      <c r="X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1258.8175100000001</v>
      </c>
      <c r="Y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1158.7875099999999</v>
      </c>
    </row>
    <row r="437" spans="1:27" x14ac:dyDescent="0.2">
      <c r="A437" s="77">
        <f t="shared" si="19"/>
        <v>43022</v>
      </c>
      <c r="B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1104.67751</v>
      </c>
      <c r="C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1063.12751</v>
      </c>
      <c r="D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1047.5775100000001</v>
      </c>
      <c r="E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1046.95751</v>
      </c>
      <c r="F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1046.9675099999999</v>
      </c>
      <c r="G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1048.2275099999999</v>
      </c>
      <c r="H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1059.2875099999999</v>
      </c>
      <c r="I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1156.5375100000001</v>
      </c>
      <c r="J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1180.3375099999998</v>
      </c>
      <c r="K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1083.65751</v>
      </c>
      <c r="L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1084.15751</v>
      </c>
      <c r="M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1163.7775099999999</v>
      </c>
      <c r="N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1164.0375100000001</v>
      </c>
      <c r="O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1163.0475099999999</v>
      </c>
      <c r="P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1161.86751</v>
      </c>
      <c r="Q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1160.7475099999999</v>
      </c>
      <c r="R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1162.5575100000001</v>
      </c>
      <c r="S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1067.5275099999999</v>
      </c>
      <c r="T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1229.8275100000001</v>
      </c>
      <c r="U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1250.5975100000001</v>
      </c>
      <c r="V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1208.89751</v>
      </c>
      <c r="W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1139.14751</v>
      </c>
      <c r="X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1061.5675100000001</v>
      </c>
      <c r="Y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1218.0775099999998</v>
      </c>
    </row>
    <row r="438" spans="1:27" x14ac:dyDescent="0.2">
      <c r="A438" s="77">
        <f t="shared" si="19"/>
        <v>43023</v>
      </c>
      <c r="B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1074.4675099999999</v>
      </c>
      <c r="C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1046.3375100000001</v>
      </c>
      <c r="D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1043.2475099999999</v>
      </c>
      <c r="E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1042.6075099999998</v>
      </c>
      <c r="F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1042.70751</v>
      </c>
      <c r="G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1042.41751</v>
      </c>
      <c r="H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1053.0775099999998</v>
      </c>
      <c r="I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1064.5475100000001</v>
      </c>
      <c r="J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1255.5675100000001</v>
      </c>
      <c r="K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1123.94751</v>
      </c>
      <c r="L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1085.40751</v>
      </c>
      <c r="M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1165.9975099999999</v>
      </c>
      <c r="N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1165.9675099999999</v>
      </c>
      <c r="O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1163.16751</v>
      </c>
      <c r="P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1163.2675099999999</v>
      </c>
      <c r="Q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1162.17751</v>
      </c>
      <c r="R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1163.15751</v>
      </c>
      <c r="S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1068.0875100000001</v>
      </c>
      <c r="T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1192.4775099999999</v>
      </c>
      <c r="U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1215.14751</v>
      </c>
      <c r="V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1208.7575099999999</v>
      </c>
      <c r="W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1133.41751</v>
      </c>
      <c r="X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1061.0575100000001</v>
      </c>
      <c r="Y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1227.35751</v>
      </c>
    </row>
    <row r="439" spans="1:27" s="88" customFormat="1" x14ac:dyDescent="0.25">
      <c r="A439" s="77">
        <f t="shared" si="19"/>
        <v>43024</v>
      </c>
      <c r="B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1044.90751</v>
      </c>
      <c r="C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1054.43751</v>
      </c>
      <c r="D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1086.19751</v>
      </c>
      <c r="E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1121.5875100000001</v>
      </c>
      <c r="F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1126.63751</v>
      </c>
      <c r="G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1094.36751</v>
      </c>
      <c r="H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1054.37751</v>
      </c>
      <c r="I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1232.44751</v>
      </c>
      <c r="J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1253.14751</v>
      </c>
      <c r="K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1150.7675099999999</v>
      </c>
      <c r="L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1153.61751</v>
      </c>
      <c r="M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1151.9975099999999</v>
      </c>
      <c r="N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1061.60751</v>
      </c>
      <c r="O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1061.2175099999999</v>
      </c>
      <c r="P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1059.8375100000001</v>
      </c>
      <c r="Q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1060.37751</v>
      </c>
      <c r="R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1059.10751</v>
      </c>
      <c r="S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1085.95751</v>
      </c>
      <c r="T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1110.4875099999999</v>
      </c>
      <c r="U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1113.14751</v>
      </c>
      <c r="V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1086.5575099999999</v>
      </c>
      <c r="W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1087.61751</v>
      </c>
      <c r="X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1253.37751</v>
      </c>
      <c r="Y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1156.9875099999999</v>
      </c>
    </row>
    <row r="440" spans="1:27" x14ac:dyDescent="0.2">
      <c r="A440" s="77">
        <f t="shared" si="19"/>
        <v>43025</v>
      </c>
      <c r="B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1046.12751</v>
      </c>
      <c r="C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1074.5975100000001</v>
      </c>
      <c r="D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1086.7675100000001</v>
      </c>
      <c r="E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1122.85751</v>
      </c>
      <c r="F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1130.4875099999999</v>
      </c>
      <c r="G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1109.2975099999999</v>
      </c>
      <c r="H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1063.0575100000001</v>
      </c>
      <c r="I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1273.9675100000002</v>
      </c>
      <c r="J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1354.92751</v>
      </c>
      <c r="K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1232.3075100000001</v>
      </c>
      <c r="L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1149.5575100000001</v>
      </c>
      <c r="M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1151.3475100000001</v>
      </c>
      <c r="N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1061.64751</v>
      </c>
      <c r="O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1060.5375099999999</v>
      </c>
      <c r="P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1059.68751</v>
      </c>
      <c r="Q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1058.5275099999999</v>
      </c>
      <c r="R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1058.61751</v>
      </c>
      <c r="S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1084.5375099999999</v>
      </c>
      <c r="T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1106.93751</v>
      </c>
      <c r="U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1111.44751</v>
      </c>
      <c r="V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1085.5375100000001</v>
      </c>
      <c r="W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1086.3275099999998</v>
      </c>
      <c r="X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1251.3275100000001</v>
      </c>
      <c r="Y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1153.64751</v>
      </c>
    </row>
    <row r="441" spans="1:27" x14ac:dyDescent="0.2">
      <c r="A441" s="77">
        <f t="shared" si="19"/>
        <v>43026</v>
      </c>
      <c r="B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1046.0275100000001</v>
      </c>
      <c r="C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1074.4675099999999</v>
      </c>
      <c r="D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1087.0775100000001</v>
      </c>
      <c r="E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1122.2575099999999</v>
      </c>
      <c r="F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1130.63751</v>
      </c>
      <c r="G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1110.2575099999999</v>
      </c>
      <c r="H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1054.7975100000001</v>
      </c>
      <c r="I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1276.2875100000001</v>
      </c>
      <c r="J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1192.7875100000001</v>
      </c>
      <c r="K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1071.88751</v>
      </c>
      <c r="L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1070.9875099999999</v>
      </c>
      <c r="M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1070.0975100000001</v>
      </c>
      <c r="N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1095.8175100000001</v>
      </c>
      <c r="O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1102.86751</v>
      </c>
      <c r="P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1102.2575099999999</v>
      </c>
      <c r="Q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1106.62751</v>
      </c>
      <c r="R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1148.18751</v>
      </c>
      <c r="S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1234.2975099999999</v>
      </c>
      <c r="T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1230.3375099999998</v>
      </c>
      <c r="U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1216.3275100000001</v>
      </c>
      <c r="V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1160.2975099999999</v>
      </c>
      <c r="W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1148.36751</v>
      </c>
      <c r="X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1277.5375100000001</v>
      </c>
      <c r="Y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1170.7575099999999</v>
      </c>
    </row>
    <row r="442" spans="1:27" x14ac:dyDescent="0.2">
      <c r="A442" s="77">
        <f t="shared" si="19"/>
        <v>43027</v>
      </c>
      <c r="B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1056.4675099999999</v>
      </c>
      <c r="C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1042.7475100000001</v>
      </c>
      <c r="D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1053.91751</v>
      </c>
      <c r="E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1053.63751</v>
      </c>
      <c r="F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1047.2575099999999</v>
      </c>
      <c r="G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1049.3375100000001</v>
      </c>
      <c r="H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1050.40751</v>
      </c>
      <c r="I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1190.8075099999999</v>
      </c>
      <c r="J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1189.7775100000001</v>
      </c>
      <c r="K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1080.17751</v>
      </c>
      <c r="L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1081.18751</v>
      </c>
      <c r="M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1081.0375100000001</v>
      </c>
      <c r="N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1067.5975100000001</v>
      </c>
      <c r="O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1067.67751</v>
      </c>
      <c r="P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1067.40751</v>
      </c>
      <c r="Q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1065.86751</v>
      </c>
      <c r="R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1063.5275099999999</v>
      </c>
      <c r="S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1179.3375100000001</v>
      </c>
      <c r="T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1204.42751</v>
      </c>
      <c r="U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1206.2475099999999</v>
      </c>
      <c r="V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1159.3075099999999</v>
      </c>
      <c r="W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1145.8275100000001</v>
      </c>
      <c r="X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1276.61751</v>
      </c>
      <c r="Y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1182.13751</v>
      </c>
    </row>
    <row r="443" spans="1:27" x14ac:dyDescent="0.2">
      <c r="A443" s="77">
        <f t="shared" si="19"/>
        <v>43028</v>
      </c>
      <c r="B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1060.17751</v>
      </c>
      <c r="C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1043.7275099999999</v>
      </c>
      <c r="D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1054.8475100000001</v>
      </c>
      <c r="E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1054.5775099999998</v>
      </c>
      <c r="F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1058.5275099999999</v>
      </c>
      <c r="G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1048.9875099999999</v>
      </c>
      <c r="H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1054.8275100000001</v>
      </c>
      <c r="I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1192.0075099999999</v>
      </c>
      <c r="J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1190.37751</v>
      </c>
      <c r="K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1079.8175100000001</v>
      </c>
      <c r="L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1073.9675099999999</v>
      </c>
      <c r="M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1082.62751</v>
      </c>
      <c r="N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1070.5975100000001</v>
      </c>
      <c r="O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1067.13751</v>
      </c>
      <c r="P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1066.8175099999999</v>
      </c>
      <c r="Q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1062.5875100000001</v>
      </c>
      <c r="R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1066.7675099999999</v>
      </c>
      <c r="S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1183.0675099999999</v>
      </c>
      <c r="T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1199.5975100000001</v>
      </c>
      <c r="U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1175.2875099999999</v>
      </c>
      <c r="V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1144.5575100000001</v>
      </c>
      <c r="W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1129.7375099999999</v>
      </c>
      <c r="X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1278.5875100000001</v>
      </c>
      <c r="Y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1184.2375099999999</v>
      </c>
    </row>
    <row r="444" spans="1:27" x14ac:dyDescent="0.2">
      <c r="A444" s="77">
        <f t="shared" si="19"/>
        <v>43029</v>
      </c>
      <c r="B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1105.15751</v>
      </c>
      <c r="C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1052.7375099999999</v>
      </c>
      <c r="D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1052.0675100000001</v>
      </c>
      <c r="E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1051.40751</v>
      </c>
      <c r="F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1059.40751</v>
      </c>
      <c r="G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1045.9975099999999</v>
      </c>
      <c r="H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1053.42751</v>
      </c>
      <c r="I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1074.0175099999999</v>
      </c>
      <c r="J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1297.95751</v>
      </c>
      <c r="K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1176.85751</v>
      </c>
      <c r="L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1177.0675099999999</v>
      </c>
      <c r="M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1178.45751</v>
      </c>
      <c r="N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1273.3475100000001</v>
      </c>
      <c r="O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1290.17751</v>
      </c>
      <c r="P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1254.7475100000001</v>
      </c>
      <c r="Q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1261.61751</v>
      </c>
      <c r="R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1264.15751</v>
      </c>
      <c r="S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1068.3475099999998</v>
      </c>
      <c r="T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1280.61751</v>
      </c>
      <c r="U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1263.18751</v>
      </c>
      <c r="V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1222.68751</v>
      </c>
      <c r="W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1151.7575100000001</v>
      </c>
      <c r="X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1059.67751</v>
      </c>
      <c r="Y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1217.14751</v>
      </c>
    </row>
    <row r="445" spans="1:27" x14ac:dyDescent="0.2">
      <c r="A445" s="77">
        <f t="shared" si="19"/>
        <v>43030</v>
      </c>
      <c r="B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1078.0775100000001</v>
      </c>
      <c r="C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1052.2575099999999</v>
      </c>
      <c r="D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1049.5175099999999</v>
      </c>
      <c r="E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1071.5375100000001</v>
      </c>
      <c r="F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1075.95751</v>
      </c>
      <c r="G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1077.36751</v>
      </c>
      <c r="H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1046.44751</v>
      </c>
      <c r="I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1065.90751</v>
      </c>
      <c r="J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1287.5975100000001</v>
      </c>
      <c r="K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1172.9775099999999</v>
      </c>
      <c r="L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1171.95751</v>
      </c>
      <c r="M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1219.5675099999999</v>
      </c>
      <c r="N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1328.5175100000001</v>
      </c>
      <c r="O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1328.0375100000001</v>
      </c>
      <c r="P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1327.5875100000001</v>
      </c>
      <c r="Q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1318.9875099999999</v>
      </c>
      <c r="R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1321.7975100000001</v>
      </c>
      <c r="S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1066.4675099999999</v>
      </c>
      <c r="T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1224.9975099999999</v>
      </c>
      <c r="U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1228.5675099999999</v>
      </c>
      <c r="V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1192.36751</v>
      </c>
      <c r="W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1112.5675100000001</v>
      </c>
      <c r="X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1060.9775099999999</v>
      </c>
      <c r="Y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1217.5175099999999</v>
      </c>
      <c r="AA445" s="78"/>
    </row>
    <row r="446" spans="1:27" x14ac:dyDescent="0.2">
      <c r="A446" s="77">
        <f t="shared" si="19"/>
        <v>43031</v>
      </c>
      <c r="B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1062.16751</v>
      </c>
      <c r="C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1043.0475100000001</v>
      </c>
      <c r="D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1053.86751</v>
      </c>
      <c r="E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1053.13751</v>
      </c>
      <c r="F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1059.60751</v>
      </c>
      <c r="G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1044.68751</v>
      </c>
      <c r="H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1052.43751</v>
      </c>
      <c r="I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1183.2375099999999</v>
      </c>
      <c r="J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1181.2375099999999</v>
      </c>
      <c r="K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1069.8275099999998</v>
      </c>
      <c r="L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1069.0175099999999</v>
      </c>
      <c r="M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1072.38751</v>
      </c>
      <c r="N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1065.4675099999999</v>
      </c>
      <c r="O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1057.7875099999999</v>
      </c>
      <c r="P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1057.9675099999999</v>
      </c>
      <c r="Q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1057.2475099999999</v>
      </c>
      <c r="R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1067.0675100000001</v>
      </c>
      <c r="S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1155.2875100000001</v>
      </c>
      <c r="T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1196.7875099999999</v>
      </c>
      <c r="U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1170.0175100000001</v>
      </c>
      <c r="V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1140.9675099999999</v>
      </c>
      <c r="W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1136.39751</v>
      </c>
      <c r="X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1275.0675100000001</v>
      </c>
      <c r="Y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1181.5375099999999</v>
      </c>
    </row>
    <row r="447" spans="1:27" x14ac:dyDescent="0.2">
      <c r="A447" s="77">
        <f t="shared" si="19"/>
        <v>43032</v>
      </c>
      <c r="B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1055.5075099999999</v>
      </c>
      <c r="C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1041.65751</v>
      </c>
      <c r="D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1086.64751</v>
      </c>
      <c r="E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1086.6075099999998</v>
      </c>
      <c r="F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1087.0175099999999</v>
      </c>
      <c r="G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1054.5575099999999</v>
      </c>
      <c r="H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1048.20751</v>
      </c>
      <c r="I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1217.9875099999999</v>
      </c>
      <c r="J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1218.18751</v>
      </c>
      <c r="K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1121.37751</v>
      </c>
      <c r="L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1121.39751</v>
      </c>
      <c r="M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1136.11751</v>
      </c>
      <c r="N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1082.63751</v>
      </c>
      <c r="O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1113.0475100000001</v>
      </c>
      <c r="P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1113.17751</v>
      </c>
      <c r="Q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1113.37751</v>
      </c>
      <c r="R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1113.16751</v>
      </c>
      <c r="S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1139.2475099999999</v>
      </c>
      <c r="T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1119.19751</v>
      </c>
      <c r="U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1081.62751</v>
      </c>
      <c r="V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1081.62751</v>
      </c>
      <c r="W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1141.41751</v>
      </c>
      <c r="X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1308.2975100000001</v>
      </c>
      <c r="Y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1138.9975099999999</v>
      </c>
    </row>
    <row r="448" spans="1:27" x14ac:dyDescent="0.2">
      <c r="A448" s="77">
        <f t="shared" si="19"/>
        <v>43033</v>
      </c>
      <c r="B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1041.4775099999999</v>
      </c>
      <c r="C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1120.88751</v>
      </c>
      <c r="D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1142.93751</v>
      </c>
      <c r="E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1142.9675099999999</v>
      </c>
      <c r="F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1121.10751</v>
      </c>
      <c r="G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1123.12751</v>
      </c>
      <c r="H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1048.61751</v>
      </c>
      <c r="I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1217.85751</v>
      </c>
      <c r="J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1218.8175100000001</v>
      </c>
      <c r="K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1125.60751</v>
      </c>
      <c r="L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1140.4875099999999</v>
      </c>
      <c r="M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1140.2875099999999</v>
      </c>
      <c r="N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1082.2775100000001</v>
      </c>
      <c r="O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1081.7575099999999</v>
      </c>
      <c r="P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1081.8075099999999</v>
      </c>
      <c r="Q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1082.7975099999999</v>
      </c>
      <c r="R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1082.5675100000001</v>
      </c>
      <c r="S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1150.0575099999999</v>
      </c>
      <c r="T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1125.11751</v>
      </c>
      <c r="U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1067.2775100000001</v>
      </c>
      <c r="V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1086.39751</v>
      </c>
      <c r="W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1096.13751</v>
      </c>
      <c r="X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1247.63751</v>
      </c>
      <c r="Y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1142.0875100000001</v>
      </c>
    </row>
    <row r="449" spans="1:25" x14ac:dyDescent="0.2">
      <c r="A449" s="77">
        <f t="shared" si="19"/>
        <v>43034</v>
      </c>
      <c r="B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1043.5675100000001</v>
      </c>
      <c r="C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1087.0675100000001</v>
      </c>
      <c r="D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1099.7175099999999</v>
      </c>
      <c r="E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1099.3075100000001</v>
      </c>
      <c r="F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1100.5775100000001</v>
      </c>
      <c r="G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1094.0875099999998</v>
      </c>
      <c r="H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1048.2875099999999</v>
      </c>
      <c r="I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1214.5175099999999</v>
      </c>
      <c r="J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1176.60751</v>
      </c>
      <c r="K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1094.8275100000001</v>
      </c>
      <c r="L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1068.62751</v>
      </c>
      <c r="M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1069.0375099999999</v>
      </c>
      <c r="N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1063.43751</v>
      </c>
      <c r="O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1063.3275100000001</v>
      </c>
      <c r="P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1063.2375099999999</v>
      </c>
      <c r="Q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1063.19751</v>
      </c>
      <c r="R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1062.68751</v>
      </c>
      <c r="S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1099.85751</v>
      </c>
      <c r="T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1118.87751</v>
      </c>
      <c r="U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1123.0375100000001</v>
      </c>
      <c r="V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1084.8275099999998</v>
      </c>
      <c r="W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1089.5975099999998</v>
      </c>
      <c r="X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1261.9875100000002</v>
      </c>
      <c r="Y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1154.64751</v>
      </c>
    </row>
    <row r="450" spans="1:25" x14ac:dyDescent="0.2">
      <c r="A450" s="77">
        <f t="shared" si="19"/>
        <v>43035</v>
      </c>
      <c r="B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1044.7875099999999</v>
      </c>
      <c r="C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1060.94751</v>
      </c>
      <c r="D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1073.11751</v>
      </c>
      <c r="E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1073.2575099999999</v>
      </c>
      <c r="F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1073.2475099999999</v>
      </c>
      <c r="G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1075.2575099999999</v>
      </c>
      <c r="H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1054.65751</v>
      </c>
      <c r="I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1220.2575099999999</v>
      </c>
      <c r="J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1178.88751</v>
      </c>
      <c r="K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1098.11751</v>
      </c>
      <c r="L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1090.36751</v>
      </c>
      <c r="M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1090.8275099999998</v>
      </c>
      <c r="N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1068.86751</v>
      </c>
      <c r="O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1068.70751</v>
      </c>
      <c r="P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1068.5575100000001</v>
      </c>
      <c r="Q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1068.2175099999999</v>
      </c>
      <c r="R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1068.41751</v>
      </c>
      <c r="S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1186.3275099999998</v>
      </c>
      <c r="T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1173.7575099999999</v>
      </c>
      <c r="U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1169.7675099999999</v>
      </c>
      <c r="V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1130.67751</v>
      </c>
      <c r="W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1113.4675099999999</v>
      </c>
      <c r="X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1303.5175100000001</v>
      </c>
      <c r="Y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1157.66751</v>
      </c>
    </row>
    <row r="451" spans="1:25" x14ac:dyDescent="0.2">
      <c r="A451" s="77">
        <f t="shared" si="19"/>
        <v>43036</v>
      </c>
      <c r="B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1083.9775099999999</v>
      </c>
      <c r="C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1050.20751</v>
      </c>
      <c r="D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1049.0375100000001</v>
      </c>
      <c r="E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1046.5375099999999</v>
      </c>
      <c r="F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1046.9775099999999</v>
      </c>
      <c r="G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1043.16751</v>
      </c>
      <c r="H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1059.5775100000001</v>
      </c>
      <c r="I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1131.5775100000001</v>
      </c>
      <c r="J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1080.40751</v>
      </c>
      <c r="K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1080.92751</v>
      </c>
      <c r="L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1082.15751</v>
      </c>
      <c r="M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1089.10751</v>
      </c>
      <c r="N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1086.91751</v>
      </c>
      <c r="O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1087.0475100000001</v>
      </c>
      <c r="P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1086.7975100000001</v>
      </c>
      <c r="Q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1087.0575100000001</v>
      </c>
      <c r="R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1087.94751</v>
      </c>
      <c r="S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1144.68751</v>
      </c>
      <c r="T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1243.5975100000001</v>
      </c>
      <c r="U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1247.41751</v>
      </c>
      <c r="V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1221.4875099999999</v>
      </c>
      <c r="W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1164.5575100000001</v>
      </c>
      <c r="X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1073.85751</v>
      </c>
      <c r="Y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1217.16751</v>
      </c>
    </row>
    <row r="452" spans="1:25" x14ac:dyDescent="0.2">
      <c r="A452" s="77">
        <f t="shared" si="19"/>
        <v>43037</v>
      </c>
      <c r="B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1075.7475099999999</v>
      </c>
      <c r="C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1050.15751</v>
      </c>
      <c r="D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1072.2875099999999</v>
      </c>
      <c r="E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1071.43751</v>
      </c>
      <c r="F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1071.11751</v>
      </c>
      <c r="G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1064.2475099999999</v>
      </c>
      <c r="H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1065.5575100000001</v>
      </c>
      <c r="I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1059.5975100000001</v>
      </c>
      <c r="J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1312.89751</v>
      </c>
      <c r="K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1209.9675099999999</v>
      </c>
      <c r="L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1164.0375100000001</v>
      </c>
      <c r="M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1163.7875099999999</v>
      </c>
      <c r="N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1209.64751</v>
      </c>
      <c r="O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1209.4875099999999</v>
      </c>
      <c r="P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1208.7975099999999</v>
      </c>
      <c r="Q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1207.93751</v>
      </c>
      <c r="R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1164.0375100000001</v>
      </c>
      <c r="S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1105.7575099999999</v>
      </c>
      <c r="T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1179.66751</v>
      </c>
      <c r="U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1204.9975099999999</v>
      </c>
      <c r="V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1183.3075099999999</v>
      </c>
      <c r="W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1119.39751</v>
      </c>
      <c r="X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1086.66751</v>
      </c>
      <c r="Y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1164.92751</v>
      </c>
    </row>
    <row r="453" spans="1:25" x14ac:dyDescent="0.2">
      <c r="A453" s="77">
        <f t="shared" ref="A453:A454" si="20">A416</f>
        <v>43038</v>
      </c>
      <c r="B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1045.2275099999999</v>
      </c>
      <c r="C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1059.7875100000001</v>
      </c>
      <c r="D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1072.0275099999999</v>
      </c>
      <c r="E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1071.95751</v>
      </c>
      <c r="F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1072.5075099999999</v>
      </c>
      <c r="G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1074.7175099999999</v>
      </c>
      <c r="H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1066.70751</v>
      </c>
      <c r="I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1186.2275099999999</v>
      </c>
      <c r="J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1181.4875099999999</v>
      </c>
      <c r="K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1101.94751</v>
      </c>
      <c r="L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1101.87751</v>
      </c>
      <c r="M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1102.2775099999999</v>
      </c>
      <c r="N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1085.5275100000001</v>
      </c>
      <c r="O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1085.3175100000001</v>
      </c>
      <c r="P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1084.8375099999998</v>
      </c>
      <c r="Q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1081.89751</v>
      </c>
      <c r="R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1081.7775099999999</v>
      </c>
      <c r="S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1118.3375099999998</v>
      </c>
      <c r="T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1131.90751</v>
      </c>
      <c r="U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1132.3175100000001</v>
      </c>
      <c r="V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1091.36751</v>
      </c>
      <c r="W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1121.19751</v>
      </c>
      <c r="X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1313.4875100000002</v>
      </c>
      <c r="Y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1159.10751</v>
      </c>
    </row>
    <row r="454" spans="1:25" x14ac:dyDescent="0.2">
      <c r="A454" s="77">
        <f t="shared" si="20"/>
        <v>43039</v>
      </c>
      <c r="B454" s="13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1055.3275100000001</v>
      </c>
      <c r="C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1071.8275100000001</v>
      </c>
      <c r="D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1084.7675099999999</v>
      </c>
      <c r="E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1075.7775099999999</v>
      </c>
      <c r="F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1084.8175099999999</v>
      </c>
      <c r="G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1084.0475100000001</v>
      </c>
      <c r="H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1057.5175099999999</v>
      </c>
      <c r="I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1221.5975100000001</v>
      </c>
      <c r="J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1178.2275099999999</v>
      </c>
      <c r="K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1098.0275099999999</v>
      </c>
      <c r="L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1084.3175100000001</v>
      </c>
      <c r="M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1084.65751</v>
      </c>
      <c r="N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1070.10751</v>
      </c>
      <c r="O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1068.7175099999999</v>
      </c>
      <c r="P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1091.4875099999999</v>
      </c>
      <c r="Q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1088.86751</v>
      </c>
      <c r="R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1088.2575100000001</v>
      </c>
      <c r="S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1200.89751</v>
      </c>
      <c r="T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1172.94751</v>
      </c>
      <c r="U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1145.0875100000001</v>
      </c>
      <c r="V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1086.5075099999999</v>
      </c>
      <c r="W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1116.61751</v>
      </c>
      <c r="X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1290.12751</v>
      </c>
      <c r="Y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1188.2175099999999</v>
      </c>
    </row>
    <row r="456" spans="1:25" x14ac:dyDescent="0.25">
      <c r="A456" s="75" t="s">
        <v>148</v>
      </c>
    </row>
    <row r="457" spans="1:25" x14ac:dyDescent="0.25">
      <c r="A457" s="85" t="s">
        <v>149</v>
      </c>
      <c r="B457" s="76"/>
      <c r="C457" s="76"/>
      <c r="D457" s="76"/>
    </row>
    <row r="458" spans="1:25" ht="12.75" x14ac:dyDescent="0.2">
      <c r="A458" s="174" t="s">
        <v>48</v>
      </c>
      <c r="B458" s="185" t="s">
        <v>121</v>
      </c>
      <c r="C458" s="186"/>
      <c r="D458" s="186"/>
      <c r="E458" s="186"/>
      <c r="F458" s="186"/>
      <c r="G458" s="186"/>
      <c r="H458" s="186"/>
      <c r="I458" s="186"/>
      <c r="J458" s="186"/>
      <c r="K458" s="186"/>
      <c r="L458" s="186"/>
      <c r="M458" s="186"/>
      <c r="N458" s="186"/>
      <c r="O458" s="186"/>
      <c r="P458" s="186"/>
      <c r="Q458" s="186"/>
      <c r="R458" s="186"/>
      <c r="S458" s="186"/>
      <c r="T458" s="186"/>
      <c r="U458" s="186"/>
      <c r="V458" s="186"/>
      <c r="W458" s="186"/>
      <c r="X458" s="186"/>
      <c r="Y458" s="187"/>
    </row>
    <row r="459" spans="1:25" ht="12.75" x14ac:dyDescent="0.2">
      <c r="A459" s="175"/>
      <c r="B459" s="188"/>
      <c r="C459" s="189"/>
      <c r="D459" s="189"/>
      <c r="E459" s="189"/>
      <c r="F459" s="189"/>
      <c r="G459" s="189"/>
      <c r="H459" s="189"/>
      <c r="I459" s="189"/>
      <c r="J459" s="189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90"/>
    </row>
    <row r="460" spans="1:25" ht="12.75" x14ac:dyDescent="0.2">
      <c r="A460" s="175"/>
      <c r="B460" s="177" t="s">
        <v>122</v>
      </c>
      <c r="C460" s="168" t="s">
        <v>123</v>
      </c>
      <c r="D460" s="168" t="s">
        <v>124</v>
      </c>
      <c r="E460" s="168" t="s">
        <v>125</v>
      </c>
      <c r="F460" s="168" t="s">
        <v>126</v>
      </c>
      <c r="G460" s="168" t="s">
        <v>127</v>
      </c>
      <c r="H460" s="168" t="s">
        <v>128</v>
      </c>
      <c r="I460" s="168" t="s">
        <v>129</v>
      </c>
      <c r="J460" s="168" t="s">
        <v>130</v>
      </c>
      <c r="K460" s="168" t="s">
        <v>131</v>
      </c>
      <c r="L460" s="168" t="s">
        <v>132</v>
      </c>
      <c r="M460" s="168" t="s">
        <v>133</v>
      </c>
      <c r="N460" s="179" t="s">
        <v>134</v>
      </c>
      <c r="O460" s="168" t="s">
        <v>135</v>
      </c>
      <c r="P460" s="168" t="s">
        <v>136</v>
      </c>
      <c r="Q460" s="168" t="s">
        <v>137</v>
      </c>
      <c r="R460" s="168" t="s">
        <v>138</v>
      </c>
      <c r="S460" s="168" t="s">
        <v>139</v>
      </c>
      <c r="T460" s="168" t="s">
        <v>140</v>
      </c>
      <c r="U460" s="168" t="s">
        <v>141</v>
      </c>
      <c r="V460" s="168" t="s">
        <v>142</v>
      </c>
      <c r="W460" s="168" t="s">
        <v>143</v>
      </c>
      <c r="X460" s="168" t="s">
        <v>144</v>
      </c>
      <c r="Y460" s="168" t="s">
        <v>145</v>
      </c>
    </row>
    <row r="461" spans="1:25" ht="12.75" x14ac:dyDescent="0.2">
      <c r="A461" s="176"/>
      <c r="B461" s="178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80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</row>
    <row r="462" spans="1:25" x14ac:dyDescent="0.2">
      <c r="A462" s="77">
        <f>A424</f>
        <v>43009</v>
      </c>
      <c r="B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1571.0160900000001</v>
      </c>
      <c r="C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1641.1360900000002</v>
      </c>
      <c r="D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1722.2460900000001</v>
      </c>
      <c r="E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1721.6860900000001</v>
      </c>
      <c r="F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1722.32609</v>
      </c>
      <c r="G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1700.10609</v>
      </c>
      <c r="H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1573.83609</v>
      </c>
      <c r="I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1536.2360899999999</v>
      </c>
      <c r="J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1658.6360900000002</v>
      </c>
      <c r="K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1641.2660900000001</v>
      </c>
      <c r="L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1693.6660900000002</v>
      </c>
      <c r="M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1694.08609</v>
      </c>
      <c r="N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1693.6760900000002</v>
      </c>
      <c r="O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1693.5260900000001</v>
      </c>
      <c r="P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1640.39609</v>
      </c>
      <c r="Q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1640.7360900000001</v>
      </c>
      <c r="R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1640.54609</v>
      </c>
      <c r="S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1538.33609</v>
      </c>
      <c r="T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1628.58609</v>
      </c>
      <c r="U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1738.9060900000002</v>
      </c>
      <c r="V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1639.6160900000002</v>
      </c>
      <c r="W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1611.1660899999999</v>
      </c>
      <c r="X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1541.63609</v>
      </c>
      <c r="Y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1647.5160900000001</v>
      </c>
    </row>
    <row r="463" spans="1:25" x14ac:dyDescent="0.2">
      <c r="A463" s="77">
        <f>A462+1</f>
        <v>43010</v>
      </c>
      <c r="B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1605.9060900000002</v>
      </c>
      <c r="C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1696.1660899999999</v>
      </c>
      <c r="D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1747.2660900000001</v>
      </c>
      <c r="E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1747.4360899999999</v>
      </c>
      <c r="F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1748.1560900000002</v>
      </c>
      <c r="G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1698.5060900000001</v>
      </c>
      <c r="H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1637.10609</v>
      </c>
      <c r="I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1817.5360900000001</v>
      </c>
      <c r="J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1819.4960900000001</v>
      </c>
      <c r="K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1688.4060899999999</v>
      </c>
      <c r="L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1615.4860900000001</v>
      </c>
      <c r="M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1615.79609</v>
      </c>
      <c r="N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1555.5360900000001</v>
      </c>
      <c r="O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1536.2360899999999</v>
      </c>
      <c r="P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1533.12609</v>
      </c>
      <c r="Q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1533.2760899999998</v>
      </c>
      <c r="R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1532.7560899999999</v>
      </c>
      <c r="S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1540.6960899999999</v>
      </c>
      <c r="T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1593.33609</v>
      </c>
      <c r="U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1607.13609</v>
      </c>
      <c r="V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1548.6560899999999</v>
      </c>
      <c r="W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1560.59609</v>
      </c>
      <c r="X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1755.7060900000001</v>
      </c>
      <c r="Y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1605.1360900000002</v>
      </c>
    </row>
    <row r="464" spans="1:25" x14ac:dyDescent="0.2">
      <c r="A464" s="77">
        <f t="shared" ref="A464:A492" si="21">A463+1</f>
        <v>43011</v>
      </c>
      <c r="B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1526.7960899999998</v>
      </c>
      <c r="C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1602.2860900000001</v>
      </c>
      <c r="D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1645.89609</v>
      </c>
      <c r="E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1645.55609</v>
      </c>
      <c r="F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1647.12609</v>
      </c>
      <c r="G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1648.1860900000001</v>
      </c>
      <c r="H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1567.39609</v>
      </c>
      <c r="I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1823.9760900000001</v>
      </c>
      <c r="J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1824.7160900000001</v>
      </c>
      <c r="K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1711.80609</v>
      </c>
      <c r="L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1662.2860900000001</v>
      </c>
      <c r="M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1661.8660900000002</v>
      </c>
      <c r="N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1577.8560899999998</v>
      </c>
      <c r="O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1556.9660899999999</v>
      </c>
      <c r="P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1557.1760899999999</v>
      </c>
      <c r="Q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1556.0660899999998</v>
      </c>
      <c r="R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1558.6560899999999</v>
      </c>
      <c r="S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1540.63609</v>
      </c>
      <c r="T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1594.60609</v>
      </c>
      <c r="U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1609.2160900000001</v>
      </c>
      <c r="V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1545.08609</v>
      </c>
      <c r="W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1568.4660899999999</v>
      </c>
      <c r="X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1794.2060900000001</v>
      </c>
      <c r="Y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1613.36609</v>
      </c>
    </row>
    <row r="465" spans="1:25" x14ac:dyDescent="0.2">
      <c r="A465" s="77">
        <f t="shared" si="21"/>
        <v>43012</v>
      </c>
      <c r="B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1513.63609</v>
      </c>
      <c r="C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1558.5360900000001</v>
      </c>
      <c r="D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1598.56609</v>
      </c>
      <c r="E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1624.6460900000002</v>
      </c>
      <c r="F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1625.5160900000001</v>
      </c>
      <c r="G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1604.4760900000001</v>
      </c>
      <c r="H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1519.2460900000001</v>
      </c>
      <c r="I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1685.9760900000001</v>
      </c>
      <c r="J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1666.5160900000001</v>
      </c>
      <c r="K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1547.7860900000001</v>
      </c>
      <c r="L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1557.7060900000001</v>
      </c>
      <c r="M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1567.2460900000001</v>
      </c>
      <c r="N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1638.09609</v>
      </c>
      <c r="O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1637.6860900000001</v>
      </c>
      <c r="P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1645.56609</v>
      </c>
      <c r="Q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1653.7060899999999</v>
      </c>
      <c r="R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1653.83609</v>
      </c>
      <c r="S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1696.30609</v>
      </c>
      <c r="T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1751.8660900000002</v>
      </c>
      <c r="U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1778.1660900000002</v>
      </c>
      <c r="V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1669.1960900000001</v>
      </c>
      <c r="W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1658.1860900000001</v>
      </c>
      <c r="X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1836.60609</v>
      </c>
      <c r="Y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1693.9960900000001</v>
      </c>
    </row>
    <row r="466" spans="1:25" x14ac:dyDescent="0.2">
      <c r="A466" s="77">
        <f t="shared" si="21"/>
        <v>43013</v>
      </c>
      <c r="B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1537.09609</v>
      </c>
      <c r="C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1511.2360899999999</v>
      </c>
      <c r="D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1509.7460900000001</v>
      </c>
      <c r="E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1523.1960899999999</v>
      </c>
      <c r="F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1525.35609</v>
      </c>
      <c r="G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1527.4560900000001</v>
      </c>
      <c r="H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1546.4660899999999</v>
      </c>
      <c r="I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1639.9960900000001</v>
      </c>
      <c r="J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1594.9460900000001</v>
      </c>
      <c r="K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1580.2860900000001</v>
      </c>
      <c r="L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1690.04609</v>
      </c>
      <c r="M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1690.6760900000002</v>
      </c>
      <c r="N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1766.2460900000001</v>
      </c>
      <c r="O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1765.2460900000001</v>
      </c>
      <c r="P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1765.4060900000002</v>
      </c>
      <c r="Q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1765.3860900000002</v>
      </c>
      <c r="R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1763.7260900000001</v>
      </c>
      <c r="S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1775.1760900000002</v>
      </c>
      <c r="T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1828.5760900000002</v>
      </c>
      <c r="U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1818.6260900000002</v>
      </c>
      <c r="V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1776.79609</v>
      </c>
      <c r="W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1742.87609</v>
      </c>
      <c r="X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1896.1360900000002</v>
      </c>
      <c r="Y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1699.1960900000001</v>
      </c>
    </row>
    <row r="467" spans="1:25" x14ac:dyDescent="0.2">
      <c r="A467" s="77">
        <f t="shared" si="21"/>
        <v>43014</v>
      </c>
      <c r="B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1535.2260900000001</v>
      </c>
      <c r="C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1511.32609</v>
      </c>
      <c r="D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1510.57609</v>
      </c>
      <c r="E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1524.2360899999999</v>
      </c>
      <c r="F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1525.5060899999999</v>
      </c>
      <c r="G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1515.36609</v>
      </c>
      <c r="H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1530.6860899999999</v>
      </c>
      <c r="I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1649.0060900000001</v>
      </c>
      <c r="J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1599.30609</v>
      </c>
      <c r="K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1672.9860900000001</v>
      </c>
      <c r="L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1745.87609</v>
      </c>
      <c r="M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1702.86609</v>
      </c>
      <c r="N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1699.0260900000001</v>
      </c>
      <c r="O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1581.9660899999999</v>
      </c>
      <c r="P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1586.89609</v>
      </c>
      <c r="Q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1588.0460899999998</v>
      </c>
      <c r="R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1621.4860900000001</v>
      </c>
      <c r="S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1649.61609</v>
      </c>
      <c r="T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1806.35609</v>
      </c>
      <c r="U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1840.5960900000002</v>
      </c>
      <c r="V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1787.4460900000001</v>
      </c>
      <c r="W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1734.2860900000001</v>
      </c>
      <c r="X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1899.4560899999999</v>
      </c>
      <c r="Y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1749.05609</v>
      </c>
    </row>
    <row r="468" spans="1:25" x14ac:dyDescent="0.2">
      <c r="A468" s="77">
        <f t="shared" si="21"/>
        <v>43015</v>
      </c>
      <c r="B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1649.2560900000001</v>
      </c>
      <c r="C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1558.14609</v>
      </c>
      <c r="D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1516.1760899999999</v>
      </c>
      <c r="E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1515.1260899999997</v>
      </c>
      <c r="F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1517.7460900000001</v>
      </c>
      <c r="G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1535.3160899999998</v>
      </c>
      <c r="H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1576.09609</v>
      </c>
      <c r="I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1704.3860900000002</v>
      </c>
      <c r="J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1543.32609</v>
      </c>
      <c r="K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1546.1760899999999</v>
      </c>
      <c r="L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1547.4160900000002</v>
      </c>
      <c r="M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1545.2960899999998</v>
      </c>
      <c r="N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1545.9960900000001</v>
      </c>
      <c r="O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1545.5860899999998</v>
      </c>
      <c r="P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1545.08609</v>
      </c>
      <c r="Q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1543.2760899999998</v>
      </c>
      <c r="R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1542.2560899999999</v>
      </c>
      <c r="S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1573.1760899999999</v>
      </c>
      <c r="T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1813.82609</v>
      </c>
      <c r="U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1871.9160900000002</v>
      </c>
      <c r="V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1809.86609</v>
      </c>
      <c r="W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1754.08609</v>
      </c>
      <c r="X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1595.61609</v>
      </c>
      <c r="Y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1751.6960900000001</v>
      </c>
    </row>
    <row r="469" spans="1:25" x14ac:dyDescent="0.2">
      <c r="A469" s="77">
        <f t="shared" si="21"/>
        <v>43016</v>
      </c>
      <c r="B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1640.7360900000001</v>
      </c>
      <c r="C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1553.7860900000001</v>
      </c>
      <c r="D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1515.0860899999998</v>
      </c>
      <c r="E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1513.6560899999999</v>
      </c>
      <c r="F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1513.8960900000002</v>
      </c>
      <c r="G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1526.80609</v>
      </c>
      <c r="H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1541.86609</v>
      </c>
      <c r="I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1651.82609</v>
      </c>
      <c r="J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1532.5360900000001</v>
      </c>
      <c r="K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1543.6760899999999</v>
      </c>
      <c r="L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1543.7860900000001</v>
      </c>
      <c r="M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1562.09609</v>
      </c>
      <c r="N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1561.7260900000001</v>
      </c>
      <c r="O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1604.8660900000002</v>
      </c>
      <c r="P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1601.1360900000002</v>
      </c>
      <c r="Q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1599.2460900000001</v>
      </c>
      <c r="R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1598.55609</v>
      </c>
      <c r="S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1559.60609</v>
      </c>
      <c r="T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1778.35609</v>
      </c>
      <c r="U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1836.09609</v>
      </c>
      <c r="V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1788.54609</v>
      </c>
      <c r="W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1722.4560900000001</v>
      </c>
      <c r="X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1553.5060899999999</v>
      </c>
      <c r="Y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1724.31609</v>
      </c>
    </row>
    <row r="470" spans="1:25" x14ac:dyDescent="0.2">
      <c r="A470" s="77">
        <f t="shared" si="21"/>
        <v>43017</v>
      </c>
      <c r="B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1550.79609</v>
      </c>
      <c r="C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1514.5060899999999</v>
      </c>
      <c r="D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1509.9660899999999</v>
      </c>
      <c r="E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1509.4860899999999</v>
      </c>
      <c r="F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1510.2760899999998</v>
      </c>
      <c r="G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1511.63609</v>
      </c>
      <c r="H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1521.0060899999999</v>
      </c>
      <c r="I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1631.35609</v>
      </c>
      <c r="J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1610.55609</v>
      </c>
      <c r="K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1549.11609</v>
      </c>
      <c r="L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1550.13609</v>
      </c>
      <c r="M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1547.9260899999999</v>
      </c>
      <c r="N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1533.9760900000001</v>
      </c>
      <c r="O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1534.5160900000001</v>
      </c>
      <c r="P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1535.06609</v>
      </c>
      <c r="Q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1534.86609</v>
      </c>
      <c r="R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1532.10609</v>
      </c>
      <c r="S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1530.5060899999999</v>
      </c>
      <c r="T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1671.11609</v>
      </c>
      <c r="U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1723.6660900000002</v>
      </c>
      <c r="V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1643.1260900000002</v>
      </c>
      <c r="W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1653.7860900000001</v>
      </c>
      <c r="X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1845.4660900000001</v>
      </c>
      <c r="Y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1681.62609</v>
      </c>
    </row>
    <row r="471" spans="1:25" x14ac:dyDescent="0.2">
      <c r="A471" s="77">
        <f t="shared" si="21"/>
        <v>43018</v>
      </c>
      <c r="B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1926.5060900000001</v>
      </c>
      <c r="C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1650.56609</v>
      </c>
      <c r="D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1624.7160900000001</v>
      </c>
      <c r="E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1608.0960900000002</v>
      </c>
      <c r="F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1630.32609</v>
      </c>
      <c r="G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1696.2560900000001</v>
      </c>
      <c r="H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1858.9160899999999</v>
      </c>
      <c r="I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1678.2660900000001</v>
      </c>
      <c r="J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1709.2560900000001</v>
      </c>
      <c r="K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1581.4960900000001</v>
      </c>
      <c r="L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1581.4160899999999</v>
      </c>
      <c r="M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1580.5060899999999</v>
      </c>
      <c r="N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1530.9860899999999</v>
      </c>
      <c r="O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1531.9160899999999</v>
      </c>
      <c r="P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1530.84609</v>
      </c>
      <c r="Q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1530.7060900000001</v>
      </c>
      <c r="R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1529.9260899999999</v>
      </c>
      <c r="S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1758.8460900000002</v>
      </c>
      <c r="T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2000.80609</v>
      </c>
      <c r="U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2039.14609</v>
      </c>
      <c r="V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1963.2760900000001</v>
      </c>
      <c r="W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1956.7760900000001</v>
      </c>
      <c r="X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2076.09609</v>
      </c>
      <c r="Y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1956.08609</v>
      </c>
    </row>
    <row r="472" spans="1:25" x14ac:dyDescent="0.2">
      <c r="A472" s="77">
        <f t="shared" si="21"/>
        <v>43019</v>
      </c>
      <c r="B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1863.1960900000001</v>
      </c>
      <c r="C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1619.4460900000001</v>
      </c>
      <c r="D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1580.2460900000001</v>
      </c>
      <c r="E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1566.1760899999999</v>
      </c>
      <c r="F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1582.7160899999999</v>
      </c>
      <c r="G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1609.35609</v>
      </c>
      <c r="H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1750.1160900000002</v>
      </c>
      <c r="I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1554.6660899999999</v>
      </c>
      <c r="J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1544.2960899999998</v>
      </c>
      <c r="K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1582.2860900000001</v>
      </c>
      <c r="L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1625.2860900000001</v>
      </c>
      <c r="M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1625.12609</v>
      </c>
      <c r="N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1597.8060900000003</v>
      </c>
      <c r="O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1597.3860900000002</v>
      </c>
      <c r="P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1596.1960900000001</v>
      </c>
      <c r="Q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1595.6560900000002</v>
      </c>
      <c r="R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1527.9660899999999</v>
      </c>
      <c r="S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1688.9260900000002</v>
      </c>
      <c r="T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1910.7160900000001</v>
      </c>
      <c r="U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1925.4560900000001</v>
      </c>
      <c r="V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1920.1260900000002</v>
      </c>
      <c r="W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1886.8260900000002</v>
      </c>
      <c r="X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2013.4660900000001</v>
      </c>
      <c r="Y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1889.8460900000002</v>
      </c>
    </row>
    <row r="473" spans="1:25" x14ac:dyDescent="0.2">
      <c r="A473" s="77">
        <f t="shared" si="21"/>
        <v>43020</v>
      </c>
      <c r="B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1515.0060899999999</v>
      </c>
      <c r="C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1579.1560899999999</v>
      </c>
      <c r="D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1646.85609</v>
      </c>
      <c r="E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1646.4860900000001</v>
      </c>
      <c r="F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1646.9460900000001</v>
      </c>
      <c r="G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1605.2560900000001</v>
      </c>
      <c r="H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1556.1860899999999</v>
      </c>
      <c r="I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1762.2360900000001</v>
      </c>
      <c r="J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1853.6960899999999</v>
      </c>
      <c r="K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1661.2160900000001</v>
      </c>
      <c r="L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1543.6560899999999</v>
      </c>
      <c r="M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1542.59609</v>
      </c>
      <c r="N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1539.32609</v>
      </c>
      <c r="O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1539.60609</v>
      </c>
      <c r="P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1539.5260899999998</v>
      </c>
      <c r="Q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1546.6560899999999</v>
      </c>
      <c r="R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1542.7060900000001</v>
      </c>
      <c r="S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1633.4260900000002</v>
      </c>
      <c r="T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1638.6460900000002</v>
      </c>
      <c r="U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1658.2760900000001</v>
      </c>
      <c r="V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1565.0460899999998</v>
      </c>
      <c r="W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1549.56609</v>
      </c>
      <c r="X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1731.34609</v>
      </c>
      <c r="Y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1628.9760900000001</v>
      </c>
    </row>
    <row r="474" spans="1:25" x14ac:dyDescent="0.2">
      <c r="A474" s="77">
        <f t="shared" si="21"/>
        <v>43021</v>
      </c>
      <c r="B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1526.4860899999999</v>
      </c>
      <c r="C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1547.7760899999998</v>
      </c>
      <c r="D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1561.9760900000001</v>
      </c>
      <c r="E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1602.30609</v>
      </c>
      <c r="F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1602.4460900000001</v>
      </c>
      <c r="G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1564.2260900000001</v>
      </c>
      <c r="H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1523.3960900000002</v>
      </c>
      <c r="I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1671.6360900000002</v>
      </c>
      <c r="J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1604.7160900000001</v>
      </c>
      <c r="K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1566.1560899999999</v>
      </c>
      <c r="L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1545.4660899999999</v>
      </c>
      <c r="M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1544.32609</v>
      </c>
      <c r="N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1603.2560900000001</v>
      </c>
      <c r="O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1573.09609</v>
      </c>
      <c r="P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1573.0460899999998</v>
      </c>
      <c r="Q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1547.87609</v>
      </c>
      <c r="R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1543.55609</v>
      </c>
      <c r="S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1634.2660900000001</v>
      </c>
      <c r="T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1639.7160900000001</v>
      </c>
      <c r="U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1638.4560900000001</v>
      </c>
      <c r="V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1570.3560899999998</v>
      </c>
      <c r="W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1567.30609</v>
      </c>
      <c r="X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1757.86609</v>
      </c>
      <c r="Y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1643.5360900000001</v>
      </c>
    </row>
    <row r="475" spans="1:25" x14ac:dyDescent="0.2">
      <c r="A475" s="77">
        <f t="shared" si="21"/>
        <v>43022</v>
      </c>
      <c r="B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1581.7060900000001</v>
      </c>
      <c r="C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1534.2260900000001</v>
      </c>
      <c r="D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1516.4460899999999</v>
      </c>
      <c r="E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1515.7360899999999</v>
      </c>
      <c r="F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1515.7460900000001</v>
      </c>
      <c r="G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1517.1960899999999</v>
      </c>
      <c r="H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1529.82609</v>
      </c>
      <c r="I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1640.9760900000001</v>
      </c>
      <c r="J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1668.1760900000002</v>
      </c>
      <c r="K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1557.6760899999999</v>
      </c>
      <c r="L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1558.2460900000001</v>
      </c>
      <c r="M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1649.2460900000001</v>
      </c>
      <c r="N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1649.54609</v>
      </c>
      <c r="O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1648.4060899999999</v>
      </c>
      <c r="P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1647.06609</v>
      </c>
      <c r="Q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1645.7760900000001</v>
      </c>
      <c r="R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1647.84609</v>
      </c>
      <c r="S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1539.2460900000001</v>
      </c>
      <c r="T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1724.7260900000001</v>
      </c>
      <c r="U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1748.4660900000001</v>
      </c>
      <c r="V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1700.81609</v>
      </c>
      <c r="W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1621.09609</v>
      </c>
      <c r="X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1532.4360900000001</v>
      </c>
      <c r="Y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1711.29609</v>
      </c>
    </row>
    <row r="476" spans="1:25" x14ac:dyDescent="0.2">
      <c r="A476" s="77">
        <f t="shared" si="21"/>
        <v>43023</v>
      </c>
      <c r="B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1547.1760899999999</v>
      </c>
      <c r="C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1515.0260899999998</v>
      </c>
      <c r="D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1511.5060899999999</v>
      </c>
      <c r="E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1510.7660900000001</v>
      </c>
      <c r="F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1510.87609</v>
      </c>
      <c r="G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1510.55609</v>
      </c>
      <c r="H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1522.7360899999999</v>
      </c>
      <c r="I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1535.83609</v>
      </c>
      <c r="J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1754.1460900000002</v>
      </c>
      <c r="K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1603.7260900000001</v>
      </c>
      <c r="L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1559.6860900000001</v>
      </c>
      <c r="M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1651.7860900000001</v>
      </c>
      <c r="N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1651.7460900000001</v>
      </c>
      <c r="O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1648.54609</v>
      </c>
      <c r="P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1648.6560900000002</v>
      </c>
      <c r="Q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1647.4160900000002</v>
      </c>
      <c r="R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1648.5360900000001</v>
      </c>
      <c r="S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1539.88609</v>
      </c>
      <c r="T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1682.0360900000001</v>
      </c>
      <c r="U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1707.9460900000001</v>
      </c>
      <c r="V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1700.64609</v>
      </c>
      <c r="W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1614.55609</v>
      </c>
      <c r="X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1531.85609</v>
      </c>
      <c r="Y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1721.9160900000002</v>
      </c>
    </row>
    <row r="477" spans="1:25" x14ac:dyDescent="0.2">
      <c r="A477" s="77">
        <f t="shared" si="21"/>
        <v>43024</v>
      </c>
      <c r="B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1513.39609</v>
      </c>
      <c r="C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1524.2860900000001</v>
      </c>
      <c r="D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1560.57609</v>
      </c>
      <c r="E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1601.0260900000001</v>
      </c>
      <c r="F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1606.80609</v>
      </c>
      <c r="G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1569.9260899999999</v>
      </c>
      <c r="H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1524.2160899999999</v>
      </c>
      <c r="I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1727.7260900000001</v>
      </c>
      <c r="J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1751.3860900000002</v>
      </c>
      <c r="K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1634.38609</v>
      </c>
      <c r="L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1637.63609</v>
      </c>
      <c r="M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1635.7760900000001</v>
      </c>
      <c r="N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1532.4760900000001</v>
      </c>
      <c r="O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1532.0260899999998</v>
      </c>
      <c r="P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1530.4560900000001</v>
      </c>
      <c r="Q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1531.0660899999998</v>
      </c>
      <c r="R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1529.62609</v>
      </c>
      <c r="S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1560.30609</v>
      </c>
      <c r="T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1588.34609</v>
      </c>
      <c r="U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1591.38609</v>
      </c>
      <c r="V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1560.9860899999999</v>
      </c>
      <c r="W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1562.2060900000001</v>
      </c>
      <c r="X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1751.6460900000002</v>
      </c>
      <c r="Y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1641.4860900000001</v>
      </c>
    </row>
    <row r="478" spans="1:25" x14ac:dyDescent="0.2">
      <c r="A478" s="77">
        <f t="shared" si="21"/>
        <v>43025</v>
      </c>
      <c r="B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1514.7860900000001</v>
      </c>
      <c r="C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1547.32609</v>
      </c>
      <c r="D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1561.2360899999999</v>
      </c>
      <c r="E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1602.4860900000001</v>
      </c>
      <c r="F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1611.2060900000001</v>
      </c>
      <c r="G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1586.9860899999999</v>
      </c>
      <c r="H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1534.13609</v>
      </c>
      <c r="I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1775.1760900000002</v>
      </c>
      <c r="J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1867.7060899999999</v>
      </c>
      <c r="K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1727.56609</v>
      </c>
      <c r="L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1632.9960900000001</v>
      </c>
      <c r="M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1635.04609</v>
      </c>
      <c r="N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1532.5260899999998</v>
      </c>
      <c r="O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1531.2560899999999</v>
      </c>
      <c r="P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1530.2860900000001</v>
      </c>
      <c r="Q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1528.9660899999999</v>
      </c>
      <c r="R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1529.0660899999998</v>
      </c>
      <c r="S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1558.6860899999999</v>
      </c>
      <c r="T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1584.2860900000001</v>
      </c>
      <c r="U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1589.4360900000001</v>
      </c>
      <c r="V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1559.83609</v>
      </c>
      <c r="W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1560.7260900000001</v>
      </c>
      <c r="X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1749.30609</v>
      </c>
      <c r="Y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1637.6660900000002</v>
      </c>
    </row>
    <row r="479" spans="1:25" x14ac:dyDescent="0.2">
      <c r="A479" s="77">
        <f t="shared" si="21"/>
        <v>43026</v>
      </c>
      <c r="B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1514.6760899999999</v>
      </c>
      <c r="C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1547.1760899999999</v>
      </c>
      <c r="D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1561.58609</v>
      </c>
      <c r="E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1601.79609</v>
      </c>
      <c r="F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1611.3760900000002</v>
      </c>
      <c r="G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1588.0860899999998</v>
      </c>
      <c r="H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1524.6960899999999</v>
      </c>
      <c r="I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1777.8260900000002</v>
      </c>
      <c r="J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1682.4060900000002</v>
      </c>
      <c r="K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1544.2260900000001</v>
      </c>
      <c r="L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1543.2060900000001</v>
      </c>
      <c r="M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1542.1860899999999</v>
      </c>
      <c r="N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1571.57609</v>
      </c>
      <c r="O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1579.63609</v>
      </c>
      <c r="P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1578.9360899999999</v>
      </c>
      <c r="Q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1583.9360899999999</v>
      </c>
      <c r="R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1631.4260900000002</v>
      </c>
      <c r="S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1729.83609</v>
      </c>
      <c r="T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1725.31609</v>
      </c>
      <c r="U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1709.30609</v>
      </c>
      <c r="V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1645.2660900000001</v>
      </c>
      <c r="W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1631.6260900000002</v>
      </c>
      <c r="X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1779.2660900000001</v>
      </c>
      <c r="Y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1657.2260900000001</v>
      </c>
    </row>
    <row r="480" spans="1:25" x14ac:dyDescent="0.2">
      <c r="A480" s="77">
        <f t="shared" si="21"/>
        <v>43027</v>
      </c>
      <c r="B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1526.6060899999998</v>
      </c>
      <c r="C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1510.9260899999999</v>
      </c>
      <c r="D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1523.6960899999999</v>
      </c>
      <c r="E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1523.3760899999997</v>
      </c>
      <c r="F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1516.08609</v>
      </c>
      <c r="G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1518.4560900000001</v>
      </c>
      <c r="H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1519.6860900000001</v>
      </c>
      <c r="I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1680.13609</v>
      </c>
      <c r="J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1678.9660900000001</v>
      </c>
      <c r="K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1553.7060899999999</v>
      </c>
      <c r="L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1554.86609</v>
      </c>
      <c r="M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1554.6860900000001</v>
      </c>
      <c r="N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1539.32609</v>
      </c>
      <c r="O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1539.4160899999999</v>
      </c>
      <c r="P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1539.1060899999998</v>
      </c>
      <c r="Q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1537.34609</v>
      </c>
      <c r="R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1534.6660899999999</v>
      </c>
      <c r="S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1667.0260900000001</v>
      </c>
      <c r="T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1695.7060900000001</v>
      </c>
      <c r="U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1697.7860900000001</v>
      </c>
      <c r="V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1644.1360900000002</v>
      </c>
      <c r="W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1628.7260900000001</v>
      </c>
      <c r="X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1778.2060900000001</v>
      </c>
      <c r="Y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1670.2360900000001</v>
      </c>
    </row>
    <row r="481" spans="1:25" x14ac:dyDescent="0.2">
      <c r="A481" s="77">
        <f t="shared" si="21"/>
        <v>43028</v>
      </c>
      <c r="B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1530.84609</v>
      </c>
      <c r="C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1512.0460899999998</v>
      </c>
      <c r="D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1524.7560899999999</v>
      </c>
      <c r="E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1524.4460899999999</v>
      </c>
      <c r="F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1528.9660899999999</v>
      </c>
      <c r="G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1518.05609</v>
      </c>
      <c r="H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1524.7260900000001</v>
      </c>
      <c r="I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1681.5060900000001</v>
      </c>
      <c r="J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1679.64609</v>
      </c>
      <c r="K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1553.29609</v>
      </c>
      <c r="L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1546.60609</v>
      </c>
      <c r="M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1556.5060899999999</v>
      </c>
      <c r="N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1542.7560899999999</v>
      </c>
      <c r="O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1538.80609</v>
      </c>
      <c r="P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1538.4360899999999</v>
      </c>
      <c r="Q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1533.59609</v>
      </c>
      <c r="R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1538.38609</v>
      </c>
      <c r="S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1671.2860900000001</v>
      </c>
      <c r="T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1690.1860900000001</v>
      </c>
      <c r="U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1662.39609</v>
      </c>
      <c r="V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1627.2860900000001</v>
      </c>
      <c r="W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1610.34609</v>
      </c>
      <c r="X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1780.4560900000001</v>
      </c>
      <c r="Y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1672.62609</v>
      </c>
    </row>
    <row r="482" spans="1:25" x14ac:dyDescent="0.2">
      <c r="A482" s="77">
        <f t="shared" si="21"/>
        <v>43029</v>
      </c>
      <c r="B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1582.2560899999999</v>
      </c>
      <c r="C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1522.33609</v>
      </c>
      <c r="D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1521.57609</v>
      </c>
      <c r="E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1520.8160899999998</v>
      </c>
      <c r="F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1529.9660899999999</v>
      </c>
      <c r="G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1514.63609</v>
      </c>
      <c r="H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1523.13609</v>
      </c>
      <c r="I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1546.6660899999999</v>
      </c>
      <c r="J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1802.5960900000002</v>
      </c>
      <c r="K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1664.1860900000001</v>
      </c>
      <c r="L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1664.4360899999999</v>
      </c>
      <c r="M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1666.0260900000001</v>
      </c>
      <c r="N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1774.4660900000001</v>
      </c>
      <c r="O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1793.6960900000001</v>
      </c>
      <c r="P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1753.2160900000001</v>
      </c>
      <c r="Q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1761.06609</v>
      </c>
      <c r="R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1763.9660900000001</v>
      </c>
      <c r="S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1540.1860899999999</v>
      </c>
      <c r="T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1782.7760900000001</v>
      </c>
      <c r="U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1762.8560900000002</v>
      </c>
      <c r="V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1716.56609</v>
      </c>
      <c r="W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1635.5060900000001</v>
      </c>
      <c r="X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1530.2760899999998</v>
      </c>
      <c r="Y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1710.2460900000001</v>
      </c>
    </row>
    <row r="483" spans="1:25" x14ac:dyDescent="0.2">
      <c r="A483" s="77">
        <f t="shared" si="21"/>
        <v>43030</v>
      </c>
      <c r="B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1551.2960899999998</v>
      </c>
      <c r="C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1521.7860900000001</v>
      </c>
      <c r="D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1518.6660899999999</v>
      </c>
      <c r="E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1543.82609</v>
      </c>
      <c r="F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1548.88609</v>
      </c>
      <c r="G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1550.4860899999999</v>
      </c>
      <c r="H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1515.1560899999999</v>
      </c>
      <c r="I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1537.3960900000002</v>
      </c>
      <c r="J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1790.7560900000001</v>
      </c>
      <c r="K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1659.7560900000001</v>
      </c>
      <c r="L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1658.59609</v>
      </c>
      <c r="M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1713.0060900000001</v>
      </c>
      <c r="N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1837.5160900000001</v>
      </c>
      <c r="O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1836.9760900000001</v>
      </c>
      <c r="P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1836.4560900000001</v>
      </c>
      <c r="Q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1826.6360900000002</v>
      </c>
      <c r="R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1829.83609</v>
      </c>
      <c r="S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1538.0360900000001</v>
      </c>
      <c r="T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1719.2060900000001</v>
      </c>
      <c r="U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1723.29609</v>
      </c>
      <c r="V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1681.9160900000002</v>
      </c>
      <c r="W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1590.7260900000001</v>
      </c>
      <c r="X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1531.7560899999999</v>
      </c>
      <c r="Y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1710.6660899999999</v>
      </c>
    </row>
    <row r="484" spans="1:25" x14ac:dyDescent="0.2">
      <c r="A484" s="77">
        <f t="shared" si="21"/>
        <v>43031</v>
      </c>
      <c r="B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1533.12609</v>
      </c>
      <c r="C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1511.2660900000001</v>
      </c>
      <c r="D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1523.63609</v>
      </c>
      <c r="E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1522.7960899999998</v>
      </c>
      <c r="F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1530.1960899999999</v>
      </c>
      <c r="G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1513.14609</v>
      </c>
      <c r="H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1522.0060899999999</v>
      </c>
      <c r="I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1671.4860900000001</v>
      </c>
      <c r="J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1669.1960900000001</v>
      </c>
      <c r="K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1541.86609</v>
      </c>
      <c r="L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1540.9460899999999</v>
      </c>
      <c r="M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1544.7960899999998</v>
      </c>
      <c r="N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1536.88609</v>
      </c>
      <c r="O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1528.11609</v>
      </c>
      <c r="P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1528.3160899999998</v>
      </c>
      <c r="Q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1527.4960900000001</v>
      </c>
      <c r="R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1538.7160899999999</v>
      </c>
      <c r="S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1639.5360900000001</v>
      </c>
      <c r="T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1686.9760900000001</v>
      </c>
      <c r="U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1656.3760900000002</v>
      </c>
      <c r="V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1623.1760900000002</v>
      </c>
      <c r="W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1617.9560900000001</v>
      </c>
      <c r="X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1776.4360900000001</v>
      </c>
      <c r="Y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1669.54609</v>
      </c>
    </row>
    <row r="485" spans="1:25" x14ac:dyDescent="0.2">
      <c r="A485" s="77">
        <f t="shared" si="21"/>
        <v>43032</v>
      </c>
      <c r="B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1525.5160900000001</v>
      </c>
      <c r="C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1509.6860900000001</v>
      </c>
      <c r="D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1561.10609</v>
      </c>
      <c r="E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1561.05609</v>
      </c>
      <c r="F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1561.5260899999998</v>
      </c>
      <c r="G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1524.4160899999999</v>
      </c>
      <c r="H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1517.1660900000002</v>
      </c>
      <c r="I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1711.1960900000001</v>
      </c>
      <c r="J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1711.4260900000002</v>
      </c>
      <c r="K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1600.7860900000001</v>
      </c>
      <c r="L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1600.81609</v>
      </c>
      <c r="M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1617.6260900000002</v>
      </c>
      <c r="N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1556.5160900000001</v>
      </c>
      <c r="O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1591.2760900000001</v>
      </c>
      <c r="P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1591.4160899999999</v>
      </c>
      <c r="Q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1591.6460900000002</v>
      </c>
      <c r="R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1591.4060899999999</v>
      </c>
      <c r="S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1621.2160900000001</v>
      </c>
      <c r="T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1598.29609</v>
      </c>
      <c r="U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1555.35609</v>
      </c>
      <c r="V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1555.35609</v>
      </c>
      <c r="W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1623.6960900000001</v>
      </c>
      <c r="X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1814.4160900000002</v>
      </c>
      <c r="Y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1620.9260900000002</v>
      </c>
    </row>
    <row r="486" spans="1:25" x14ac:dyDescent="0.2">
      <c r="A486" s="77">
        <f t="shared" si="21"/>
        <v>43033</v>
      </c>
      <c r="B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1509.4760900000001</v>
      </c>
      <c r="C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1600.2260900000001</v>
      </c>
      <c r="D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1625.4260900000002</v>
      </c>
      <c r="E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1625.4660900000001</v>
      </c>
      <c r="F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1600.4760900000001</v>
      </c>
      <c r="G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1602.79609</v>
      </c>
      <c r="H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1517.6260900000002</v>
      </c>
      <c r="I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1711.04609</v>
      </c>
      <c r="J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1712.1460900000002</v>
      </c>
      <c r="K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1605.6260900000002</v>
      </c>
      <c r="L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1622.62609</v>
      </c>
      <c r="M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1622.39609</v>
      </c>
      <c r="N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1556.10609</v>
      </c>
      <c r="O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1555.5060899999999</v>
      </c>
      <c r="P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1555.57609</v>
      </c>
      <c r="Q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1556.6960899999999</v>
      </c>
      <c r="R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1556.4360900000001</v>
      </c>
      <c r="S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1633.55609</v>
      </c>
      <c r="T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1605.05609</v>
      </c>
      <c r="U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1538.9560900000001</v>
      </c>
      <c r="V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1560.8160899999998</v>
      </c>
      <c r="W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1571.9360899999999</v>
      </c>
      <c r="X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1745.08609</v>
      </c>
      <c r="Y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1624.4560900000001</v>
      </c>
    </row>
    <row r="487" spans="1:25" x14ac:dyDescent="0.2">
      <c r="A487" s="77">
        <f t="shared" si="21"/>
        <v>43034</v>
      </c>
      <c r="B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1511.86609</v>
      </c>
      <c r="C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1561.57609</v>
      </c>
      <c r="D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1576.0360900000001</v>
      </c>
      <c r="E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1575.56609</v>
      </c>
      <c r="F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1577.0260899999998</v>
      </c>
      <c r="G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1569.59609</v>
      </c>
      <c r="H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1517.2560899999999</v>
      </c>
      <c r="I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1707.2360900000001</v>
      </c>
      <c r="J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1663.9060900000002</v>
      </c>
      <c r="K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1570.4460899999999</v>
      </c>
      <c r="L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1540.4960900000001</v>
      </c>
      <c r="M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1540.9760899999999</v>
      </c>
      <c r="N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1534.5660899999998</v>
      </c>
      <c r="O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1534.4460899999999</v>
      </c>
      <c r="P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1534.34609</v>
      </c>
      <c r="Q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1534.29609</v>
      </c>
      <c r="R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1533.7060900000001</v>
      </c>
      <c r="S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1576.1960899999999</v>
      </c>
      <c r="T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1597.9360899999999</v>
      </c>
      <c r="U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1602.6860900000001</v>
      </c>
      <c r="V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1559.0260899999998</v>
      </c>
      <c r="W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1564.4660899999999</v>
      </c>
      <c r="X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1761.4860900000001</v>
      </c>
      <c r="Y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1638.81609</v>
      </c>
    </row>
    <row r="488" spans="1:25" x14ac:dyDescent="0.2">
      <c r="A488" s="77">
        <f t="shared" si="21"/>
        <v>43035</v>
      </c>
      <c r="B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1513.2560899999999</v>
      </c>
      <c r="C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1531.7260900000001</v>
      </c>
      <c r="D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1545.63609</v>
      </c>
      <c r="E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1545.7960899999998</v>
      </c>
      <c r="F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1545.7860900000001</v>
      </c>
      <c r="G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1548.0860899999998</v>
      </c>
      <c r="H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1524.5460899999998</v>
      </c>
      <c r="I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1713.79609</v>
      </c>
      <c r="J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1666.5160900000001</v>
      </c>
      <c r="K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1574.2060900000001</v>
      </c>
      <c r="L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1565.34609</v>
      </c>
      <c r="M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1565.8760899999997</v>
      </c>
      <c r="N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1540.7760899999998</v>
      </c>
      <c r="O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1540.59609</v>
      </c>
      <c r="P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1540.4260899999999</v>
      </c>
      <c r="Q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1540.0360900000001</v>
      </c>
      <c r="R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1540.2660900000001</v>
      </c>
      <c r="S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1675.0160900000001</v>
      </c>
      <c r="T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1660.6560900000002</v>
      </c>
      <c r="U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1656.0960900000002</v>
      </c>
      <c r="V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1611.4160900000002</v>
      </c>
      <c r="W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1591.7460900000001</v>
      </c>
      <c r="X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1808.9460900000001</v>
      </c>
      <c r="Y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1642.2660900000001</v>
      </c>
    </row>
    <row r="489" spans="1:25" x14ac:dyDescent="0.2">
      <c r="A489" s="77">
        <f t="shared" si="21"/>
        <v>43036</v>
      </c>
      <c r="B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1558.0460899999998</v>
      </c>
      <c r="C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1519.4460899999999</v>
      </c>
      <c r="D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1518.11609</v>
      </c>
      <c r="E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1515.2660900000001</v>
      </c>
      <c r="F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1515.7660900000001</v>
      </c>
      <c r="G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1511.4060899999999</v>
      </c>
      <c r="H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1530.1560899999999</v>
      </c>
      <c r="I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1612.4460900000001</v>
      </c>
      <c r="J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1553.9660899999999</v>
      </c>
      <c r="K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1554.56609</v>
      </c>
      <c r="L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1555.9660899999999</v>
      </c>
      <c r="M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1563.9060899999999</v>
      </c>
      <c r="N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1561.4060899999999</v>
      </c>
      <c r="O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1561.54609</v>
      </c>
      <c r="P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1561.2660900000001</v>
      </c>
      <c r="Q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1561.56609</v>
      </c>
      <c r="R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1562.5860899999998</v>
      </c>
      <c r="S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1627.4360900000001</v>
      </c>
      <c r="T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1740.4760900000001</v>
      </c>
      <c r="U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1744.83609</v>
      </c>
      <c r="V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1715.1960900000001</v>
      </c>
      <c r="W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1650.1360900000002</v>
      </c>
      <c r="X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1546.4760900000001</v>
      </c>
      <c r="Y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1710.2660900000001</v>
      </c>
    </row>
    <row r="490" spans="1:25" x14ac:dyDescent="0.2">
      <c r="A490" s="77">
        <f t="shared" si="21"/>
        <v>43037</v>
      </c>
      <c r="B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1548.64609</v>
      </c>
      <c r="C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1519.39609</v>
      </c>
      <c r="D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1544.6860899999999</v>
      </c>
      <c r="E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1543.7160899999999</v>
      </c>
      <c r="F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1543.35609</v>
      </c>
      <c r="G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1535.4960900000001</v>
      </c>
      <c r="H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1536.9960900000001</v>
      </c>
      <c r="I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1530.1860899999999</v>
      </c>
      <c r="J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1819.6660899999999</v>
      </c>
      <c r="K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1702.0360900000001</v>
      </c>
      <c r="L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1649.54609</v>
      </c>
      <c r="M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1649.2560900000001</v>
      </c>
      <c r="N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1701.6760900000002</v>
      </c>
      <c r="O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1701.4860900000001</v>
      </c>
      <c r="P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1700.6960900000001</v>
      </c>
      <c r="Q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1699.7160900000001</v>
      </c>
      <c r="R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1649.54609</v>
      </c>
      <c r="S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1582.9360900000001</v>
      </c>
      <c r="T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1667.4060899999999</v>
      </c>
      <c r="U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1696.35609</v>
      </c>
      <c r="V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1671.56609</v>
      </c>
      <c r="W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1598.5160900000001</v>
      </c>
      <c r="X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1561.11609</v>
      </c>
      <c r="Y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1650.56609</v>
      </c>
    </row>
    <row r="491" spans="1:25" x14ac:dyDescent="0.2">
      <c r="A491" s="77">
        <f t="shared" si="21"/>
        <v>43038</v>
      </c>
      <c r="B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1513.7560899999999</v>
      </c>
      <c r="C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1530.3960900000002</v>
      </c>
      <c r="D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1544.38609</v>
      </c>
      <c r="E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1544.3160899999998</v>
      </c>
      <c r="F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1544.9360900000001</v>
      </c>
      <c r="G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1547.4660899999999</v>
      </c>
      <c r="H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1538.30609</v>
      </c>
      <c r="I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1674.9060900000002</v>
      </c>
      <c r="J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1669.4860900000001</v>
      </c>
      <c r="K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1578.57609</v>
      </c>
      <c r="L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1578.5060899999999</v>
      </c>
      <c r="M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1578.9660899999999</v>
      </c>
      <c r="N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1559.81609</v>
      </c>
      <c r="O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1559.58609</v>
      </c>
      <c r="P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1559.0360900000001</v>
      </c>
      <c r="Q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1555.6760899999999</v>
      </c>
      <c r="R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1555.5360900000001</v>
      </c>
      <c r="S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1597.31609</v>
      </c>
      <c r="T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1612.81609</v>
      </c>
      <c r="U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1613.29609</v>
      </c>
      <c r="V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1566.4960900000001</v>
      </c>
      <c r="W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1600.58609</v>
      </c>
      <c r="X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1820.3460900000002</v>
      </c>
      <c r="Y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1643.9160900000002</v>
      </c>
    </row>
    <row r="492" spans="1:25" x14ac:dyDescent="0.2">
      <c r="A492" s="77">
        <f t="shared" si="21"/>
        <v>43039</v>
      </c>
      <c r="B492" s="13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1525.30609</v>
      </c>
      <c r="C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1544.1660899999999</v>
      </c>
      <c r="D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1558.9460899999999</v>
      </c>
      <c r="E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1548.6660899999999</v>
      </c>
      <c r="F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1559.0060899999999</v>
      </c>
      <c r="G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1558.12609</v>
      </c>
      <c r="H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1527.80609</v>
      </c>
      <c r="I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1715.32609</v>
      </c>
      <c r="J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1665.7560900000001</v>
      </c>
      <c r="K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1574.1060899999998</v>
      </c>
      <c r="L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1558.4360900000001</v>
      </c>
      <c r="M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1558.82609</v>
      </c>
      <c r="N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1542.1960899999999</v>
      </c>
      <c r="O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1540.61609</v>
      </c>
      <c r="P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1566.63609</v>
      </c>
      <c r="Q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1563.62609</v>
      </c>
      <c r="R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1562.9360900000001</v>
      </c>
      <c r="S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1691.6660899999999</v>
      </c>
      <c r="T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1659.7360900000001</v>
      </c>
      <c r="U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1627.8760900000002</v>
      </c>
      <c r="V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1560.9360900000001</v>
      </c>
      <c r="W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1595.3460900000002</v>
      </c>
      <c r="X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1793.64609</v>
      </c>
      <c r="Y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1677.1860900000001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4" t="s">
        <v>48</v>
      </c>
      <c r="B495" s="185" t="s">
        <v>121</v>
      </c>
      <c r="C495" s="186"/>
      <c r="D495" s="186"/>
      <c r="E495" s="186"/>
      <c r="F495" s="186"/>
      <c r="G495" s="186"/>
      <c r="H495" s="186"/>
      <c r="I495" s="186"/>
      <c r="J495" s="186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/>
      <c r="V495" s="186"/>
      <c r="W495" s="186"/>
      <c r="X495" s="186"/>
      <c r="Y495" s="187"/>
    </row>
    <row r="496" spans="1:25" ht="12.75" x14ac:dyDescent="0.2">
      <c r="A496" s="175"/>
      <c r="B496" s="188"/>
      <c r="C496" s="189"/>
      <c r="D496" s="189"/>
      <c r="E496" s="189"/>
      <c r="F496" s="189"/>
      <c r="G496" s="189"/>
      <c r="H496" s="189"/>
      <c r="I496" s="189"/>
      <c r="J496" s="189"/>
      <c r="K496" s="189"/>
      <c r="L496" s="189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90"/>
    </row>
    <row r="497" spans="1:25" ht="12.75" x14ac:dyDescent="0.2">
      <c r="A497" s="175"/>
      <c r="B497" s="177" t="s">
        <v>122</v>
      </c>
      <c r="C497" s="168" t="s">
        <v>123</v>
      </c>
      <c r="D497" s="168" t="s">
        <v>124</v>
      </c>
      <c r="E497" s="168" t="s">
        <v>125</v>
      </c>
      <c r="F497" s="168" t="s">
        <v>126</v>
      </c>
      <c r="G497" s="168" t="s">
        <v>127</v>
      </c>
      <c r="H497" s="168" t="s">
        <v>128</v>
      </c>
      <c r="I497" s="168" t="s">
        <v>129</v>
      </c>
      <c r="J497" s="168" t="s">
        <v>130</v>
      </c>
      <c r="K497" s="168" t="s">
        <v>131</v>
      </c>
      <c r="L497" s="168" t="s">
        <v>132</v>
      </c>
      <c r="M497" s="168" t="s">
        <v>133</v>
      </c>
      <c r="N497" s="179" t="s">
        <v>134</v>
      </c>
      <c r="O497" s="168" t="s">
        <v>135</v>
      </c>
      <c r="P497" s="168" t="s">
        <v>136</v>
      </c>
      <c r="Q497" s="168" t="s">
        <v>137</v>
      </c>
      <c r="R497" s="168" t="s">
        <v>138</v>
      </c>
      <c r="S497" s="168" t="s">
        <v>139</v>
      </c>
      <c r="T497" s="168" t="s">
        <v>140</v>
      </c>
      <c r="U497" s="168" t="s">
        <v>141</v>
      </c>
      <c r="V497" s="168" t="s">
        <v>142</v>
      </c>
      <c r="W497" s="168" t="s">
        <v>143</v>
      </c>
      <c r="X497" s="168" t="s">
        <v>144</v>
      </c>
      <c r="Y497" s="168" t="s">
        <v>145</v>
      </c>
    </row>
    <row r="498" spans="1:25" ht="12.75" x14ac:dyDescent="0.2">
      <c r="A498" s="176"/>
      <c r="B498" s="178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80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</row>
    <row r="499" spans="1:25" x14ac:dyDescent="0.2">
      <c r="A499" s="77">
        <f>A462</f>
        <v>43009</v>
      </c>
      <c r="B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1554.9860899999999</v>
      </c>
      <c r="C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1623.9860900000001</v>
      </c>
      <c r="D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1703.80609</v>
      </c>
      <c r="E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1703.2560900000001</v>
      </c>
      <c r="F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1703.87609</v>
      </c>
      <c r="G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1682.0060900000001</v>
      </c>
      <c r="H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1557.7560899999999</v>
      </c>
      <c r="I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1520.7660900000001</v>
      </c>
      <c r="J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1641.2060900000001</v>
      </c>
      <c r="K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1624.1160900000002</v>
      </c>
      <c r="L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1675.6760900000002</v>
      </c>
      <c r="M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1676.08609</v>
      </c>
      <c r="N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1675.6860900000001</v>
      </c>
      <c r="O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1675.5360900000001</v>
      </c>
      <c r="P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1623.2560900000001</v>
      </c>
      <c r="Q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1623.58609</v>
      </c>
      <c r="R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1623.4060900000002</v>
      </c>
      <c r="S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1522.82609</v>
      </c>
      <c r="T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1611.63609</v>
      </c>
      <c r="U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1720.1960900000001</v>
      </c>
      <c r="V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1622.4860900000001</v>
      </c>
      <c r="W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1594.4860900000001</v>
      </c>
      <c r="X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1526.06609</v>
      </c>
      <c r="Y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1630.2560900000001</v>
      </c>
    </row>
    <row r="500" spans="1:25" x14ac:dyDescent="0.2">
      <c r="A500" s="77">
        <f>A499+1</f>
        <v>43010</v>
      </c>
      <c r="B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1589.31609</v>
      </c>
      <c r="C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1678.13609</v>
      </c>
      <c r="D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1728.4160899999999</v>
      </c>
      <c r="E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1728.58609</v>
      </c>
      <c r="F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1729.29609</v>
      </c>
      <c r="G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1680.4360900000001</v>
      </c>
      <c r="H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1620.0260900000001</v>
      </c>
      <c r="I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1797.57609</v>
      </c>
      <c r="J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1799.4960900000001</v>
      </c>
      <c r="K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1670.4960900000001</v>
      </c>
      <c r="L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1598.7460900000001</v>
      </c>
      <c r="M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1599.04609</v>
      </c>
      <c r="N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1539.7460900000001</v>
      </c>
      <c r="O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1520.7660900000001</v>
      </c>
      <c r="P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1517.6960899999999</v>
      </c>
      <c r="Q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1517.84609</v>
      </c>
      <c r="R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1517.32609</v>
      </c>
      <c r="S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1525.1460900000002</v>
      </c>
      <c r="T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1576.9460899999999</v>
      </c>
      <c r="U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1590.5360900000001</v>
      </c>
      <c r="V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1532.9860899999999</v>
      </c>
      <c r="W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1544.7260899999999</v>
      </c>
      <c r="X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1736.7260900000001</v>
      </c>
      <c r="Y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1588.55609</v>
      </c>
    </row>
    <row r="501" spans="1:25" x14ac:dyDescent="0.2">
      <c r="A501" s="77">
        <f t="shared" ref="A501:A529" si="22">A500+1</f>
        <v>43011</v>
      </c>
      <c r="B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1511.4760899999999</v>
      </c>
      <c r="C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1585.7560899999999</v>
      </c>
      <c r="D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1628.6660899999999</v>
      </c>
      <c r="E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1628.33609</v>
      </c>
      <c r="F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1629.87609</v>
      </c>
      <c r="G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1630.9160900000002</v>
      </c>
      <c r="H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1551.4160899999999</v>
      </c>
      <c r="I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1803.9060900000002</v>
      </c>
      <c r="J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1804.6360900000002</v>
      </c>
      <c r="K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1693.5360900000001</v>
      </c>
      <c r="L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1644.79609</v>
      </c>
      <c r="M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1644.37609</v>
      </c>
      <c r="N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1561.7160899999999</v>
      </c>
      <c r="O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1541.1560899999999</v>
      </c>
      <c r="P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1541.36609</v>
      </c>
      <c r="Q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1540.2760899999998</v>
      </c>
      <c r="R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1542.82609</v>
      </c>
      <c r="S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1525.0860899999998</v>
      </c>
      <c r="T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1578.1960899999999</v>
      </c>
      <c r="U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1592.57609</v>
      </c>
      <c r="V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1529.4660899999999</v>
      </c>
      <c r="W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1552.4760900000001</v>
      </c>
      <c r="X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1774.6160900000002</v>
      </c>
      <c r="Y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1596.6560899999999</v>
      </c>
    </row>
    <row r="502" spans="1:25" x14ac:dyDescent="0.2">
      <c r="A502" s="77">
        <f t="shared" si="22"/>
        <v>43012</v>
      </c>
      <c r="B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1498.5160900000001</v>
      </c>
      <c r="C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1542.7060899999999</v>
      </c>
      <c r="D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1582.09609</v>
      </c>
      <c r="E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1607.7560900000001</v>
      </c>
      <c r="F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1608.61609</v>
      </c>
      <c r="G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1587.9060899999999</v>
      </c>
      <c r="H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1504.0460899999998</v>
      </c>
      <c r="I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1668.10609</v>
      </c>
      <c r="J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1648.9660900000001</v>
      </c>
      <c r="K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1532.12609</v>
      </c>
      <c r="L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1541.88609</v>
      </c>
      <c r="M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1551.2760899999998</v>
      </c>
      <c r="N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1620.9960900000001</v>
      </c>
      <c r="O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1620.58609</v>
      </c>
      <c r="P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1628.34609</v>
      </c>
      <c r="Q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1636.34609</v>
      </c>
      <c r="R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1636.4860900000001</v>
      </c>
      <c r="S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1678.2660900000001</v>
      </c>
      <c r="T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1732.9560900000001</v>
      </c>
      <c r="U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1758.82609</v>
      </c>
      <c r="V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1651.59609</v>
      </c>
      <c r="W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1640.7660900000001</v>
      </c>
      <c r="X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1816.33609</v>
      </c>
      <c r="Y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1676.0060900000001</v>
      </c>
    </row>
    <row r="503" spans="1:25" x14ac:dyDescent="0.2">
      <c r="A503" s="77">
        <f t="shared" si="22"/>
        <v>43013</v>
      </c>
      <c r="B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1521.60609</v>
      </c>
      <c r="C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1496.1660900000002</v>
      </c>
      <c r="D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1494.6860900000001</v>
      </c>
      <c r="E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1507.9260899999999</v>
      </c>
      <c r="F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1510.0460899999998</v>
      </c>
      <c r="G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1512.11609</v>
      </c>
      <c r="H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1530.82609</v>
      </c>
      <c r="I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1622.86609</v>
      </c>
      <c r="J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1578.5360900000001</v>
      </c>
      <c r="K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1564.10609</v>
      </c>
      <c r="L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1672.1160900000002</v>
      </c>
      <c r="M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1672.7260900000001</v>
      </c>
      <c r="N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1747.09609</v>
      </c>
      <c r="O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1746.1160900000002</v>
      </c>
      <c r="P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1746.2760900000001</v>
      </c>
      <c r="Q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1746.2460900000001</v>
      </c>
      <c r="R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1744.61609</v>
      </c>
      <c r="S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1755.8860900000002</v>
      </c>
      <c r="T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1808.4360900000001</v>
      </c>
      <c r="U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1798.6360900000002</v>
      </c>
      <c r="V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1757.4760900000001</v>
      </c>
      <c r="W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1724.10609</v>
      </c>
      <c r="X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1874.9160900000002</v>
      </c>
      <c r="Y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1681.1160900000002</v>
      </c>
    </row>
    <row r="504" spans="1:25" x14ac:dyDescent="0.2">
      <c r="A504" s="77">
        <f t="shared" si="22"/>
        <v>43014</v>
      </c>
      <c r="B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1519.7660900000001</v>
      </c>
      <c r="C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1496.2460900000001</v>
      </c>
      <c r="D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1495.5160900000001</v>
      </c>
      <c r="E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1508.9460899999999</v>
      </c>
      <c r="F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1510.1960899999999</v>
      </c>
      <c r="G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1500.2160899999999</v>
      </c>
      <c r="H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1515.2960899999998</v>
      </c>
      <c r="I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1631.7260900000001</v>
      </c>
      <c r="J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1582.82609</v>
      </c>
      <c r="K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1655.32609</v>
      </c>
      <c r="L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1727.05609</v>
      </c>
      <c r="M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1684.7260900000001</v>
      </c>
      <c r="N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1680.9560900000001</v>
      </c>
      <c r="O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1565.7560899999999</v>
      </c>
      <c r="P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1570.61609</v>
      </c>
      <c r="Q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1571.7460900000001</v>
      </c>
      <c r="R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1604.6560900000002</v>
      </c>
      <c r="S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1632.32609</v>
      </c>
      <c r="T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1786.56609</v>
      </c>
      <c r="U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1820.2660900000001</v>
      </c>
      <c r="V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1767.9560900000001</v>
      </c>
      <c r="W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1715.64609</v>
      </c>
      <c r="X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1878.1760899999999</v>
      </c>
      <c r="Y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1730.1860900000001</v>
      </c>
    </row>
    <row r="505" spans="1:25" x14ac:dyDescent="0.2">
      <c r="A505" s="77">
        <f t="shared" si="22"/>
        <v>43015</v>
      </c>
      <c r="B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1631.9760900000001</v>
      </c>
      <c r="C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1542.32609</v>
      </c>
      <c r="D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1501.0160900000001</v>
      </c>
      <c r="E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1499.9860899999999</v>
      </c>
      <c r="F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1502.55609</v>
      </c>
      <c r="G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1519.85609</v>
      </c>
      <c r="H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1559.9860899999999</v>
      </c>
      <c r="I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1686.2260900000001</v>
      </c>
      <c r="J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1527.7360899999999</v>
      </c>
      <c r="K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1530.5460899999998</v>
      </c>
      <c r="L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1531.7560899999999</v>
      </c>
      <c r="M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1529.6760899999999</v>
      </c>
      <c r="N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1530.35609</v>
      </c>
      <c r="O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1529.9560900000001</v>
      </c>
      <c r="P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1529.4660899999999</v>
      </c>
      <c r="Q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1527.6860899999999</v>
      </c>
      <c r="R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1526.6860900000001</v>
      </c>
      <c r="S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1557.1060899999998</v>
      </c>
      <c r="T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1793.9160900000002</v>
      </c>
      <c r="U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1851.07609</v>
      </c>
      <c r="V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1790.0260900000001</v>
      </c>
      <c r="W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1735.13609</v>
      </c>
      <c r="X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1579.1960899999999</v>
      </c>
      <c r="Y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1732.7760900000001</v>
      </c>
    </row>
    <row r="506" spans="1:25" x14ac:dyDescent="0.2">
      <c r="A506" s="77">
        <f t="shared" si="22"/>
        <v>43016</v>
      </c>
      <c r="B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1623.58609</v>
      </c>
      <c r="C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1538.0360900000001</v>
      </c>
      <c r="D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1499.9460899999999</v>
      </c>
      <c r="E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1498.5360900000001</v>
      </c>
      <c r="F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1498.7760899999998</v>
      </c>
      <c r="G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1511.4860899999999</v>
      </c>
      <c r="H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1526.30609</v>
      </c>
      <c r="I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1634.4960900000001</v>
      </c>
      <c r="J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1517.12609</v>
      </c>
      <c r="K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1528.07609</v>
      </c>
      <c r="L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1528.1860900000001</v>
      </c>
      <c r="M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1546.2060900000001</v>
      </c>
      <c r="N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1545.84609</v>
      </c>
      <c r="O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1588.2860900000001</v>
      </c>
      <c r="P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1584.62609</v>
      </c>
      <c r="Q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1582.7560899999999</v>
      </c>
      <c r="R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1582.0860899999998</v>
      </c>
      <c r="S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1543.7560899999999</v>
      </c>
      <c r="T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1759.0060900000001</v>
      </c>
      <c r="U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1815.83609</v>
      </c>
      <c r="V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1769.0360900000001</v>
      </c>
      <c r="W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1704.0160900000001</v>
      </c>
      <c r="X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1537.7560899999999</v>
      </c>
      <c r="Y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1705.83609</v>
      </c>
    </row>
    <row r="507" spans="1:25" x14ac:dyDescent="0.2">
      <c r="A507" s="77">
        <f t="shared" si="22"/>
        <v>43017</v>
      </c>
      <c r="B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1535.09609</v>
      </c>
      <c r="C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1499.3760899999997</v>
      </c>
      <c r="D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1494.9160899999999</v>
      </c>
      <c r="E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1494.4360899999999</v>
      </c>
      <c r="F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1495.2160899999999</v>
      </c>
      <c r="G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1496.55609</v>
      </c>
      <c r="H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1505.7760899999998</v>
      </c>
      <c r="I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1614.35609</v>
      </c>
      <c r="J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1593.88609</v>
      </c>
      <c r="K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1533.4360900000001</v>
      </c>
      <c r="L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1534.4460899999999</v>
      </c>
      <c r="M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1532.2560899999999</v>
      </c>
      <c r="N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1518.5360900000001</v>
      </c>
      <c r="O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1519.0660899999998</v>
      </c>
      <c r="P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1519.60609</v>
      </c>
      <c r="Q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1519.4160899999999</v>
      </c>
      <c r="R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1516.6960899999999</v>
      </c>
      <c r="S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1515.12609</v>
      </c>
      <c r="T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1653.4860900000001</v>
      </c>
      <c r="U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1705.1960900000001</v>
      </c>
      <c r="V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1625.9460900000001</v>
      </c>
      <c r="W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1636.4360900000001</v>
      </c>
      <c r="X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1825.05609</v>
      </c>
      <c r="Y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1663.83609</v>
      </c>
    </row>
    <row r="508" spans="1:25" x14ac:dyDescent="0.2">
      <c r="A508" s="77">
        <f t="shared" si="22"/>
        <v>43018</v>
      </c>
      <c r="B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1904.80609</v>
      </c>
      <c r="C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1633.2660900000001</v>
      </c>
      <c r="D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1607.82609</v>
      </c>
      <c r="E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1591.4760900000001</v>
      </c>
      <c r="F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1613.34609</v>
      </c>
      <c r="G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1678.2260900000001</v>
      </c>
      <c r="H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1838.29609</v>
      </c>
      <c r="I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1660.5260900000001</v>
      </c>
      <c r="J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1691.0160900000001</v>
      </c>
      <c r="K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1565.2960899999998</v>
      </c>
      <c r="L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1565.2160899999999</v>
      </c>
      <c r="M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1564.32609</v>
      </c>
      <c r="N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1515.5860899999998</v>
      </c>
      <c r="O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1516.5060899999999</v>
      </c>
      <c r="P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1515.4560899999999</v>
      </c>
      <c r="Q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1515.31609</v>
      </c>
      <c r="R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1514.54609</v>
      </c>
      <c r="S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1739.81609</v>
      </c>
      <c r="T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1977.9160900000002</v>
      </c>
      <c r="U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2015.64609</v>
      </c>
      <c r="V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1940.9860900000001</v>
      </c>
      <c r="W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1934.58609</v>
      </c>
      <c r="X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2052.0060899999999</v>
      </c>
      <c r="Y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1933.9160899999999</v>
      </c>
    </row>
    <row r="509" spans="1:25" x14ac:dyDescent="0.2">
      <c r="A509" s="77">
        <f t="shared" si="22"/>
        <v>43019</v>
      </c>
      <c r="B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1842.4960900000001</v>
      </c>
      <c r="C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1602.64609</v>
      </c>
      <c r="D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1564.06609</v>
      </c>
      <c r="E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1550.2160899999999</v>
      </c>
      <c r="F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1566.4960900000001</v>
      </c>
      <c r="G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1592.7160900000001</v>
      </c>
      <c r="H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1731.2260900000001</v>
      </c>
      <c r="I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1538.89609</v>
      </c>
      <c r="J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1528.6960899999999</v>
      </c>
      <c r="K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1566.07609</v>
      </c>
      <c r="L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1608.3860900000002</v>
      </c>
      <c r="M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1608.2360900000001</v>
      </c>
      <c r="N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1581.34609</v>
      </c>
      <c r="O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1580.9360900000001</v>
      </c>
      <c r="P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1579.7560899999999</v>
      </c>
      <c r="Q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1579.2260900000001</v>
      </c>
      <c r="R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1512.62609</v>
      </c>
      <c r="S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1671.0160900000001</v>
      </c>
      <c r="T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1889.2560900000001</v>
      </c>
      <c r="U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1903.7760900000001</v>
      </c>
      <c r="V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1898.5260900000001</v>
      </c>
      <c r="W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1865.7460900000001</v>
      </c>
      <c r="X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1990.3660900000002</v>
      </c>
      <c r="Y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1868.7260900000001</v>
      </c>
    </row>
    <row r="510" spans="1:25" x14ac:dyDescent="0.2">
      <c r="A510" s="77">
        <f t="shared" si="22"/>
        <v>43020</v>
      </c>
      <c r="B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1499.86609</v>
      </c>
      <c r="C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1562.9860899999999</v>
      </c>
      <c r="D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1629.60609</v>
      </c>
      <c r="E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1629.2560900000001</v>
      </c>
      <c r="F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1629.7060900000001</v>
      </c>
      <c r="G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1588.6760899999999</v>
      </c>
      <c r="H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1540.38609</v>
      </c>
      <c r="I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1743.1460900000002</v>
      </c>
      <c r="J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1833.1560899999999</v>
      </c>
      <c r="K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1643.7460900000001</v>
      </c>
      <c r="L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1528.05609</v>
      </c>
      <c r="M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1527.0160900000001</v>
      </c>
      <c r="N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1523.80609</v>
      </c>
      <c r="O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1524.07609</v>
      </c>
      <c r="P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1523.9960900000001</v>
      </c>
      <c r="Q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1531.0060899999999</v>
      </c>
      <c r="R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1527.12609</v>
      </c>
      <c r="S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1616.39609</v>
      </c>
      <c r="T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1621.5260900000001</v>
      </c>
      <c r="U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1640.8460900000002</v>
      </c>
      <c r="V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1549.11609</v>
      </c>
      <c r="W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1533.87609</v>
      </c>
      <c r="X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1712.7560900000001</v>
      </c>
      <c r="Y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1612.0160900000001</v>
      </c>
    </row>
    <row r="511" spans="1:25" x14ac:dyDescent="0.2">
      <c r="A511" s="77">
        <f t="shared" si="22"/>
        <v>43021</v>
      </c>
      <c r="B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1511.1660899999999</v>
      </c>
      <c r="C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1532.11609</v>
      </c>
      <c r="D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1546.0860899999998</v>
      </c>
      <c r="E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1585.7760899999998</v>
      </c>
      <c r="F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1585.9060899999999</v>
      </c>
      <c r="G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1548.30609</v>
      </c>
      <c r="H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1508.12609</v>
      </c>
      <c r="I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1653.9960900000001</v>
      </c>
      <c r="J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1588.14609</v>
      </c>
      <c r="K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1550.2060899999999</v>
      </c>
      <c r="L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1529.84609</v>
      </c>
      <c r="M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1528.7160899999999</v>
      </c>
      <c r="N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1586.7060899999999</v>
      </c>
      <c r="O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1557.0360900000001</v>
      </c>
      <c r="P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1556.9860899999999</v>
      </c>
      <c r="Q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1532.2060900000001</v>
      </c>
      <c r="R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1527.9560900000001</v>
      </c>
      <c r="S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1617.2260900000001</v>
      </c>
      <c r="T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1622.58609</v>
      </c>
      <c r="U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1621.3460900000002</v>
      </c>
      <c r="V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1554.3360899999998</v>
      </c>
      <c r="W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1551.33609</v>
      </c>
      <c r="X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1738.84609</v>
      </c>
      <c r="Y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1626.34609</v>
      </c>
    </row>
    <row r="512" spans="1:25" x14ac:dyDescent="0.2">
      <c r="A512" s="77">
        <f t="shared" si="22"/>
        <v>43022</v>
      </c>
      <c r="B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1565.5060899999999</v>
      </c>
      <c r="C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1518.7760899999998</v>
      </c>
      <c r="D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1501.2860900000001</v>
      </c>
      <c r="E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1500.5860899999998</v>
      </c>
      <c r="F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1500.59609</v>
      </c>
      <c r="G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1502.0160900000001</v>
      </c>
      <c r="H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1514.4460899999999</v>
      </c>
      <c r="I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1623.82609</v>
      </c>
      <c r="J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1650.59609</v>
      </c>
      <c r="K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1541.85609</v>
      </c>
      <c r="L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1542.4260899999999</v>
      </c>
      <c r="M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1631.9660900000001</v>
      </c>
      <c r="N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1632.2560900000001</v>
      </c>
      <c r="O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1631.13609</v>
      </c>
      <c r="P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1629.81609</v>
      </c>
      <c r="Q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1628.55609</v>
      </c>
      <c r="R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1630.58609</v>
      </c>
      <c r="S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1523.7160899999999</v>
      </c>
      <c r="T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1706.2460900000001</v>
      </c>
      <c r="U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1729.60609</v>
      </c>
      <c r="V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1682.7060900000001</v>
      </c>
      <c r="W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1604.2560900000001</v>
      </c>
      <c r="X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1517.0260899999998</v>
      </c>
      <c r="Y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1693.0260900000001</v>
      </c>
    </row>
    <row r="513" spans="1:25" x14ac:dyDescent="0.2">
      <c r="A513" s="77">
        <f t="shared" si="22"/>
        <v>43023</v>
      </c>
      <c r="B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1531.5260899999998</v>
      </c>
      <c r="C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1499.88609</v>
      </c>
      <c r="D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1496.4160899999999</v>
      </c>
      <c r="E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1495.6960899999999</v>
      </c>
      <c r="F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1495.80609</v>
      </c>
      <c r="G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1495.4860899999999</v>
      </c>
      <c r="H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1507.4760900000001</v>
      </c>
      <c r="I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1520.36609</v>
      </c>
      <c r="J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1735.1960900000001</v>
      </c>
      <c r="K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1587.1760899999999</v>
      </c>
      <c r="L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1543.82609</v>
      </c>
      <c r="M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1634.4660900000001</v>
      </c>
      <c r="N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1634.4260900000002</v>
      </c>
      <c r="O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1631.2760900000001</v>
      </c>
      <c r="P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1631.3860900000002</v>
      </c>
      <c r="Q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1630.1560900000002</v>
      </c>
      <c r="R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1631.2660900000001</v>
      </c>
      <c r="S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1524.35609</v>
      </c>
      <c r="T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1664.2360900000001</v>
      </c>
      <c r="U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1689.7360900000001</v>
      </c>
      <c r="V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1682.54609</v>
      </c>
      <c r="W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1597.82609</v>
      </c>
      <c r="X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1516.4460899999999</v>
      </c>
      <c r="Y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1703.4760900000001</v>
      </c>
    </row>
    <row r="514" spans="1:25" x14ac:dyDescent="0.2">
      <c r="A514" s="77">
        <f t="shared" si="22"/>
        <v>43024</v>
      </c>
      <c r="B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1498.2860900000001</v>
      </c>
      <c r="C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1508.9960900000001</v>
      </c>
      <c r="D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1544.7160899999999</v>
      </c>
      <c r="E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1584.5160900000001</v>
      </c>
      <c r="F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1590.1960899999999</v>
      </c>
      <c r="G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1553.9060899999999</v>
      </c>
      <c r="H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1508.9360900000001</v>
      </c>
      <c r="I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1709.1960900000001</v>
      </c>
      <c r="J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1732.4760900000001</v>
      </c>
      <c r="K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1617.33609</v>
      </c>
      <c r="L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1620.5360900000001</v>
      </c>
      <c r="M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1618.7160900000001</v>
      </c>
      <c r="N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1517.05609</v>
      </c>
      <c r="O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1516.61609</v>
      </c>
      <c r="P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1515.07609</v>
      </c>
      <c r="Q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1515.6760899999999</v>
      </c>
      <c r="R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1514.2560899999999</v>
      </c>
      <c r="S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1544.4460899999999</v>
      </c>
      <c r="T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1572.0360900000001</v>
      </c>
      <c r="U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1575.0260899999998</v>
      </c>
      <c r="V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1545.11609</v>
      </c>
      <c r="W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1546.3160899999998</v>
      </c>
      <c r="X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1732.7260900000001</v>
      </c>
      <c r="Y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1624.32609</v>
      </c>
    </row>
    <row r="515" spans="1:25" x14ac:dyDescent="0.2">
      <c r="A515" s="77">
        <f t="shared" si="22"/>
        <v>43025</v>
      </c>
      <c r="B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1499.6560899999999</v>
      </c>
      <c r="C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1531.6760899999999</v>
      </c>
      <c r="D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1545.36609</v>
      </c>
      <c r="E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1585.9460899999999</v>
      </c>
      <c r="F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1594.5260900000001</v>
      </c>
      <c r="G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1570.6960899999999</v>
      </c>
      <c r="H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1518.6860900000001</v>
      </c>
      <c r="I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1755.8860900000002</v>
      </c>
      <c r="J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1846.9360899999999</v>
      </c>
      <c r="K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1709.0360900000001</v>
      </c>
      <c r="L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1615.9760900000001</v>
      </c>
      <c r="M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1617.9860900000001</v>
      </c>
      <c r="N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1517.1060899999998</v>
      </c>
      <c r="O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1515.85609</v>
      </c>
      <c r="P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1514.9060899999999</v>
      </c>
      <c r="Q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1513.6060899999998</v>
      </c>
      <c r="R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1513.7060900000001</v>
      </c>
      <c r="S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1542.84609</v>
      </c>
      <c r="T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1568.0360900000001</v>
      </c>
      <c r="U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1573.11609</v>
      </c>
      <c r="V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1543.9760900000001</v>
      </c>
      <c r="W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1544.8560899999998</v>
      </c>
      <c r="X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1730.4260900000002</v>
      </c>
      <c r="Y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1620.5760900000002</v>
      </c>
    </row>
    <row r="516" spans="1:25" x14ac:dyDescent="0.2">
      <c r="A516" s="77">
        <f t="shared" si="22"/>
        <v>43026</v>
      </c>
      <c r="B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1499.54609</v>
      </c>
      <c r="C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1531.5260899999998</v>
      </c>
      <c r="D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1545.7060900000001</v>
      </c>
      <c r="E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1585.2760899999998</v>
      </c>
      <c r="F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1594.6960900000001</v>
      </c>
      <c r="G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1571.7760899999998</v>
      </c>
      <c r="H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1509.39609</v>
      </c>
      <c r="I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1758.4960900000001</v>
      </c>
      <c r="J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1664.5960900000002</v>
      </c>
      <c r="K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1528.61609</v>
      </c>
      <c r="L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1527.61609</v>
      </c>
      <c r="M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1526.6060899999998</v>
      </c>
      <c r="N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1555.5360900000001</v>
      </c>
      <c r="O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1563.4660899999999</v>
      </c>
      <c r="P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1562.7760899999998</v>
      </c>
      <c r="Q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1567.6960899999999</v>
      </c>
      <c r="R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1614.4360899999999</v>
      </c>
      <c r="S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1711.2660900000001</v>
      </c>
      <c r="T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1706.81609</v>
      </c>
      <c r="U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1691.06609</v>
      </c>
      <c r="V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1628.05609</v>
      </c>
      <c r="W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1614.6260900000002</v>
      </c>
      <c r="X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1759.9060900000002</v>
      </c>
      <c r="Y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1639.81609</v>
      </c>
    </row>
    <row r="517" spans="1:25" x14ac:dyDescent="0.2">
      <c r="A517" s="77">
        <f t="shared" si="22"/>
        <v>43027</v>
      </c>
      <c r="B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1511.2860900000001</v>
      </c>
      <c r="C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1495.85609</v>
      </c>
      <c r="D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1508.4160900000002</v>
      </c>
      <c r="E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1508.09609</v>
      </c>
      <c r="F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1500.9260899999999</v>
      </c>
      <c r="G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1503.2560899999999</v>
      </c>
      <c r="H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1504.4760900000001</v>
      </c>
      <c r="I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1662.35609</v>
      </c>
      <c r="J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1661.2060900000001</v>
      </c>
      <c r="K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1537.9460899999999</v>
      </c>
      <c r="L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1539.08609</v>
      </c>
      <c r="M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1538.9160900000002</v>
      </c>
      <c r="N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1523.80609</v>
      </c>
      <c r="O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1523.88609</v>
      </c>
      <c r="P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1523.5860899999998</v>
      </c>
      <c r="Q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1521.8560899999998</v>
      </c>
      <c r="R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1519.2160899999999</v>
      </c>
      <c r="S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1649.4660900000001</v>
      </c>
      <c r="T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1677.6860900000001</v>
      </c>
      <c r="U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1679.7260900000001</v>
      </c>
      <c r="V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1626.9360900000001</v>
      </c>
      <c r="W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1611.7760900000001</v>
      </c>
      <c r="X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1758.86609</v>
      </c>
      <c r="Y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1652.6160900000002</v>
      </c>
    </row>
    <row r="518" spans="1:25" x14ac:dyDescent="0.2">
      <c r="A518" s="77">
        <f t="shared" si="22"/>
        <v>43028</v>
      </c>
      <c r="B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1515.4560899999999</v>
      </c>
      <c r="C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1496.9560900000001</v>
      </c>
      <c r="D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1509.4560899999999</v>
      </c>
      <c r="E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1509.1560899999999</v>
      </c>
      <c r="F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1513.6060899999998</v>
      </c>
      <c r="G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1502.86609</v>
      </c>
      <c r="H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1509.4360899999999</v>
      </c>
      <c r="I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1663.7060900000001</v>
      </c>
      <c r="J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1661.8860900000002</v>
      </c>
      <c r="K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1537.54609</v>
      </c>
      <c r="L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1530.9560900000001</v>
      </c>
      <c r="M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1540.7060899999999</v>
      </c>
      <c r="N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1527.1760899999999</v>
      </c>
      <c r="O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1523.2860900000001</v>
      </c>
      <c r="P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1522.9160899999999</v>
      </c>
      <c r="Q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1518.1660899999999</v>
      </c>
      <c r="R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1522.86609</v>
      </c>
      <c r="S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1653.6560899999999</v>
      </c>
      <c r="T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1672.2560900000001</v>
      </c>
      <c r="U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1644.9060900000002</v>
      </c>
      <c r="V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1610.35609</v>
      </c>
      <c r="W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1593.6860900000001</v>
      </c>
      <c r="X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1761.08609</v>
      </c>
      <c r="Y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1654.9660900000001</v>
      </c>
    </row>
    <row r="519" spans="1:25" x14ac:dyDescent="0.2">
      <c r="A519" s="77">
        <f t="shared" si="22"/>
        <v>43029</v>
      </c>
      <c r="B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1566.04609</v>
      </c>
      <c r="C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1507.08609</v>
      </c>
      <c r="D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1506.33609</v>
      </c>
      <c r="E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1505.5860899999998</v>
      </c>
      <c r="F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1514.58609</v>
      </c>
      <c r="G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1499.5060899999999</v>
      </c>
      <c r="H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1507.86609</v>
      </c>
      <c r="I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1531.0260899999998</v>
      </c>
      <c r="J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1782.8660900000002</v>
      </c>
      <c r="K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1646.6760900000002</v>
      </c>
      <c r="L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1646.9160899999999</v>
      </c>
      <c r="M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1648.4760900000001</v>
      </c>
      <c r="N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1755.1860900000001</v>
      </c>
      <c r="O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1774.1160900000002</v>
      </c>
      <c r="P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1734.2760900000001</v>
      </c>
      <c r="Q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1741.9960900000001</v>
      </c>
      <c r="R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1744.8560900000002</v>
      </c>
      <c r="S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1524.64609</v>
      </c>
      <c r="T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1763.36609</v>
      </c>
      <c r="U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1743.7660900000001</v>
      </c>
      <c r="V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1698.2160900000001</v>
      </c>
      <c r="W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1618.4460900000001</v>
      </c>
      <c r="X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1514.88609</v>
      </c>
      <c r="Y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1691.9860900000001</v>
      </c>
    </row>
    <row r="520" spans="1:25" x14ac:dyDescent="0.2">
      <c r="A520" s="77">
        <f t="shared" si="22"/>
        <v>43030</v>
      </c>
      <c r="B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1535.58609</v>
      </c>
      <c r="C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1506.5460899999998</v>
      </c>
      <c r="D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1503.4660899999999</v>
      </c>
      <c r="E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1528.2260900000001</v>
      </c>
      <c r="F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1533.2060899999999</v>
      </c>
      <c r="G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1534.7860900000001</v>
      </c>
      <c r="H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1500.0060899999999</v>
      </c>
      <c r="I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1521.9060899999999</v>
      </c>
      <c r="J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1771.2160900000001</v>
      </c>
      <c r="K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1642.30609</v>
      </c>
      <c r="L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1641.1660900000002</v>
      </c>
      <c r="M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1694.7060900000001</v>
      </c>
      <c r="N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1817.2360900000001</v>
      </c>
      <c r="O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1816.6960900000001</v>
      </c>
      <c r="P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1816.1960900000001</v>
      </c>
      <c r="Q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1806.5160900000001</v>
      </c>
      <c r="R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1809.6660900000002</v>
      </c>
      <c r="S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1522.5260899999998</v>
      </c>
      <c r="T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1700.81609</v>
      </c>
      <c r="U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1704.83609</v>
      </c>
      <c r="V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1664.1160900000002</v>
      </c>
      <c r="W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1574.37609</v>
      </c>
      <c r="X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1516.34609</v>
      </c>
      <c r="Y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1692.4060900000002</v>
      </c>
    </row>
    <row r="521" spans="1:25" x14ac:dyDescent="0.2">
      <c r="A521" s="77">
        <f t="shared" si="22"/>
        <v>43031</v>
      </c>
      <c r="B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1517.6960899999999</v>
      </c>
      <c r="C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1496.1860900000001</v>
      </c>
      <c r="D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1508.35609</v>
      </c>
      <c r="E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1507.5360900000001</v>
      </c>
      <c r="F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1514.8160899999998</v>
      </c>
      <c r="G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1498.0360900000001</v>
      </c>
      <c r="H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1506.7560899999999</v>
      </c>
      <c r="I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1653.85609</v>
      </c>
      <c r="J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1651.59609</v>
      </c>
      <c r="K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1526.30609</v>
      </c>
      <c r="L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1525.39609</v>
      </c>
      <c r="M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1529.1860900000001</v>
      </c>
      <c r="N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1521.39609</v>
      </c>
      <c r="O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1512.7660900000001</v>
      </c>
      <c r="P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1512.9660899999999</v>
      </c>
      <c r="Q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1512.1560899999999</v>
      </c>
      <c r="R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1523.2060900000001</v>
      </c>
      <c r="S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1622.4160900000002</v>
      </c>
      <c r="T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1669.08609</v>
      </c>
      <c r="U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1638.9860900000001</v>
      </c>
      <c r="V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1606.30609</v>
      </c>
      <c r="W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1601.1760900000002</v>
      </c>
      <c r="X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1757.1260900000002</v>
      </c>
      <c r="Y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1651.9460900000001</v>
      </c>
    </row>
    <row r="522" spans="1:25" x14ac:dyDescent="0.2">
      <c r="A522" s="77">
        <f t="shared" si="22"/>
        <v>43032</v>
      </c>
      <c r="B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1510.2060900000001</v>
      </c>
      <c r="C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1494.6260900000002</v>
      </c>
      <c r="D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1545.2260900000001</v>
      </c>
      <c r="E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1545.1760899999999</v>
      </c>
      <c r="F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1545.64609</v>
      </c>
      <c r="G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1509.12609</v>
      </c>
      <c r="H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1501.9960900000001</v>
      </c>
      <c r="I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1692.9260900000002</v>
      </c>
      <c r="J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1693.1560900000002</v>
      </c>
      <c r="K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1584.2760899999998</v>
      </c>
      <c r="L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1584.30609</v>
      </c>
      <c r="M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1600.85609</v>
      </c>
      <c r="N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1540.7160899999999</v>
      </c>
      <c r="O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1574.9160900000002</v>
      </c>
      <c r="P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1575.0660899999998</v>
      </c>
      <c r="Q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1575.2860900000001</v>
      </c>
      <c r="R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1575.0460899999998</v>
      </c>
      <c r="S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1604.3860900000002</v>
      </c>
      <c r="T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1581.82609</v>
      </c>
      <c r="U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1539.57609</v>
      </c>
      <c r="V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1539.57609</v>
      </c>
      <c r="W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1606.82609</v>
      </c>
      <c r="X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1794.4960900000001</v>
      </c>
      <c r="Y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1604.09609</v>
      </c>
    </row>
    <row r="523" spans="1:25" x14ac:dyDescent="0.2">
      <c r="A523" s="77">
        <f t="shared" si="22"/>
        <v>43033</v>
      </c>
      <c r="B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1494.4160899999999</v>
      </c>
      <c r="C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1583.7260900000001</v>
      </c>
      <c r="D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1608.5260900000001</v>
      </c>
      <c r="E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1608.56609</v>
      </c>
      <c r="F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1583.9760900000001</v>
      </c>
      <c r="G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1586.2560899999999</v>
      </c>
      <c r="H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1502.4460899999999</v>
      </c>
      <c r="I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1692.7860900000001</v>
      </c>
      <c r="J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1693.8660900000002</v>
      </c>
      <c r="K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1589.0360900000001</v>
      </c>
      <c r="L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1605.7660900000001</v>
      </c>
      <c r="M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1605.54609</v>
      </c>
      <c r="N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1540.31609</v>
      </c>
      <c r="O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1539.7260900000001</v>
      </c>
      <c r="P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1539.7860900000001</v>
      </c>
      <c r="Q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1540.88609</v>
      </c>
      <c r="R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1540.63609</v>
      </c>
      <c r="S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1616.5260900000001</v>
      </c>
      <c r="T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1588.4860900000001</v>
      </c>
      <c r="U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1523.4360900000001</v>
      </c>
      <c r="V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1544.9460899999999</v>
      </c>
      <c r="W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1555.89609</v>
      </c>
      <c r="X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1726.2760900000001</v>
      </c>
      <c r="Y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1607.56609</v>
      </c>
    </row>
    <row r="524" spans="1:25" x14ac:dyDescent="0.2">
      <c r="A524" s="77">
        <f t="shared" si="22"/>
        <v>43034</v>
      </c>
      <c r="B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1496.7760900000001</v>
      </c>
      <c r="C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1545.6960899999999</v>
      </c>
      <c r="D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1559.9260899999999</v>
      </c>
      <c r="E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1559.4560900000001</v>
      </c>
      <c r="F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1560.89609</v>
      </c>
      <c r="G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1553.5860899999998</v>
      </c>
      <c r="H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1502.0860899999998</v>
      </c>
      <c r="I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1689.0360900000001</v>
      </c>
      <c r="J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1646.3860900000002</v>
      </c>
      <c r="K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1554.4260899999999</v>
      </c>
      <c r="L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1524.9560899999999</v>
      </c>
      <c r="M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1525.4160899999999</v>
      </c>
      <c r="N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1519.11609</v>
      </c>
      <c r="O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1518.9960900000001</v>
      </c>
      <c r="P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1518.89609</v>
      </c>
      <c r="Q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1518.84609</v>
      </c>
      <c r="R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1518.2760899999998</v>
      </c>
      <c r="S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1560.08609</v>
      </c>
      <c r="T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1581.4760900000001</v>
      </c>
      <c r="U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1586.14609</v>
      </c>
      <c r="V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1543.1860899999999</v>
      </c>
      <c r="W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1548.5360900000001</v>
      </c>
      <c r="X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1742.4160900000002</v>
      </c>
      <c r="Y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1621.7060900000001</v>
      </c>
    </row>
    <row r="525" spans="1:25" x14ac:dyDescent="0.2">
      <c r="A525" s="77">
        <f t="shared" si="22"/>
        <v>43035</v>
      </c>
      <c r="B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1498.14609</v>
      </c>
      <c r="C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1516.32609</v>
      </c>
      <c r="D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1530.0060899999999</v>
      </c>
      <c r="E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1530.1660899999999</v>
      </c>
      <c r="F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1530.1560899999999</v>
      </c>
      <c r="G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1532.4160899999999</v>
      </c>
      <c r="H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1509.2560899999999</v>
      </c>
      <c r="I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1695.4760900000001</v>
      </c>
      <c r="J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1648.9660900000001</v>
      </c>
      <c r="K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1558.12609</v>
      </c>
      <c r="L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1549.4060899999999</v>
      </c>
      <c r="M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1549.9260899999999</v>
      </c>
      <c r="N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1525.2260900000001</v>
      </c>
      <c r="O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1525.05609</v>
      </c>
      <c r="P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1524.87609</v>
      </c>
      <c r="Q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1524.4960900000001</v>
      </c>
      <c r="R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1524.7260900000001</v>
      </c>
      <c r="S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1657.32609</v>
      </c>
      <c r="T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1643.1860900000001</v>
      </c>
      <c r="U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1638.7060900000001</v>
      </c>
      <c r="V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1594.7360900000001</v>
      </c>
      <c r="W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1575.38609</v>
      </c>
      <c r="X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1789.1160900000002</v>
      </c>
      <c r="Y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1625.09609</v>
      </c>
    </row>
    <row r="526" spans="1:25" x14ac:dyDescent="0.2">
      <c r="A526" s="77">
        <f t="shared" si="22"/>
        <v>43036</v>
      </c>
      <c r="B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1542.2260900000001</v>
      </c>
      <c r="C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1504.2360899999999</v>
      </c>
      <c r="D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1502.9260899999999</v>
      </c>
      <c r="E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1500.11609</v>
      </c>
      <c r="F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1500.61609</v>
      </c>
      <c r="G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1496.31609</v>
      </c>
      <c r="H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1514.7760899999998</v>
      </c>
      <c r="I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1595.7560900000001</v>
      </c>
      <c r="J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1538.2060900000001</v>
      </c>
      <c r="K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1538.7960899999998</v>
      </c>
      <c r="L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1540.1760899999999</v>
      </c>
      <c r="M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1547.9860899999999</v>
      </c>
      <c r="N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1545.5260899999998</v>
      </c>
      <c r="O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1545.6660900000002</v>
      </c>
      <c r="P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1545.38609</v>
      </c>
      <c r="Q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1545.6860900000001</v>
      </c>
      <c r="R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1546.6860899999999</v>
      </c>
      <c r="S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1610.4960900000001</v>
      </c>
      <c r="T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1721.7360900000001</v>
      </c>
      <c r="U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1726.0260900000001</v>
      </c>
      <c r="V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1696.86609</v>
      </c>
      <c r="W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1632.8460900000002</v>
      </c>
      <c r="X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1530.83609</v>
      </c>
      <c r="Y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1692.0160900000001</v>
      </c>
    </row>
    <row r="527" spans="1:25" x14ac:dyDescent="0.2">
      <c r="A527" s="77">
        <f t="shared" si="22"/>
        <v>43037</v>
      </c>
      <c r="B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1532.9660899999999</v>
      </c>
      <c r="C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1504.1860900000001</v>
      </c>
      <c r="D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1529.07609</v>
      </c>
      <c r="E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1528.11609</v>
      </c>
      <c r="F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1527.7660900000001</v>
      </c>
      <c r="G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1520.0260899999998</v>
      </c>
      <c r="H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1521.5060899999999</v>
      </c>
      <c r="I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1514.80609</v>
      </c>
      <c r="J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1799.6660899999999</v>
      </c>
      <c r="K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1683.9060900000002</v>
      </c>
      <c r="L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1632.2560900000001</v>
      </c>
      <c r="M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1631.9760900000001</v>
      </c>
      <c r="N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1683.55609</v>
      </c>
      <c r="O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1683.36609</v>
      </c>
      <c r="P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1682.59609</v>
      </c>
      <c r="Q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1681.62609</v>
      </c>
      <c r="R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1632.2560900000001</v>
      </c>
      <c r="S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1566.7160899999999</v>
      </c>
      <c r="T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1649.83609</v>
      </c>
      <c r="U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1678.31609</v>
      </c>
      <c r="V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1653.9260900000002</v>
      </c>
      <c r="W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1582.0460899999998</v>
      </c>
      <c r="X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1545.2360899999999</v>
      </c>
      <c r="Y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1633.2660900000001</v>
      </c>
    </row>
    <row r="528" spans="1:25" x14ac:dyDescent="0.2">
      <c r="A528" s="77">
        <f t="shared" si="22"/>
        <v>43038</v>
      </c>
      <c r="B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1498.63609</v>
      </c>
      <c r="C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1515.0160900000001</v>
      </c>
      <c r="D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1528.7760899999998</v>
      </c>
      <c r="E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1528.7060900000001</v>
      </c>
      <c r="F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1529.3160899999998</v>
      </c>
      <c r="G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1531.80609</v>
      </c>
      <c r="H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1522.7960899999998</v>
      </c>
      <c r="I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1657.2160900000001</v>
      </c>
      <c r="J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1651.87609</v>
      </c>
      <c r="K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1562.4260899999999</v>
      </c>
      <c r="L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1562.35609</v>
      </c>
      <c r="M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1562.80609</v>
      </c>
      <c r="N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1543.9660899999999</v>
      </c>
      <c r="O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1543.7360899999999</v>
      </c>
      <c r="P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1543.1960899999999</v>
      </c>
      <c r="Q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1539.88609</v>
      </c>
      <c r="R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1539.7460900000001</v>
      </c>
      <c r="S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1580.8560899999998</v>
      </c>
      <c r="T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1596.12609</v>
      </c>
      <c r="U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1596.58609</v>
      </c>
      <c r="V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1550.5360900000001</v>
      </c>
      <c r="W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1584.0860899999998</v>
      </c>
      <c r="X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1800.32609</v>
      </c>
      <c r="Y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1626.7160900000001</v>
      </c>
    </row>
    <row r="529" spans="1:25" x14ac:dyDescent="0.2">
      <c r="A529" s="77">
        <f t="shared" si="22"/>
        <v>43039</v>
      </c>
      <c r="B529" s="13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1509.9960900000001</v>
      </c>
      <c r="C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1528.55609</v>
      </c>
      <c r="D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1543.10609</v>
      </c>
      <c r="E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1532.9960900000001</v>
      </c>
      <c r="F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1543.1660899999999</v>
      </c>
      <c r="G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1542.29609</v>
      </c>
      <c r="H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1512.4660899999999</v>
      </c>
      <c r="I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1696.9860900000001</v>
      </c>
      <c r="J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1648.2160900000001</v>
      </c>
      <c r="K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1558.0260899999998</v>
      </c>
      <c r="L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1542.60609</v>
      </c>
      <c r="M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1542.9860899999999</v>
      </c>
      <c r="N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1526.62609</v>
      </c>
      <c r="O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1525.0660899999998</v>
      </c>
      <c r="P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1550.6660899999999</v>
      </c>
      <c r="Q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1547.7160899999999</v>
      </c>
      <c r="R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1547.0260900000001</v>
      </c>
      <c r="S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1673.7160900000001</v>
      </c>
      <c r="T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1642.2860900000001</v>
      </c>
      <c r="U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1610.9360900000001</v>
      </c>
      <c r="V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1545.06609</v>
      </c>
      <c r="W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1578.9260899999999</v>
      </c>
      <c r="X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1774.06609</v>
      </c>
      <c r="Y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1659.4560900000001</v>
      </c>
    </row>
    <row r="530" spans="1:25" x14ac:dyDescent="0.25">
      <c r="A530" s="91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3"/>
    </row>
    <row r="531" spans="1:25" x14ac:dyDescent="0.25">
      <c r="A531" s="85" t="s">
        <v>151</v>
      </c>
      <c r="B531" s="76"/>
      <c r="C531" s="76"/>
      <c r="D531" s="76"/>
    </row>
    <row r="532" spans="1:25" ht="12.75" x14ac:dyDescent="0.2">
      <c r="A532" s="174" t="s">
        <v>48</v>
      </c>
      <c r="B532" s="185" t="s">
        <v>121</v>
      </c>
      <c r="C532" s="186"/>
      <c r="D532" s="186"/>
      <c r="E532" s="186"/>
      <c r="F532" s="186"/>
      <c r="G532" s="186"/>
      <c r="H532" s="186"/>
      <c r="I532" s="186"/>
      <c r="J532" s="186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  <c r="U532" s="186"/>
      <c r="V532" s="186"/>
      <c r="W532" s="186"/>
      <c r="X532" s="186"/>
      <c r="Y532" s="187"/>
    </row>
    <row r="533" spans="1:25" ht="12.75" x14ac:dyDescent="0.2">
      <c r="A533" s="175"/>
      <c r="B533" s="188"/>
      <c r="C533" s="189"/>
      <c r="D533" s="189"/>
      <c r="E533" s="189"/>
      <c r="F533" s="189"/>
      <c r="G533" s="189"/>
      <c r="H533" s="189"/>
      <c r="I533" s="189"/>
      <c r="J533" s="189"/>
      <c r="K533" s="189"/>
      <c r="L533" s="189"/>
      <c r="M533" s="189"/>
      <c r="N533" s="189"/>
      <c r="O533" s="189"/>
      <c r="P533" s="189"/>
      <c r="Q533" s="189"/>
      <c r="R533" s="189"/>
      <c r="S533" s="189"/>
      <c r="T533" s="189"/>
      <c r="U533" s="189"/>
      <c r="V533" s="189"/>
      <c r="W533" s="189"/>
      <c r="X533" s="189"/>
      <c r="Y533" s="190"/>
    </row>
    <row r="534" spans="1:25" ht="12.75" x14ac:dyDescent="0.2">
      <c r="A534" s="175"/>
      <c r="B534" s="177" t="s">
        <v>122</v>
      </c>
      <c r="C534" s="168" t="s">
        <v>123</v>
      </c>
      <c r="D534" s="168" t="s">
        <v>124</v>
      </c>
      <c r="E534" s="168" t="s">
        <v>125</v>
      </c>
      <c r="F534" s="168" t="s">
        <v>126</v>
      </c>
      <c r="G534" s="168" t="s">
        <v>127</v>
      </c>
      <c r="H534" s="168" t="s">
        <v>128</v>
      </c>
      <c r="I534" s="168" t="s">
        <v>129</v>
      </c>
      <c r="J534" s="168" t="s">
        <v>130</v>
      </c>
      <c r="K534" s="168" t="s">
        <v>131</v>
      </c>
      <c r="L534" s="168" t="s">
        <v>132</v>
      </c>
      <c r="M534" s="168" t="s">
        <v>133</v>
      </c>
      <c r="N534" s="179" t="s">
        <v>134</v>
      </c>
      <c r="O534" s="168" t="s">
        <v>135</v>
      </c>
      <c r="P534" s="168" t="s">
        <v>136</v>
      </c>
      <c r="Q534" s="168" t="s">
        <v>137</v>
      </c>
      <c r="R534" s="168" t="s">
        <v>138</v>
      </c>
      <c r="S534" s="168" t="s">
        <v>139</v>
      </c>
      <c r="T534" s="168" t="s">
        <v>140</v>
      </c>
      <c r="U534" s="168" t="s">
        <v>141</v>
      </c>
      <c r="V534" s="168" t="s">
        <v>142</v>
      </c>
      <c r="W534" s="168" t="s">
        <v>143</v>
      </c>
      <c r="X534" s="168" t="s">
        <v>144</v>
      </c>
      <c r="Y534" s="168" t="s">
        <v>145</v>
      </c>
    </row>
    <row r="535" spans="1:25" ht="12.75" x14ac:dyDescent="0.2">
      <c r="A535" s="176"/>
      <c r="B535" s="178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80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</row>
    <row r="536" spans="1:25" x14ac:dyDescent="0.2">
      <c r="A536" s="77">
        <f>A499</f>
        <v>43009</v>
      </c>
      <c r="B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1496.84609</v>
      </c>
      <c r="C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1561.7860900000001</v>
      </c>
      <c r="D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1636.9160900000002</v>
      </c>
      <c r="E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1636.39609</v>
      </c>
      <c r="F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1636.9860900000001</v>
      </c>
      <c r="G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1616.4060899999999</v>
      </c>
      <c r="H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1499.4560900000001</v>
      </c>
      <c r="I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1464.63609</v>
      </c>
      <c r="J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1577.9960900000001</v>
      </c>
      <c r="K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1561.9160900000002</v>
      </c>
      <c r="L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1610.4360900000001</v>
      </c>
      <c r="M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1610.82609</v>
      </c>
      <c r="N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1610.4460900000001</v>
      </c>
      <c r="O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1610.31609</v>
      </c>
      <c r="P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1561.10609</v>
      </c>
      <c r="Q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1561.4160899999999</v>
      </c>
      <c r="R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1561.2460900000001</v>
      </c>
      <c r="S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1466.57609</v>
      </c>
      <c r="T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1550.1760899999999</v>
      </c>
      <c r="U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1652.33609</v>
      </c>
      <c r="V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1560.38609</v>
      </c>
      <c r="W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1534.0360900000001</v>
      </c>
      <c r="X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1469.63609</v>
      </c>
      <c r="Y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1567.6960899999999</v>
      </c>
    </row>
    <row r="537" spans="1:25" x14ac:dyDescent="0.2">
      <c r="A537" s="77">
        <f>A536+1</f>
        <v>43010</v>
      </c>
      <c r="B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1529.1660900000002</v>
      </c>
      <c r="C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1612.7560900000001</v>
      </c>
      <c r="D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1660.07609</v>
      </c>
      <c r="E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1660.2460900000001</v>
      </c>
      <c r="F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1660.9060900000002</v>
      </c>
      <c r="G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1614.9260900000002</v>
      </c>
      <c r="H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1558.0660899999998</v>
      </c>
      <c r="I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1725.1660900000002</v>
      </c>
      <c r="J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1726.9760900000001</v>
      </c>
      <c r="K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1605.56609</v>
      </c>
      <c r="L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1538.0360900000001</v>
      </c>
      <c r="M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1538.32609</v>
      </c>
      <c r="N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1482.5060899999999</v>
      </c>
      <c r="O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1464.63609</v>
      </c>
      <c r="P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1461.7560899999999</v>
      </c>
      <c r="Q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1461.89609</v>
      </c>
      <c r="R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1461.4060899999999</v>
      </c>
      <c r="S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1468.7660900000001</v>
      </c>
      <c r="T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1517.5260899999998</v>
      </c>
      <c r="U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1530.30609</v>
      </c>
      <c r="V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1476.14609</v>
      </c>
      <c r="W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1487.1960899999999</v>
      </c>
      <c r="X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1667.9060900000002</v>
      </c>
      <c r="Y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1528.4460899999999</v>
      </c>
    </row>
    <row r="538" spans="1:25" x14ac:dyDescent="0.2">
      <c r="A538" s="77">
        <f t="shared" ref="A538:A566" si="23">A537+1</f>
        <v>43011</v>
      </c>
      <c r="B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1455.89609</v>
      </c>
      <c r="C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1525.80609</v>
      </c>
      <c r="D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1566.1960899999999</v>
      </c>
      <c r="E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1565.88609</v>
      </c>
      <c r="F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1567.3360899999998</v>
      </c>
      <c r="G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1568.3160899999998</v>
      </c>
      <c r="H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1493.4960900000001</v>
      </c>
      <c r="I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1731.1360900000002</v>
      </c>
      <c r="J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1731.81609</v>
      </c>
      <c r="K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1627.2460900000001</v>
      </c>
      <c r="L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1581.37609</v>
      </c>
      <c r="M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1580.9860899999999</v>
      </c>
      <c r="N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1503.1860899999999</v>
      </c>
      <c r="O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1483.8360899999998</v>
      </c>
      <c r="P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1484.0360900000001</v>
      </c>
      <c r="Q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1483.0060899999999</v>
      </c>
      <c r="R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1485.4060899999999</v>
      </c>
      <c r="S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1468.7160899999999</v>
      </c>
      <c r="T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1518.6960899999999</v>
      </c>
      <c r="U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1532.2360899999999</v>
      </c>
      <c r="V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1472.82609</v>
      </c>
      <c r="W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1494.4860899999999</v>
      </c>
      <c r="X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1703.56609</v>
      </c>
      <c r="Y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1536.07609</v>
      </c>
    </row>
    <row r="539" spans="1:25" x14ac:dyDescent="0.2">
      <c r="A539" s="77">
        <f t="shared" si="23"/>
        <v>43012</v>
      </c>
      <c r="B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1443.6960899999999</v>
      </c>
      <c r="C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1485.2860900000001</v>
      </c>
      <c r="D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1522.36609</v>
      </c>
      <c r="E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1546.5160900000001</v>
      </c>
      <c r="F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1547.32609</v>
      </c>
      <c r="G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1527.8360899999998</v>
      </c>
      <c r="H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1448.9060899999999</v>
      </c>
      <c r="I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1603.31609</v>
      </c>
      <c r="J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1585.2960899999998</v>
      </c>
      <c r="K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1475.3360899999998</v>
      </c>
      <c r="L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1484.5160900000001</v>
      </c>
      <c r="M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1493.35609</v>
      </c>
      <c r="N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1558.9760900000001</v>
      </c>
      <c r="O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1558.59609</v>
      </c>
      <c r="P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1565.89609</v>
      </c>
      <c r="Q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1573.4260899999999</v>
      </c>
      <c r="R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1573.55609</v>
      </c>
      <c r="S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1612.8860900000002</v>
      </c>
      <c r="T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1664.34609</v>
      </c>
      <c r="U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1688.7060900000001</v>
      </c>
      <c r="V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1587.7760899999998</v>
      </c>
      <c r="W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1577.5860899999998</v>
      </c>
      <c r="X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1742.83609</v>
      </c>
      <c r="Y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1610.7460900000001</v>
      </c>
    </row>
    <row r="540" spans="1:25" x14ac:dyDescent="0.2">
      <c r="A540" s="77">
        <f t="shared" si="23"/>
        <v>43013</v>
      </c>
      <c r="B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1465.4360900000001</v>
      </c>
      <c r="C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1441.4860899999999</v>
      </c>
      <c r="D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1440.09609</v>
      </c>
      <c r="E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1452.55609</v>
      </c>
      <c r="F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1454.55609</v>
      </c>
      <c r="G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1456.5060899999999</v>
      </c>
      <c r="H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1474.10609</v>
      </c>
      <c r="I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1560.7360899999999</v>
      </c>
      <c r="J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1519.0160900000001</v>
      </c>
      <c r="K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1505.4360900000001</v>
      </c>
      <c r="L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1607.09609</v>
      </c>
      <c r="M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1607.6660900000002</v>
      </c>
      <c r="N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1677.6660899999999</v>
      </c>
      <c r="O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1676.7360900000001</v>
      </c>
      <c r="P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1676.8860900000002</v>
      </c>
      <c r="Q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1676.8660900000002</v>
      </c>
      <c r="R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1675.33609</v>
      </c>
      <c r="S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1685.9360900000001</v>
      </c>
      <c r="T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1735.3860900000002</v>
      </c>
      <c r="U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1726.1760900000002</v>
      </c>
      <c r="V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1687.4360900000001</v>
      </c>
      <c r="W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1656.0160900000001</v>
      </c>
      <c r="X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1797.9660900000001</v>
      </c>
      <c r="Y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1615.55609</v>
      </c>
    </row>
    <row r="541" spans="1:25" x14ac:dyDescent="0.2">
      <c r="A541" s="77">
        <f t="shared" si="23"/>
        <v>43014</v>
      </c>
      <c r="B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1463.7060900000001</v>
      </c>
      <c r="C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1441.5660899999998</v>
      </c>
      <c r="D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1440.87609</v>
      </c>
      <c r="E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1453.5160900000001</v>
      </c>
      <c r="F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1454.6960899999999</v>
      </c>
      <c r="G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1445.30609</v>
      </c>
      <c r="H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1459.4960900000001</v>
      </c>
      <c r="I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1569.07609</v>
      </c>
      <c r="J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1523.0460899999998</v>
      </c>
      <c r="K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1591.2860900000001</v>
      </c>
      <c r="L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1658.79609</v>
      </c>
      <c r="M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1618.9660900000001</v>
      </c>
      <c r="N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1615.4060900000002</v>
      </c>
      <c r="O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1506.9860899999999</v>
      </c>
      <c r="P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1511.55609</v>
      </c>
      <c r="Q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1512.61609</v>
      </c>
      <c r="R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1543.59609</v>
      </c>
      <c r="S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1569.64609</v>
      </c>
      <c r="T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1714.80609</v>
      </c>
      <c r="U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1746.5260900000001</v>
      </c>
      <c r="V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1697.29609</v>
      </c>
      <c r="W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1648.05609</v>
      </c>
      <c r="X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1801.0360900000001</v>
      </c>
      <c r="Y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1661.7460900000001</v>
      </c>
    </row>
    <row r="542" spans="1:25" x14ac:dyDescent="0.2">
      <c r="A542" s="77">
        <f t="shared" si="23"/>
        <v>43015</v>
      </c>
      <c r="B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1569.30609</v>
      </c>
      <c r="C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1484.9360900000001</v>
      </c>
      <c r="D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1446.05609</v>
      </c>
      <c r="E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1445.0860899999998</v>
      </c>
      <c r="F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1447.5060899999999</v>
      </c>
      <c r="G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1463.7860900000001</v>
      </c>
      <c r="H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1501.55609</v>
      </c>
      <c r="I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1620.37609</v>
      </c>
      <c r="J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1471.2060900000001</v>
      </c>
      <c r="K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1473.84609</v>
      </c>
      <c r="L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1474.9860899999999</v>
      </c>
      <c r="M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1473.0260899999998</v>
      </c>
      <c r="N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1473.6760899999999</v>
      </c>
      <c r="O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1473.2960899999998</v>
      </c>
      <c r="P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1472.82609</v>
      </c>
      <c r="Q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1471.1560899999999</v>
      </c>
      <c r="R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1470.2160899999999</v>
      </c>
      <c r="S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1498.84609</v>
      </c>
      <c r="T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1721.7360900000001</v>
      </c>
      <c r="U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1775.5260900000001</v>
      </c>
      <c r="V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1718.06609</v>
      </c>
      <c r="W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1666.4060900000002</v>
      </c>
      <c r="X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1519.63609</v>
      </c>
      <c r="Y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1664.1860900000001</v>
      </c>
    </row>
    <row r="543" spans="1:25" x14ac:dyDescent="0.2">
      <c r="A543" s="77">
        <f t="shared" si="23"/>
        <v>43016</v>
      </c>
      <c r="B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1561.4160899999999</v>
      </c>
      <c r="C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1480.89609</v>
      </c>
      <c r="D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1445.0460899999998</v>
      </c>
      <c r="E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1443.7260900000001</v>
      </c>
      <c r="F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1443.9460899999999</v>
      </c>
      <c r="G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1455.9060899999999</v>
      </c>
      <c r="H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1469.8560899999998</v>
      </c>
      <c r="I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1571.6860899999999</v>
      </c>
      <c r="J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1461.2160899999999</v>
      </c>
      <c r="K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1471.5260899999998</v>
      </c>
      <c r="L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1471.62609</v>
      </c>
      <c r="M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1488.5860899999998</v>
      </c>
      <c r="N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1488.2460900000001</v>
      </c>
      <c r="O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1528.1960899999999</v>
      </c>
      <c r="P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1524.7460900000001</v>
      </c>
      <c r="Q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1522.9960900000001</v>
      </c>
      <c r="R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1522.3560899999998</v>
      </c>
      <c r="S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1486.2860900000001</v>
      </c>
      <c r="T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1688.87609</v>
      </c>
      <c r="U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1742.35609</v>
      </c>
      <c r="V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1698.31609</v>
      </c>
      <c r="W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1637.10609</v>
      </c>
      <c r="X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1480.62609</v>
      </c>
      <c r="Y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1638.82609</v>
      </c>
    </row>
    <row r="544" spans="1:25" x14ac:dyDescent="0.2">
      <c r="A544" s="77">
        <f t="shared" si="23"/>
        <v>43017</v>
      </c>
      <c r="B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1478.12609</v>
      </c>
      <c r="C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1444.5060899999999</v>
      </c>
      <c r="D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1440.30609</v>
      </c>
      <c r="E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1439.8560899999998</v>
      </c>
      <c r="F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1440.59609</v>
      </c>
      <c r="G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1441.85609</v>
      </c>
      <c r="H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1450.5260899999998</v>
      </c>
      <c r="I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1552.7360899999999</v>
      </c>
      <c r="J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1533.4660899999999</v>
      </c>
      <c r="K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1476.56609</v>
      </c>
      <c r="L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1477.5160900000001</v>
      </c>
      <c r="M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1475.4560900000001</v>
      </c>
      <c r="N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1462.5360900000001</v>
      </c>
      <c r="O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1463.0460899999998</v>
      </c>
      <c r="P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1463.55609</v>
      </c>
      <c r="Q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1463.36609</v>
      </c>
      <c r="R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1460.80609</v>
      </c>
      <c r="S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1459.3360899999998</v>
      </c>
      <c r="T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1589.55609</v>
      </c>
      <c r="U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1638.2260900000001</v>
      </c>
      <c r="V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1563.63609</v>
      </c>
      <c r="W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1573.5060899999999</v>
      </c>
      <c r="X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1751.0360900000001</v>
      </c>
      <c r="Y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1599.29609</v>
      </c>
    </row>
    <row r="545" spans="1:25" x14ac:dyDescent="0.2">
      <c r="A545" s="77">
        <f t="shared" si="23"/>
        <v>43018</v>
      </c>
      <c r="B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1826.09609</v>
      </c>
      <c r="C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1570.5260899999998</v>
      </c>
      <c r="D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1546.5860899999998</v>
      </c>
      <c r="E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1531.1960899999999</v>
      </c>
      <c r="F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1551.7760899999998</v>
      </c>
      <c r="G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1612.83609</v>
      </c>
      <c r="H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1763.4960900000001</v>
      </c>
      <c r="I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1596.1760900000002</v>
      </c>
      <c r="J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1624.88609</v>
      </c>
      <c r="K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1506.55609</v>
      </c>
      <c r="L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1506.4860899999999</v>
      </c>
      <c r="M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1505.63609</v>
      </c>
      <c r="N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1459.7660900000001</v>
      </c>
      <c r="O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1460.63609</v>
      </c>
      <c r="P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1459.64609</v>
      </c>
      <c r="Q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1459.5160900000001</v>
      </c>
      <c r="R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1458.7860900000001</v>
      </c>
      <c r="S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1670.80609</v>
      </c>
      <c r="T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1894.9060900000002</v>
      </c>
      <c r="U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1930.4160900000002</v>
      </c>
      <c r="V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1860.14609</v>
      </c>
      <c r="W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1854.12609</v>
      </c>
      <c r="X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1964.6360900000002</v>
      </c>
      <c r="Y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1853.4860900000001</v>
      </c>
    </row>
    <row r="546" spans="1:25" x14ac:dyDescent="0.2">
      <c r="A546" s="77">
        <f t="shared" si="23"/>
        <v>43019</v>
      </c>
      <c r="B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1767.4460900000001</v>
      </c>
      <c r="C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1541.7060899999999</v>
      </c>
      <c r="D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1505.39609</v>
      </c>
      <c r="E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1492.36609</v>
      </c>
      <c r="F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1507.6860900000001</v>
      </c>
      <c r="G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1532.35609</v>
      </c>
      <c r="H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1662.7260900000001</v>
      </c>
      <c r="I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1481.7060899999999</v>
      </c>
      <c r="J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1472.10609</v>
      </c>
      <c r="K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1507.2860900000001</v>
      </c>
      <c r="L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1547.11609</v>
      </c>
      <c r="M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1546.9660899999999</v>
      </c>
      <c r="N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1521.6660900000002</v>
      </c>
      <c r="O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1521.2760899999998</v>
      </c>
      <c r="P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1520.1660899999999</v>
      </c>
      <c r="Q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1519.6660900000002</v>
      </c>
      <c r="R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1456.9760900000001</v>
      </c>
      <c r="S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1606.05609</v>
      </c>
      <c r="T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1811.4660900000001</v>
      </c>
      <c r="U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1825.12609</v>
      </c>
      <c r="V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1820.1860900000001</v>
      </c>
      <c r="W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1789.33609</v>
      </c>
      <c r="X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1906.6260900000002</v>
      </c>
      <c r="Y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1792.1360900000002</v>
      </c>
    </row>
    <row r="547" spans="1:25" x14ac:dyDescent="0.2">
      <c r="A547" s="77">
        <f t="shared" si="23"/>
        <v>43020</v>
      </c>
      <c r="B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1444.9660899999999</v>
      </c>
      <c r="C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1504.38609</v>
      </c>
      <c r="D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1567.0860899999998</v>
      </c>
      <c r="E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1566.7460900000001</v>
      </c>
      <c r="F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1567.1760899999999</v>
      </c>
      <c r="G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1528.5660899999998</v>
      </c>
      <c r="H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1483.10609</v>
      </c>
      <c r="I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1673.9460900000001</v>
      </c>
      <c r="J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1758.6560899999999</v>
      </c>
      <c r="K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1580.38609</v>
      </c>
      <c r="L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1471.5060899999999</v>
      </c>
      <c r="M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1470.5260899999998</v>
      </c>
      <c r="N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1467.4960900000001</v>
      </c>
      <c r="O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1467.7560899999999</v>
      </c>
      <c r="P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1467.6860899999999</v>
      </c>
      <c r="Q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1474.2860900000001</v>
      </c>
      <c r="R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1470.62609</v>
      </c>
      <c r="S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1554.64609</v>
      </c>
      <c r="T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1559.4860899999999</v>
      </c>
      <c r="U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1577.6660900000002</v>
      </c>
      <c r="V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1491.32609</v>
      </c>
      <c r="W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1476.9860899999999</v>
      </c>
      <c r="X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1645.33609</v>
      </c>
      <c r="Y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1550.5260899999998</v>
      </c>
    </row>
    <row r="548" spans="1:25" x14ac:dyDescent="0.2">
      <c r="A548" s="77">
        <f t="shared" si="23"/>
        <v>43021</v>
      </c>
      <c r="B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1455.6060899999998</v>
      </c>
      <c r="C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1475.32609</v>
      </c>
      <c r="D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1488.4760899999999</v>
      </c>
      <c r="E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1525.82609</v>
      </c>
      <c r="F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1525.9560899999999</v>
      </c>
      <c r="G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1490.56609</v>
      </c>
      <c r="H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1452.7460900000001</v>
      </c>
      <c r="I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1590.04609</v>
      </c>
      <c r="J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1528.05609</v>
      </c>
      <c r="K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1492.34609</v>
      </c>
      <c r="L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1473.1860899999999</v>
      </c>
      <c r="M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1472.12609</v>
      </c>
      <c r="N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1526.7060899999999</v>
      </c>
      <c r="O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1498.7760899999998</v>
      </c>
      <c r="P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1498.7260899999999</v>
      </c>
      <c r="Q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1475.4160900000002</v>
      </c>
      <c r="R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1471.4160899999999</v>
      </c>
      <c r="S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1555.4360900000001</v>
      </c>
      <c r="T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1560.4760900000001</v>
      </c>
      <c r="U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1559.30609</v>
      </c>
      <c r="V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1496.2360899999999</v>
      </c>
      <c r="W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1493.4160900000002</v>
      </c>
      <c r="X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1669.89609</v>
      </c>
      <c r="Y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1564.0160900000001</v>
      </c>
    </row>
    <row r="549" spans="1:25" x14ac:dyDescent="0.2">
      <c r="A549" s="77">
        <f t="shared" si="23"/>
        <v>43022</v>
      </c>
      <c r="B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1506.7460900000001</v>
      </c>
      <c r="C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1462.7660900000001</v>
      </c>
      <c r="D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1446.30609</v>
      </c>
      <c r="E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1445.64609</v>
      </c>
      <c r="F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1445.6660899999999</v>
      </c>
      <c r="G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1446.9960900000001</v>
      </c>
      <c r="H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1458.6960899999999</v>
      </c>
      <c r="I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1561.63609</v>
      </c>
      <c r="J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1586.8360899999998</v>
      </c>
      <c r="K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1484.4960900000001</v>
      </c>
      <c r="L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1485.0260899999998</v>
      </c>
      <c r="M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1569.2960899999998</v>
      </c>
      <c r="N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1569.57609</v>
      </c>
      <c r="O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1568.5260899999998</v>
      </c>
      <c r="P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1567.2760899999998</v>
      </c>
      <c r="Q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1566.09609</v>
      </c>
      <c r="R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1568.0060899999999</v>
      </c>
      <c r="S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1467.4160899999999</v>
      </c>
      <c r="T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1639.2060900000001</v>
      </c>
      <c r="U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1661.1960900000001</v>
      </c>
      <c r="V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1617.05609</v>
      </c>
      <c r="W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1543.2260900000001</v>
      </c>
      <c r="X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1461.11609</v>
      </c>
      <c r="Y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1626.7760900000001</v>
      </c>
    </row>
    <row r="550" spans="1:25" x14ac:dyDescent="0.2">
      <c r="A550" s="77">
        <f t="shared" si="23"/>
        <v>43023</v>
      </c>
      <c r="B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1474.7660900000001</v>
      </c>
      <c r="C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1444.9960900000001</v>
      </c>
      <c r="D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1441.7260900000001</v>
      </c>
      <c r="E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1441.0460899999998</v>
      </c>
      <c r="F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1441.14609</v>
      </c>
      <c r="G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1440.84609</v>
      </c>
      <c r="H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1452.13609</v>
      </c>
      <c r="I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1464.2660900000001</v>
      </c>
      <c r="J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1666.4560900000001</v>
      </c>
      <c r="K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1527.1460900000002</v>
      </c>
      <c r="L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1486.35609</v>
      </c>
      <c r="M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1571.6560899999999</v>
      </c>
      <c r="N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1571.61609</v>
      </c>
      <c r="O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1568.6560899999999</v>
      </c>
      <c r="P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1568.7560899999999</v>
      </c>
      <c r="Q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1567.60609</v>
      </c>
      <c r="R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1568.64609</v>
      </c>
      <c r="S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1468.0160900000001</v>
      </c>
      <c r="T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1599.6760900000002</v>
      </c>
      <c r="U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1623.6660900000002</v>
      </c>
      <c r="V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1616.9060900000002</v>
      </c>
      <c r="W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1537.1660899999999</v>
      </c>
      <c r="X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1460.57609</v>
      </c>
      <c r="Y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1636.6060900000002</v>
      </c>
    </row>
    <row r="551" spans="1:25" x14ac:dyDescent="0.2">
      <c r="A551" s="77">
        <f t="shared" si="23"/>
        <v>43024</v>
      </c>
      <c r="B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1443.4860899999999</v>
      </c>
      <c r="C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1453.5660899999998</v>
      </c>
      <c r="D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1487.1860899999999</v>
      </c>
      <c r="E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1524.63609</v>
      </c>
      <c r="F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1529.9960900000001</v>
      </c>
      <c r="G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1495.8360899999998</v>
      </c>
      <c r="H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1453.5060899999999</v>
      </c>
      <c r="I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1641.9860900000001</v>
      </c>
      <c r="J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1663.8960900000002</v>
      </c>
      <c r="K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1555.5360900000001</v>
      </c>
      <c r="L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1558.5460899999998</v>
      </c>
      <c r="M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1556.82609</v>
      </c>
      <c r="N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1461.1560899999999</v>
      </c>
      <c r="O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1460.7360899999999</v>
      </c>
      <c r="P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1459.2860900000001</v>
      </c>
      <c r="Q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1459.85609</v>
      </c>
      <c r="R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1458.5160900000001</v>
      </c>
      <c r="S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1486.9260899999999</v>
      </c>
      <c r="T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1512.89609</v>
      </c>
      <c r="U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1515.7160899999999</v>
      </c>
      <c r="V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1487.5660899999998</v>
      </c>
      <c r="W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1488.6960899999999</v>
      </c>
      <c r="X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1664.1460900000002</v>
      </c>
      <c r="Y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1562.11609</v>
      </c>
    </row>
    <row r="552" spans="1:25" x14ac:dyDescent="0.2">
      <c r="A552" s="77">
        <f t="shared" si="23"/>
        <v>43025</v>
      </c>
      <c r="B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1444.7760899999998</v>
      </c>
      <c r="C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1474.9060899999999</v>
      </c>
      <c r="D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1487.79609</v>
      </c>
      <c r="E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1525.9860899999999</v>
      </c>
      <c r="F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1534.06609</v>
      </c>
      <c r="G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1511.63609</v>
      </c>
      <c r="H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1462.6860900000001</v>
      </c>
      <c r="I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1685.9360900000001</v>
      </c>
      <c r="J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1771.62609</v>
      </c>
      <c r="K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1641.83609</v>
      </c>
      <c r="L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1554.2560899999999</v>
      </c>
      <c r="M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1556.1460900000002</v>
      </c>
      <c r="N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1461.2060899999999</v>
      </c>
      <c r="O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1460.0260899999998</v>
      </c>
      <c r="P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1459.12609</v>
      </c>
      <c r="Q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1457.9060899999999</v>
      </c>
      <c r="R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1457.9960900000001</v>
      </c>
      <c r="S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1485.4260899999999</v>
      </c>
      <c r="T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1509.13609</v>
      </c>
      <c r="U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1513.9160900000002</v>
      </c>
      <c r="V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1486.4860899999999</v>
      </c>
      <c r="W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1487.3160899999998</v>
      </c>
      <c r="X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1661.9760900000001</v>
      </c>
      <c r="Y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1558.58609</v>
      </c>
    </row>
    <row r="553" spans="1:25" x14ac:dyDescent="0.2">
      <c r="A553" s="77">
        <f t="shared" si="23"/>
        <v>43026</v>
      </c>
      <c r="B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1444.6660900000002</v>
      </c>
      <c r="C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1474.7660900000001</v>
      </c>
      <c r="D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1488.11609</v>
      </c>
      <c r="E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1525.35609</v>
      </c>
      <c r="F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1534.2260900000001</v>
      </c>
      <c r="G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1512.6560899999999</v>
      </c>
      <c r="H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1453.9460899999999</v>
      </c>
      <c r="I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1688.3860900000002</v>
      </c>
      <c r="J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1600.0060900000001</v>
      </c>
      <c r="K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1472.0360900000001</v>
      </c>
      <c r="L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1471.08609</v>
      </c>
      <c r="M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1470.14609</v>
      </c>
      <c r="N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1497.36609</v>
      </c>
      <c r="O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1504.83609</v>
      </c>
      <c r="P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1504.1860899999999</v>
      </c>
      <c r="Q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1508.8160899999998</v>
      </c>
      <c r="R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1552.80609</v>
      </c>
      <c r="S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1643.9360899999999</v>
      </c>
      <c r="T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1639.7560900000001</v>
      </c>
      <c r="U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1624.9260900000002</v>
      </c>
      <c r="V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1565.61609</v>
      </c>
      <c r="W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1552.9860899999999</v>
      </c>
      <c r="X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1689.7160900000001</v>
      </c>
      <c r="Y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1576.6960899999999</v>
      </c>
    </row>
    <row r="554" spans="1:25" x14ac:dyDescent="0.2">
      <c r="A554" s="77">
        <f t="shared" si="23"/>
        <v>43027</v>
      </c>
      <c r="B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1455.7260900000001</v>
      </c>
      <c r="C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1441.1960899999999</v>
      </c>
      <c r="D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1453.0260900000001</v>
      </c>
      <c r="E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1452.7260899999999</v>
      </c>
      <c r="F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1445.9760900000001</v>
      </c>
      <c r="G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1448.1660900000002</v>
      </c>
      <c r="H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1449.30609</v>
      </c>
      <c r="I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1597.9060900000002</v>
      </c>
      <c r="J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1596.82609</v>
      </c>
      <c r="K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1480.8160899999998</v>
      </c>
      <c r="L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1481.88609</v>
      </c>
      <c r="M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1481.7260900000001</v>
      </c>
      <c r="N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1467.4960900000001</v>
      </c>
      <c r="O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1467.5860899999998</v>
      </c>
      <c r="P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1467.2960899999998</v>
      </c>
      <c r="Q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1465.6660899999999</v>
      </c>
      <c r="R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1463.1860900000001</v>
      </c>
      <c r="S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1585.7760899999998</v>
      </c>
      <c r="T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1612.32609</v>
      </c>
      <c r="U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1614.2560900000001</v>
      </c>
      <c r="V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1564.5660899999998</v>
      </c>
      <c r="W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1550.2960899999998</v>
      </c>
      <c r="X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1688.7360900000001</v>
      </c>
      <c r="Y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1588.7360900000001</v>
      </c>
    </row>
    <row r="555" spans="1:25" x14ac:dyDescent="0.2">
      <c r="A555" s="77">
        <f t="shared" si="23"/>
        <v>43028</v>
      </c>
      <c r="B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1459.64609</v>
      </c>
      <c r="C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1442.2360899999999</v>
      </c>
      <c r="D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1454.0060899999999</v>
      </c>
      <c r="E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1453.7160899999999</v>
      </c>
      <c r="F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1457.9060899999999</v>
      </c>
      <c r="G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1447.7960899999998</v>
      </c>
      <c r="H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1453.9760900000001</v>
      </c>
      <c r="I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1599.1760900000002</v>
      </c>
      <c r="J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1597.4560900000001</v>
      </c>
      <c r="K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1480.4360900000001</v>
      </c>
      <c r="L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1474.2360899999999</v>
      </c>
      <c r="M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1483.4060899999999</v>
      </c>
      <c r="N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1470.6760899999999</v>
      </c>
      <c r="O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1467.0160900000001</v>
      </c>
      <c r="P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1466.6660899999999</v>
      </c>
      <c r="Q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1462.1960899999999</v>
      </c>
      <c r="R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1466.62609</v>
      </c>
      <c r="S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1589.7160899999999</v>
      </c>
      <c r="T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1607.2160900000001</v>
      </c>
      <c r="U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1581.4860899999999</v>
      </c>
      <c r="V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1548.9560900000001</v>
      </c>
      <c r="W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1533.2660900000001</v>
      </c>
      <c r="X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1690.8260900000002</v>
      </c>
      <c r="Y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1590.9560900000001</v>
      </c>
    </row>
    <row r="556" spans="1:25" x14ac:dyDescent="0.2">
      <c r="A556" s="77">
        <f t="shared" si="23"/>
        <v>43029</v>
      </c>
      <c r="B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1507.2560899999999</v>
      </c>
      <c r="C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1451.7660900000001</v>
      </c>
      <c r="D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1451.05609</v>
      </c>
      <c r="E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1450.35609</v>
      </c>
      <c r="F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1458.82609</v>
      </c>
      <c r="G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1444.63609</v>
      </c>
      <c r="H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1452.5060899999999</v>
      </c>
      <c r="I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1474.2960899999998</v>
      </c>
      <c r="J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1711.32609</v>
      </c>
      <c r="K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1583.14609</v>
      </c>
      <c r="L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1583.3760899999997</v>
      </c>
      <c r="M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1584.83609</v>
      </c>
      <c r="N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1685.2760900000001</v>
      </c>
      <c r="O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1703.08609</v>
      </c>
      <c r="P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1665.5960900000002</v>
      </c>
      <c r="Q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1672.8660900000002</v>
      </c>
      <c r="R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1675.54609</v>
      </c>
      <c r="S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1468.2960899999998</v>
      </c>
      <c r="T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1692.9660900000001</v>
      </c>
      <c r="U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1674.5260900000001</v>
      </c>
      <c r="V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1631.6560900000002</v>
      </c>
      <c r="W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1556.57609</v>
      </c>
      <c r="X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1459.11609</v>
      </c>
      <c r="Y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1625.79609</v>
      </c>
    </row>
    <row r="557" spans="1:25" x14ac:dyDescent="0.2">
      <c r="A557" s="77">
        <f t="shared" si="23"/>
        <v>43030</v>
      </c>
      <c r="B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1478.58609</v>
      </c>
      <c r="C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1451.2560899999999</v>
      </c>
      <c r="D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1448.36609</v>
      </c>
      <c r="E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1471.6660900000002</v>
      </c>
      <c r="F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1476.34609</v>
      </c>
      <c r="G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1477.83609</v>
      </c>
      <c r="H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1445.10609</v>
      </c>
      <c r="I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1465.7160899999999</v>
      </c>
      <c r="J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1700.3660900000002</v>
      </c>
      <c r="K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1579.0360900000001</v>
      </c>
      <c r="L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1577.9660899999999</v>
      </c>
      <c r="M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1628.35609</v>
      </c>
      <c r="N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1743.6760900000002</v>
      </c>
      <c r="O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1743.1660900000002</v>
      </c>
      <c r="P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1742.6960900000001</v>
      </c>
      <c r="Q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1733.59609</v>
      </c>
      <c r="R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1736.55609</v>
      </c>
      <c r="S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1466.29609</v>
      </c>
      <c r="T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1634.09609</v>
      </c>
      <c r="U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1637.88609</v>
      </c>
      <c r="V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1599.55609</v>
      </c>
      <c r="W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1515.09609</v>
      </c>
      <c r="X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1460.4860899999999</v>
      </c>
      <c r="Y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1626.1860899999999</v>
      </c>
    </row>
    <row r="558" spans="1:25" x14ac:dyDescent="0.2">
      <c r="A558" s="77">
        <f t="shared" si="23"/>
        <v>43031</v>
      </c>
      <c r="B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1461.7560899999999</v>
      </c>
      <c r="C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1441.5060899999999</v>
      </c>
      <c r="D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1452.9660899999999</v>
      </c>
      <c r="E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1452.1960899999999</v>
      </c>
      <c r="F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1459.0460899999998</v>
      </c>
      <c r="G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1443.2460900000001</v>
      </c>
      <c r="H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1451.4560900000001</v>
      </c>
      <c r="I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1589.9060900000002</v>
      </c>
      <c r="J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1587.7760899999998</v>
      </c>
      <c r="K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1469.8560899999998</v>
      </c>
      <c r="L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1468.9960900000001</v>
      </c>
      <c r="M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1472.5660899999998</v>
      </c>
      <c r="N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1465.2360899999999</v>
      </c>
      <c r="O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1457.11609</v>
      </c>
      <c r="P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1457.30609</v>
      </c>
      <c r="Q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1456.5360900000001</v>
      </c>
      <c r="R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1466.9360900000001</v>
      </c>
      <c r="S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1560.31609</v>
      </c>
      <c r="T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1604.2460900000001</v>
      </c>
      <c r="U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1575.9060899999999</v>
      </c>
      <c r="V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1545.1560899999999</v>
      </c>
      <c r="W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1540.3160899999998</v>
      </c>
      <c r="X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1687.0960900000002</v>
      </c>
      <c r="Y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1588.10609</v>
      </c>
    </row>
    <row r="559" spans="1:25" x14ac:dyDescent="0.2">
      <c r="A559" s="77">
        <f t="shared" si="23"/>
        <v>43032</v>
      </c>
      <c r="B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1454.7060899999999</v>
      </c>
      <c r="C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1440.04609</v>
      </c>
      <c r="D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1487.6660900000002</v>
      </c>
      <c r="E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1487.61609</v>
      </c>
      <c r="F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1488.05609</v>
      </c>
      <c r="G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1453.6860899999999</v>
      </c>
      <c r="H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1446.9760900000001</v>
      </c>
      <c r="I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1626.6860900000001</v>
      </c>
      <c r="J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1626.88609</v>
      </c>
      <c r="K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1524.4260899999999</v>
      </c>
      <c r="L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1524.4460899999999</v>
      </c>
      <c r="M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1540.0160900000001</v>
      </c>
      <c r="N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1483.4160899999999</v>
      </c>
      <c r="O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1515.60609</v>
      </c>
      <c r="P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1515.7460900000001</v>
      </c>
      <c r="Q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1515.9560900000001</v>
      </c>
      <c r="R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1515.7360899999999</v>
      </c>
      <c r="S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1543.34609</v>
      </c>
      <c r="T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1522.11609</v>
      </c>
      <c r="U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1482.34609</v>
      </c>
      <c r="V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1482.34609</v>
      </c>
      <c r="W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1545.63609</v>
      </c>
      <c r="X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1722.2760900000001</v>
      </c>
      <c r="Y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1543.07609</v>
      </c>
    </row>
    <row r="560" spans="1:25" x14ac:dyDescent="0.2">
      <c r="A560" s="77">
        <f t="shared" si="23"/>
        <v>43033</v>
      </c>
      <c r="B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1439.84609</v>
      </c>
      <c r="C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1523.9060899999999</v>
      </c>
      <c r="D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1547.2460900000001</v>
      </c>
      <c r="E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1547.2760899999998</v>
      </c>
      <c r="F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1524.13609</v>
      </c>
      <c r="G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1526.2760900000001</v>
      </c>
      <c r="H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1447.4060899999999</v>
      </c>
      <c r="I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1626.54609</v>
      </c>
      <c r="J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1627.55609</v>
      </c>
      <c r="K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1528.8960900000002</v>
      </c>
      <c r="L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1544.64609</v>
      </c>
      <c r="M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1544.4360899999999</v>
      </c>
      <c r="N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1483.0360900000001</v>
      </c>
      <c r="O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1482.4860899999999</v>
      </c>
      <c r="P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1482.5460899999998</v>
      </c>
      <c r="Q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1483.5860899999998</v>
      </c>
      <c r="R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1483.33609</v>
      </c>
      <c r="S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1554.7760899999998</v>
      </c>
      <c r="T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1528.37609</v>
      </c>
      <c r="U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1467.1560899999999</v>
      </c>
      <c r="V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1487.39609</v>
      </c>
      <c r="W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1497.7060899999999</v>
      </c>
      <c r="X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1658.06609</v>
      </c>
      <c r="Y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1546.34609</v>
      </c>
    </row>
    <row r="561" spans="1:25" x14ac:dyDescent="0.2">
      <c r="A561" s="77">
        <f t="shared" si="23"/>
        <v>43034</v>
      </c>
      <c r="B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1442.06609</v>
      </c>
      <c r="C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1488.10609</v>
      </c>
      <c r="D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1501.4960900000001</v>
      </c>
      <c r="E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1501.05609</v>
      </c>
      <c r="F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1502.4060899999999</v>
      </c>
      <c r="G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1495.5360900000001</v>
      </c>
      <c r="H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1447.05609</v>
      </c>
      <c r="I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1623.0160900000001</v>
      </c>
      <c r="J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1582.87609</v>
      </c>
      <c r="K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1496.31609</v>
      </c>
      <c r="L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1468.5860899999998</v>
      </c>
      <c r="M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1469.0260899999998</v>
      </c>
      <c r="N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1463.09609</v>
      </c>
      <c r="O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1462.9760900000001</v>
      </c>
      <c r="P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1462.88609</v>
      </c>
      <c r="Q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1462.83609</v>
      </c>
      <c r="R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1462.2960899999998</v>
      </c>
      <c r="S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1501.64609</v>
      </c>
      <c r="T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1521.7760899999998</v>
      </c>
      <c r="U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1526.1760899999999</v>
      </c>
      <c r="V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1485.7360899999999</v>
      </c>
      <c r="W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1490.7860900000001</v>
      </c>
      <c r="X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1673.2560900000001</v>
      </c>
      <c r="Y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1559.64609</v>
      </c>
    </row>
    <row r="562" spans="1:25" x14ac:dyDescent="0.2">
      <c r="A562" s="77">
        <f t="shared" si="23"/>
        <v>43035</v>
      </c>
      <c r="B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1443.3560899999998</v>
      </c>
      <c r="C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1460.4660899999999</v>
      </c>
      <c r="D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1473.3360899999998</v>
      </c>
      <c r="E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1473.4860899999999</v>
      </c>
      <c r="F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1473.4760899999999</v>
      </c>
      <c r="G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1475.60609</v>
      </c>
      <c r="H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1453.80609</v>
      </c>
      <c r="I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1629.08609</v>
      </c>
      <c r="J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1585.2960899999998</v>
      </c>
      <c r="K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1499.80609</v>
      </c>
      <c r="L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1491.59609</v>
      </c>
      <c r="M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1492.0860899999998</v>
      </c>
      <c r="N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1468.8360899999998</v>
      </c>
      <c r="O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1468.6760899999999</v>
      </c>
      <c r="P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1468.5160900000001</v>
      </c>
      <c r="Q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1468.1560899999999</v>
      </c>
      <c r="R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1468.36609</v>
      </c>
      <c r="S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1593.1660899999999</v>
      </c>
      <c r="T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1579.86609</v>
      </c>
      <c r="U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1575.64609</v>
      </c>
      <c r="V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1534.2660900000001</v>
      </c>
      <c r="W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1516.04609</v>
      </c>
      <c r="X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1717.2060900000001</v>
      </c>
      <c r="Y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1562.8360899999998</v>
      </c>
    </row>
    <row r="563" spans="1:25" x14ac:dyDescent="0.2">
      <c r="A563" s="77">
        <f t="shared" si="23"/>
        <v>43036</v>
      </c>
      <c r="B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1484.8360899999998</v>
      </c>
      <c r="C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1449.0860899999998</v>
      </c>
      <c r="D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1447.85609</v>
      </c>
      <c r="E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1445.2160899999999</v>
      </c>
      <c r="F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1445.6760899999999</v>
      </c>
      <c r="G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1441.63609</v>
      </c>
      <c r="H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1459.0060899999999</v>
      </c>
      <c r="I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1535.2160899999999</v>
      </c>
      <c r="J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1481.05609</v>
      </c>
      <c r="K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1481.60609</v>
      </c>
      <c r="L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1482.9160900000002</v>
      </c>
      <c r="M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1490.2660900000001</v>
      </c>
      <c r="N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1487.9460899999999</v>
      </c>
      <c r="O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1488.08609</v>
      </c>
      <c r="P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1487.81609</v>
      </c>
      <c r="Q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1488.09609</v>
      </c>
      <c r="R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1489.0360900000001</v>
      </c>
      <c r="S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1549.09609</v>
      </c>
      <c r="T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1653.79609</v>
      </c>
      <c r="U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1657.82609</v>
      </c>
      <c r="V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1630.38609</v>
      </c>
      <c r="W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1570.12609</v>
      </c>
      <c r="X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1474.12609</v>
      </c>
      <c r="Y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1625.81609</v>
      </c>
    </row>
    <row r="564" spans="1:25" x14ac:dyDescent="0.2">
      <c r="A564" s="77">
        <f t="shared" si="23"/>
        <v>43037</v>
      </c>
      <c r="B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1476.12609</v>
      </c>
      <c r="C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1449.0460899999998</v>
      </c>
      <c r="D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1472.4560899999999</v>
      </c>
      <c r="E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1471.5660899999998</v>
      </c>
      <c r="F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1471.2260900000001</v>
      </c>
      <c r="G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1463.9460899999999</v>
      </c>
      <c r="H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1465.34609</v>
      </c>
      <c r="I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1459.0360900000001</v>
      </c>
      <c r="J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1727.14609</v>
      </c>
      <c r="K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1618.1860900000001</v>
      </c>
      <c r="L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1569.57609</v>
      </c>
      <c r="M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1569.30609</v>
      </c>
      <c r="N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1617.8560900000002</v>
      </c>
      <c r="O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1617.6860899999999</v>
      </c>
      <c r="P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1616.9560900000001</v>
      </c>
      <c r="Q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1616.04609</v>
      </c>
      <c r="R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1569.57609</v>
      </c>
      <c r="S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1507.88609</v>
      </c>
      <c r="T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1586.11609</v>
      </c>
      <c r="U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1612.9260900000002</v>
      </c>
      <c r="V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1589.9760900000001</v>
      </c>
      <c r="W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1522.32609</v>
      </c>
      <c r="X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1487.6760899999999</v>
      </c>
      <c r="Y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1570.5260899999998</v>
      </c>
    </row>
    <row r="565" spans="1:25" x14ac:dyDescent="0.2">
      <c r="A565" s="77">
        <f t="shared" si="23"/>
        <v>43038</v>
      </c>
      <c r="B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1443.81609</v>
      </c>
      <c r="C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1459.2260900000001</v>
      </c>
      <c r="D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1472.1860899999999</v>
      </c>
      <c r="E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1472.11609</v>
      </c>
      <c r="F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1472.6960899999999</v>
      </c>
      <c r="G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1475.0360900000001</v>
      </c>
      <c r="H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1466.55609</v>
      </c>
      <c r="I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1593.06609</v>
      </c>
      <c r="J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1588.0460899999998</v>
      </c>
      <c r="K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1503.85609</v>
      </c>
      <c r="L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1503.7860900000001</v>
      </c>
      <c r="M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1504.2060899999999</v>
      </c>
      <c r="N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1486.4760900000001</v>
      </c>
      <c r="O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1486.2560899999999</v>
      </c>
      <c r="P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1485.7560899999999</v>
      </c>
      <c r="Q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1482.63609</v>
      </c>
      <c r="R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1482.5060899999999</v>
      </c>
      <c r="S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1521.2060899999999</v>
      </c>
      <c r="T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1535.5660899999998</v>
      </c>
      <c r="U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1536.0060899999999</v>
      </c>
      <c r="V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1492.6660899999999</v>
      </c>
      <c r="W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1524.2360899999999</v>
      </c>
      <c r="X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1727.7660900000001</v>
      </c>
      <c r="Y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1564.36609</v>
      </c>
    </row>
    <row r="566" spans="1:25" x14ac:dyDescent="0.2">
      <c r="A566" s="77">
        <f t="shared" si="23"/>
        <v>43039</v>
      </c>
      <c r="B566" s="13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1454.5060899999999</v>
      </c>
      <c r="C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1471.9760900000001</v>
      </c>
      <c r="D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1485.6660899999999</v>
      </c>
      <c r="E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1476.1560899999999</v>
      </c>
      <c r="F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1485.7260900000001</v>
      </c>
      <c r="G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1484.9060899999999</v>
      </c>
      <c r="H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1456.82609</v>
      </c>
      <c r="I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1630.4960900000001</v>
      </c>
      <c r="J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1584.59609</v>
      </c>
      <c r="K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1499.7060899999999</v>
      </c>
      <c r="L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1485.1960899999999</v>
      </c>
      <c r="M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1485.55609</v>
      </c>
      <c r="N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1470.1560899999999</v>
      </c>
      <c r="O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1468.6860899999999</v>
      </c>
      <c r="P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1492.7860900000001</v>
      </c>
      <c r="Q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1490.0060899999999</v>
      </c>
      <c r="R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1489.36609</v>
      </c>
      <c r="S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1608.59609</v>
      </c>
      <c r="T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1579.0160900000001</v>
      </c>
      <c r="U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1549.5160900000001</v>
      </c>
      <c r="V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1487.5160900000001</v>
      </c>
      <c r="W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1519.37609</v>
      </c>
      <c r="X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1703.04609</v>
      </c>
      <c r="Y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1595.1760900000002</v>
      </c>
    </row>
    <row r="567" spans="1:25" x14ac:dyDescent="0.25">
      <c r="A567" s="92"/>
      <c r="B567" s="76"/>
      <c r="C567" s="76"/>
      <c r="D567" s="76"/>
    </row>
    <row r="568" spans="1:25" x14ac:dyDescent="0.25">
      <c r="A568" s="85" t="s">
        <v>152</v>
      </c>
      <c r="B568" s="76"/>
      <c r="C568" s="76"/>
      <c r="D568" s="76"/>
    </row>
    <row r="569" spans="1:25" ht="12.75" x14ac:dyDescent="0.2">
      <c r="A569" s="174" t="s">
        <v>48</v>
      </c>
      <c r="B569" s="185" t="s">
        <v>121</v>
      </c>
      <c r="C569" s="186"/>
      <c r="D569" s="186"/>
      <c r="E569" s="186"/>
      <c r="F569" s="186"/>
      <c r="G569" s="186"/>
      <c r="H569" s="186"/>
      <c r="I569" s="186"/>
      <c r="J569" s="186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/>
      <c r="V569" s="186"/>
      <c r="W569" s="186"/>
      <c r="X569" s="186"/>
      <c r="Y569" s="187"/>
    </row>
    <row r="570" spans="1:25" ht="12.75" x14ac:dyDescent="0.2">
      <c r="A570" s="175"/>
      <c r="B570" s="188"/>
      <c r="C570" s="189"/>
      <c r="D570" s="189"/>
      <c r="E570" s="189"/>
      <c r="F570" s="189"/>
      <c r="G570" s="189"/>
      <c r="H570" s="189"/>
      <c r="I570" s="189"/>
      <c r="J570" s="189"/>
      <c r="K570" s="189"/>
      <c r="L570" s="189"/>
      <c r="M570" s="189"/>
      <c r="N570" s="189"/>
      <c r="O570" s="189"/>
      <c r="P570" s="189"/>
      <c r="Q570" s="189"/>
      <c r="R570" s="189"/>
      <c r="S570" s="189"/>
      <c r="T570" s="189"/>
      <c r="U570" s="189"/>
      <c r="V570" s="189"/>
      <c r="W570" s="189"/>
      <c r="X570" s="189"/>
      <c r="Y570" s="190"/>
    </row>
    <row r="571" spans="1:25" ht="12.75" x14ac:dyDescent="0.2">
      <c r="A571" s="175"/>
      <c r="B571" s="177" t="s">
        <v>122</v>
      </c>
      <c r="C571" s="168" t="s">
        <v>123</v>
      </c>
      <c r="D571" s="168" t="s">
        <v>124</v>
      </c>
      <c r="E571" s="168" t="s">
        <v>125</v>
      </c>
      <c r="F571" s="168" t="s">
        <v>126</v>
      </c>
      <c r="G571" s="168" t="s">
        <v>127</v>
      </c>
      <c r="H571" s="168" t="s">
        <v>128</v>
      </c>
      <c r="I571" s="168" t="s">
        <v>129</v>
      </c>
      <c r="J571" s="168" t="s">
        <v>130</v>
      </c>
      <c r="K571" s="168" t="s">
        <v>131</v>
      </c>
      <c r="L571" s="168" t="s">
        <v>132</v>
      </c>
      <c r="M571" s="168" t="s">
        <v>133</v>
      </c>
      <c r="N571" s="179" t="s">
        <v>134</v>
      </c>
      <c r="O571" s="168" t="s">
        <v>135</v>
      </c>
      <c r="P571" s="168" t="s">
        <v>136</v>
      </c>
      <c r="Q571" s="168" t="s">
        <v>137</v>
      </c>
      <c r="R571" s="168" t="s">
        <v>138</v>
      </c>
      <c r="S571" s="168" t="s">
        <v>139</v>
      </c>
      <c r="T571" s="168" t="s">
        <v>140</v>
      </c>
      <c r="U571" s="168" t="s">
        <v>141</v>
      </c>
      <c r="V571" s="168" t="s">
        <v>142</v>
      </c>
      <c r="W571" s="168" t="s">
        <v>143</v>
      </c>
      <c r="X571" s="168" t="s">
        <v>144</v>
      </c>
      <c r="Y571" s="168" t="s">
        <v>145</v>
      </c>
    </row>
    <row r="572" spans="1:25" ht="12.75" x14ac:dyDescent="0.2">
      <c r="A572" s="176"/>
      <c r="B572" s="178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80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</row>
    <row r="573" spans="1:25" x14ac:dyDescent="0.2">
      <c r="A573" s="77">
        <f>A536</f>
        <v>43009</v>
      </c>
      <c r="B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1445.4560899999999</v>
      </c>
      <c r="C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1506.80609</v>
      </c>
      <c r="D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1577.7860900000001</v>
      </c>
      <c r="E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1577.2960899999998</v>
      </c>
      <c r="F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1577.84609</v>
      </c>
      <c r="G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1558.4060899999999</v>
      </c>
      <c r="H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1447.9160900000002</v>
      </c>
      <c r="I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1415.0260899999998</v>
      </c>
      <c r="J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1522.12609</v>
      </c>
      <c r="K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1506.9260899999999</v>
      </c>
      <c r="L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1552.7660900000001</v>
      </c>
      <c r="M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1553.13609</v>
      </c>
      <c r="N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1552.7860900000001</v>
      </c>
      <c r="O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1552.64609</v>
      </c>
      <c r="P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1506.1660899999999</v>
      </c>
      <c r="Q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1506.4560899999999</v>
      </c>
      <c r="R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1506.2960899999998</v>
      </c>
      <c r="S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1416.85609</v>
      </c>
      <c r="T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1495.8360899999998</v>
      </c>
      <c r="U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1592.3560900000002</v>
      </c>
      <c r="V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1505.4760900000001</v>
      </c>
      <c r="W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1480.5860899999998</v>
      </c>
      <c r="X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1419.7460900000001</v>
      </c>
      <c r="Y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1512.38609</v>
      </c>
    </row>
    <row r="574" spans="1:25" x14ac:dyDescent="0.2">
      <c r="A574" s="77">
        <f>A573+1</f>
        <v>43010</v>
      </c>
      <c r="B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1475.9860899999999</v>
      </c>
      <c r="C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1554.9560899999999</v>
      </c>
      <c r="D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1599.6660899999999</v>
      </c>
      <c r="E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1599.82609</v>
      </c>
      <c r="F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1600.4560900000001</v>
      </c>
      <c r="G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1557.0060899999999</v>
      </c>
      <c r="H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1503.2860900000001</v>
      </c>
      <c r="I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1661.1660900000002</v>
      </c>
      <c r="J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1662.87609</v>
      </c>
      <c r="K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1548.1660899999999</v>
      </c>
      <c r="L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1484.36609</v>
      </c>
      <c r="M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1484.63609</v>
      </c>
      <c r="N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1431.9060899999999</v>
      </c>
      <c r="O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1415.0260899999998</v>
      </c>
      <c r="P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1412.2960899999998</v>
      </c>
      <c r="Q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1412.4360899999999</v>
      </c>
      <c r="R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1411.9760900000001</v>
      </c>
      <c r="S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1418.9260899999999</v>
      </c>
      <c r="T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1464.9860899999999</v>
      </c>
      <c r="U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1477.0660899999998</v>
      </c>
      <c r="V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1425.89609</v>
      </c>
      <c r="W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1436.3360899999998</v>
      </c>
      <c r="X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1607.05609</v>
      </c>
      <c r="Y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1475.30609</v>
      </c>
    </row>
    <row r="575" spans="1:25" x14ac:dyDescent="0.2">
      <c r="A575" s="77">
        <f t="shared" ref="A575:A603" si="24">A574+1</f>
        <v>43011</v>
      </c>
      <c r="B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1406.7660900000001</v>
      </c>
      <c r="C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1472.8160899999998</v>
      </c>
      <c r="D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1510.9760900000001</v>
      </c>
      <c r="E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1510.6760899999999</v>
      </c>
      <c r="F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1512.0460899999998</v>
      </c>
      <c r="G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1512.9760900000001</v>
      </c>
      <c r="H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1442.2860900000001</v>
      </c>
      <c r="I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1666.79609</v>
      </c>
      <c r="J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1667.4460900000001</v>
      </c>
      <c r="K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1568.6460900000002</v>
      </c>
      <c r="L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1525.31609</v>
      </c>
      <c r="M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1524.9460899999999</v>
      </c>
      <c r="N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1451.4360899999999</v>
      </c>
      <c r="O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1433.1660899999999</v>
      </c>
      <c r="P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1433.34609</v>
      </c>
      <c r="Q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1432.3760899999997</v>
      </c>
      <c r="R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1434.64609</v>
      </c>
      <c r="S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1418.87609</v>
      </c>
      <c r="T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1466.09609</v>
      </c>
      <c r="U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1478.88609</v>
      </c>
      <c r="V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1422.7660900000001</v>
      </c>
      <c r="W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1443.2260900000001</v>
      </c>
      <c r="X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1640.7460900000001</v>
      </c>
      <c r="Y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1482.5160900000001</v>
      </c>
    </row>
    <row r="576" spans="1:25" x14ac:dyDescent="0.2">
      <c r="A576" s="77">
        <f t="shared" si="24"/>
        <v>43012</v>
      </c>
      <c r="B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1395.2460900000001</v>
      </c>
      <c r="C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1434.5360900000001</v>
      </c>
      <c r="D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1469.5660899999998</v>
      </c>
      <c r="E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1492.37609</v>
      </c>
      <c r="F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1493.13609</v>
      </c>
      <c r="G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1474.7360899999999</v>
      </c>
      <c r="H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1400.1560899999999</v>
      </c>
      <c r="I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1546.0460899999998</v>
      </c>
      <c r="J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1529.0160900000001</v>
      </c>
      <c r="K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1425.12609</v>
      </c>
      <c r="L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1433.80609</v>
      </c>
      <c r="M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1442.1560899999999</v>
      </c>
      <c r="N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1504.14609</v>
      </c>
      <c r="O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1503.7860900000001</v>
      </c>
      <c r="P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1510.6860899999999</v>
      </c>
      <c r="Q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1517.80609</v>
      </c>
      <c r="R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1517.9260899999999</v>
      </c>
      <c r="S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1555.07609</v>
      </c>
      <c r="T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1603.7060900000001</v>
      </c>
      <c r="U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1626.7060900000001</v>
      </c>
      <c r="V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1531.36609</v>
      </c>
      <c r="W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1521.7260900000001</v>
      </c>
      <c r="X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1677.84609</v>
      </c>
      <c r="Y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1553.0660899999998</v>
      </c>
    </row>
    <row r="577" spans="1:25" x14ac:dyDescent="0.2">
      <c r="A577" s="77">
        <f t="shared" si="24"/>
        <v>43013</v>
      </c>
      <c r="B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1415.7760899999998</v>
      </c>
      <c r="C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1393.1460900000002</v>
      </c>
      <c r="D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1391.84609</v>
      </c>
      <c r="E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1403.61609</v>
      </c>
      <c r="F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1405.4960900000001</v>
      </c>
      <c r="G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1407.34609</v>
      </c>
      <c r="H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1423.9760900000001</v>
      </c>
      <c r="I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1505.8160899999998</v>
      </c>
      <c r="J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1466.39609</v>
      </c>
      <c r="K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1453.5660899999998</v>
      </c>
      <c r="L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1549.60609</v>
      </c>
      <c r="M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1550.1560899999999</v>
      </c>
      <c r="N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1616.2760900000001</v>
      </c>
      <c r="O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1615.4060900000002</v>
      </c>
      <c r="P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1615.54609</v>
      </c>
      <c r="Q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1615.5260900000001</v>
      </c>
      <c r="R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1614.07609</v>
      </c>
      <c r="S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1624.0960900000002</v>
      </c>
      <c r="T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1670.81609</v>
      </c>
      <c r="U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1662.1160900000002</v>
      </c>
      <c r="V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1625.5160900000001</v>
      </c>
      <c r="W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1595.83609</v>
      </c>
      <c r="X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1729.9360900000001</v>
      </c>
      <c r="Y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1557.60609</v>
      </c>
    </row>
    <row r="578" spans="1:25" x14ac:dyDescent="0.2">
      <c r="A578" s="77">
        <f t="shared" si="24"/>
        <v>43014</v>
      </c>
      <c r="B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1414.1460900000002</v>
      </c>
      <c r="C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1393.2260900000001</v>
      </c>
      <c r="D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1392.57609</v>
      </c>
      <c r="E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1404.5160900000001</v>
      </c>
      <c r="F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1405.62609</v>
      </c>
      <c r="G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1396.7560899999999</v>
      </c>
      <c r="H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1410.1660899999999</v>
      </c>
      <c r="I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1513.6960899999999</v>
      </c>
      <c r="J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1470.2060900000001</v>
      </c>
      <c r="K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1534.6760899999999</v>
      </c>
      <c r="L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1598.4560900000001</v>
      </c>
      <c r="M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1560.82609</v>
      </c>
      <c r="N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1557.4660899999999</v>
      </c>
      <c r="O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1455.0360900000001</v>
      </c>
      <c r="P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1459.3560899999998</v>
      </c>
      <c r="Q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1460.35609</v>
      </c>
      <c r="R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1489.61609</v>
      </c>
      <c r="S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1514.2260900000001</v>
      </c>
      <c r="T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1651.3760900000002</v>
      </c>
      <c r="U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1681.33609</v>
      </c>
      <c r="V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1634.82609</v>
      </c>
      <c r="W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1588.31609</v>
      </c>
      <c r="X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1732.83609</v>
      </c>
      <c r="Y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1601.2360900000001</v>
      </c>
    </row>
    <row r="579" spans="1:25" x14ac:dyDescent="0.2">
      <c r="A579" s="77">
        <f t="shared" si="24"/>
        <v>43015</v>
      </c>
      <c r="B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1513.9160899999999</v>
      </c>
      <c r="C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1434.1960899999999</v>
      </c>
      <c r="D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1397.4660899999999</v>
      </c>
      <c r="E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1396.5460899999998</v>
      </c>
      <c r="F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1398.8360899999998</v>
      </c>
      <c r="G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1414.2160899999999</v>
      </c>
      <c r="H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1449.9060899999999</v>
      </c>
      <c r="I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1562.1560899999999</v>
      </c>
      <c r="J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1421.2260900000001</v>
      </c>
      <c r="K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1423.7260900000001</v>
      </c>
      <c r="L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1424.80609</v>
      </c>
      <c r="M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1422.9460899999999</v>
      </c>
      <c r="N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1423.55609</v>
      </c>
      <c r="O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1423.1960899999999</v>
      </c>
      <c r="P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1422.7660900000001</v>
      </c>
      <c r="Q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1421.1860899999999</v>
      </c>
      <c r="R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1420.2860900000001</v>
      </c>
      <c r="S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1447.34609</v>
      </c>
      <c r="T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1657.9160900000002</v>
      </c>
      <c r="U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1708.7360900000001</v>
      </c>
      <c r="V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1654.4460900000001</v>
      </c>
      <c r="W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1605.64609</v>
      </c>
      <c r="X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1466.9860899999999</v>
      </c>
      <c r="Y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1603.54609</v>
      </c>
    </row>
    <row r="580" spans="1:25" x14ac:dyDescent="0.2">
      <c r="A580" s="77">
        <f t="shared" si="24"/>
        <v>43016</v>
      </c>
      <c r="B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1506.4560899999999</v>
      </c>
      <c r="C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1430.38609</v>
      </c>
      <c r="D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1396.5160900000001</v>
      </c>
      <c r="E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1395.2660900000001</v>
      </c>
      <c r="F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1395.4760900000001</v>
      </c>
      <c r="G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1406.7760900000001</v>
      </c>
      <c r="H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1419.9560899999999</v>
      </c>
      <c r="I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1516.1560899999999</v>
      </c>
      <c r="J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1411.7860900000001</v>
      </c>
      <c r="K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1421.5360900000001</v>
      </c>
      <c r="L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1421.62609</v>
      </c>
      <c r="M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1437.6560899999999</v>
      </c>
      <c r="N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1437.32609</v>
      </c>
      <c r="O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1475.06609</v>
      </c>
      <c r="P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1471.80609</v>
      </c>
      <c r="Q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1470.1560899999999</v>
      </c>
      <c r="R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1469.55609</v>
      </c>
      <c r="S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1435.4760900000001</v>
      </c>
      <c r="T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1626.87609</v>
      </c>
      <c r="U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1677.4060900000002</v>
      </c>
      <c r="V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1635.7860900000001</v>
      </c>
      <c r="W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1577.9660899999999</v>
      </c>
      <c r="X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1430.13609</v>
      </c>
      <c r="Y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1579.59609</v>
      </c>
    </row>
    <row r="581" spans="1:25" x14ac:dyDescent="0.2">
      <c r="A581" s="77">
        <f t="shared" si="24"/>
        <v>43017</v>
      </c>
      <c r="B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1427.7660900000001</v>
      </c>
      <c r="C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1396.0060899999999</v>
      </c>
      <c r="D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1392.0360900000001</v>
      </c>
      <c r="E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1391.61609</v>
      </c>
      <c r="F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1392.3160899999998</v>
      </c>
      <c r="G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1393.4960900000001</v>
      </c>
      <c r="H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1401.6960899999999</v>
      </c>
      <c r="I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1498.2560899999999</v>
      </c>
      <c r="J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1480.0460899999998</v>
      </c>
      <c r="K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1426.2960899999998</v>
      </c>
      <c r="L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1427.1860899999999</v>
      </c>
      <c r="M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1425.2460900000001</v>
      </c>
      <c r="N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1413.04609</v>
      </c>
      <c r="O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1413.5260899999998</v>
      </c>
      <c r="P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1413.9960900000001</v>
      </c>
      <c r="Q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1413.82609</v>
      </c>
      <c r="R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1411.4060899999999</v>
      </c>
      <c r="S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1410.0160900000001</v>
      </c>
      <c r="T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1533.0460899999998</v>
      </c>
      <c r="U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1579.0260899999998</v>
      </c>
      <c r="V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1508.55609</v>
      </c>
      <c r="W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1517.88609</v>
      </c>
      <c r="X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1685.59609</v>
      </c>
      <c r="Y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1542.2460900000001</v>
      </c>
    </row>
    <row r="582" spans="1:25" x14ac:dyDescent="0.2">
      <c r="A582" s="77">
        <f t="shared" si="24"/>
        <v>43018</v>
      </c>
      <c r="B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1756.5060900000001</v>
      </c>
      <c r="C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1515.05609</v>
      </c>
      <c r="D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1492.4460899999999</v>
      </c>
      <c r="E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1477.9060899999999</v>
      </c>
      <c r="F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1497.34609</v>
      </c>
      <c r="G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1555.0360900000001</v>
      </c>
      <c r="H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1697.36609</v>
      </c>
      <c r="I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1539.2960899999998</v>
      </c>
      <c r="J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1566.4160899999999</v>
      </c>
      <c r="K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1454.62609</v>
      </c>
      <c r="L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1454.55609</v>
      </c>
      <c r="M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1453.7660900000001</v>
      </c>
      <c r="N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1410.4260899999999</v>
      </c>
      <c r="O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1411.2460900000001</v>
      </c>
      <c r="P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1410.30609</v>
      </c>
      <c r="Q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1410.1860900000001</v>
      </c>
      <c r="R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1409.4960900000001</v>
      </c>
      <c r="S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1609.80609</v>
      </c>
      <c r="T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1821.5260900000001</v>
      </c>
      <c r="U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1855.07609</v>
      </c>
      <c r="V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1788.6860899999999</v>
      </c>
      <c r="W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1782.9960899999999</v>
      </c>
      <c r="X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1887.3960900000002</v>
      </c>
      <c r="Y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1782.39609</v>
      </c>
    </row>
    <row r="583" spans="1:25" x14ac:dyDescent="0.2">
      <c r="A583" s="77">
        <f t="shared" si="24"/>
        <v>43019</v>
      </c>
      <c r="B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1701.10609</v>
      </c>
      <c r="C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1487.8360899999998</v>
      </c>
      <c r="D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1453.5360900000001</v>
      </c>
      <c r="E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1441.2160899999999</v>
      </c>
      <c r="F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1455.6860900000001</v>
      </c>
      <c r="G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1479.0060899999999</v>
      </c>
      <c r="H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1602.1660900000002</v>
      </c>
      <c r="I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1431.14609</v>
      </c>
      <c r="J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1422.07609</v>
      </c>
      <c r="K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1455.31609</v>
      </c>
      <c r="L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1492.9460899999999</v>
      </c>
      <c r="M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1492.80609</v>
      </c>
      <c r="N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1468.8960900000002</v>
      </c>
      <c r="O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1468.5260899999998</v>
      </c>
      <c r="P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1467.4860899999999</v>
      </c>
      <c r="Q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1467.0160900000001</v>
      </c>
      <c r="R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1407.7860900000001</v>
      </c>
      <c r="S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1548.62609</v>
      </c>
      <c r="T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1742.6860900000001</v>
      </c>
      <c r="U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1755.59609</v>
      </c>
      <c r="V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1750.9260900000002</v>
      </c>
      <c r="W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1721.7860900000001</v>
      </c>
      <c r="X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1832.5960900000002</v>
      </c>
      <c r="Y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1724.4360900000001</v>
      </c>
    </row>
    <row r="584" spans="1:25" x14ac:dyDescent="0.2">
      <c r="A584" s="77">
        <f t="shared" si="24"/>
        <v>43020</v>
      </c>
      <c r="B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1396.4460899999999</v>
      </c>
      <c r="C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1452.57609</v>
      </c>
      <c r="D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1511.80609</v>
      </c>
      <c r="E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1511.4960900000001</v>
      </c>
      <c r="F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1511.89609</v>
      </c>
      <c r="G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1475.4160899999999</v>
      </c>
      <c r="H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1432.4760900000001</v>
      </c>
      <c r="I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1612.7660900000001</v>
      </c>
      <c r="J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1692.80609</v>
      </c>
      <c r="K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1524.37609</v>
      </c>
      <c r="L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1421.5060899999999</v>
      </c>
      <c r="M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1420.58609</v>
      </c>
      <c r="N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1417.7260900000001</v>
      </c>
      <c r="O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1417.9660899999999</v>
      </c>
      <c r="P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1417.9060899999999</v>
      </c>
      <c r="Q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1424.13609</v>
      </c>
      <c r="R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1420.6860900000001</v>
      </c>
      <c r="S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1500.0660899999998</v>
      </c>
      <c r="T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1504.62609</v>
      </c>
      <c r="U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1521.80609</v>
      </c>
      <c r="V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1440.2360899999999</v>
      </c>
      <c r="W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1426.6860900000001</v>
      </c>
      <c r="X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1585.7360899999999</v>
      </c>
      <c r="Y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1496.1660900000002</v>
      </c>
    </row>
    <row r="585" spans="1:25" x14ac:dyDescent="0.2">
      <c r="A585" s="77">
        <f t="shared" si="24"/>
        <v>43021</v>
      </c>
      <c r="B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1406.4960900000001</v>
      </c>
      <c r="C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1425.11609</v>
      </c>
      <c r="D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1437.5460899999998</v>
      </c>
      <c r="E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1472.8360899999998</v>
      </c>
      <c r="F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1472.9560899999999</v>
      </c>
      <c r="G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1439.5160900000001</v>
      </c>
      <c r="H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1403.7860900000001</v>
      </c>
      <c r="I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1533.4960900000001</v>
      </c>
      <c r="J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1474.9360900000001</v>
      </c>
      <c r="K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1441.2060899999999</v>
      </c>
      <c r="L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1423.1060899999998</v>
      </c>
      <c r="M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1422.09609</v>
      </c>
      <c r="N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1473.6660899999999</v>
      </c>
      <c r="O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1447.2760899999998</v>
      </c>
      <c r="P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1447.2360899999999</v>
      </c>
      <c r="Q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1425.2060900000001</v>
      </c>
      <c r="R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1421.4260899999999</v>
      </c>
      <c r="S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1500.80609</v>
      </c>
      <c r="T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1505.56609</v>
      </c>
      <c r="U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1504.4660899999999</v>
      </c>
      <c r="V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1444.87609</v>
      </c>
      <c r="W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1442.2060900000001</v>
      </c>
      <c r="X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1608.9460900000001</v>
      </c>
      <c r="Y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1508.9160899999999</v>
      </c>
    </row>
    <row r="586" spans="1:25" x14ac:dyDescent="0.2">
      <c r="A586" s="77">
        <f t="shared" si="24"/>
        <v>43022</v>
      </c>
      <c r="B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1454.80609</v>
      </c>
      <c r="C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1413.2560899999999</v>
      </c>
      <c r="D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1397.7060900000001</v>
      </c>
      <c r="E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1397.0860899999998</v>
      </c>
      <c r="F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1397.09609</v>
      </c>
      <c r="G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1398.35609</v>
      </c>
      <c r="H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1409.4160899999999</v>
      </c>
      <c r="I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1506.6660900000002</v>
      </c>
      <c r="J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1530.4660899999999</v>
      </c>
      <c r="K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1433.7860900000001</v>
      </c>
      <c r="L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1434.2860900000001</v>
      </c>
      <c r="M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1513.9060899999999</v>
      </c>
      <c r="N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1514.1660900000002</v>
      </c>
      <c r="O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1513.1760899999999</v>
      </c>
      <c r="P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1511.9960900000001</v>
      </c>
      <c r="Q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1510.87609</v>
      </c>
      <c r="R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1512.6860900000001</v>
      </c>
      <c r="S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1417.6560899999999</v>
      </c>
      <c r="T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1579.9560900000001</v>
      </c>
      <c r="U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1600.7260900000001</v>
      </c>
      <c r="V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1559.0260899999998</v>
      </c>
      <c r="W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1489.2760899999998</v>
      </c>
      <c r="X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1411.6960899999999</v>
      </c>
      <c r="Y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1568.2060899999999</v>
      </c>
    </row>
    <row r="587" spans="1:25" x14ac:dyDescent="0.2">
      <c r="A587" s="77">
        <f t="shared" si="24"/>
        <v>43023</v>
      </c>
      <c r="B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1424.59609</v>
      </c>
      <c r="C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1396.4660899999999</v>
      </c>
      <c r="D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1393.37609</v>
      </c>
      <c r="E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1392.7360899999999</v>
      </c>
      <c r="F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1392.8360899999998</v>
      </c>
      <c r="G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1392.5460899999998</v>
      </c>
      <c r="H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1403.2060899999999</v>
      </c>
      <c r="I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1414.6760899999999</v>
      </c>
      <c r="J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1605.6960900000001</v>
      </c>
      <c r="K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1474.07609</v>
      </c>
      <c r="L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1435.5360900000001</v>
      </c>
      <c r="M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1516.12609</v>
      </c>
      <c r="N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1516.09609</v>
      </c>
      <c r="O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1513.2960899999998</v>
      </c>
      <c r="P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1513.39609</v>
      </c>
      <c r="Q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1512.30609</v>
      </c>
      <c r="R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1513.2860900000001</v>
      </c>
      <c r="S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1418.2160899999999</v>
      </c>
      <c r="T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1542.6060899999998</v>
      </c>
      <c r="U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1565.2760899999998</v>
      </c>
      <c r="V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1558.88609</v>
      </c>
      <c r="W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1483.5460899999998</v>
      </c>
      <c r="X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1411.1860900000001</v>
      </c>
      <c r="Y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1577.4860899999999</v>
      </c>
    </row>
    <row r="588" spans="1:25" x14ac:dyDescent="0.2">
      <c r="A588" s="77">
        <f t="shared" si="24"/>
        <v>43024</v>
      </c>
      <c r="B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1395.0360900000001</v>
      </c>
      <c r="C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1404.5660899999998</v>
      </c>
      <c r="D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1436.32609</v>
      </c>
      <c r="E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1471.7160899999999</v>
      </c>
      <c r="F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1476.7660900000001</v>
      </c>
      <c r="G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1444.4960900000001</v>
      </c>
      <c r="H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1404.5060899999999</v>
      </c>
      <c r="I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1582.57609</v>
      </c>
      <c r="J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1603.2760900000001</v>
      </c>
      <c r="K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1500.89609</v>
      </c>
      <c r="L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1503.7460900000001</v>
      </c>
      <c r="M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1502.12609</v>
      </c>
      <c r="N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1411.7360899999999</v>
      </c>
      <c r="O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1411.34609</v>
      </c>
      <c r="P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1409.9660899999999</v>
      </c>
      <c r="Q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1410.5060899999999</v>
      </c>
      <c r="R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1409.2360899999999</v>
      </c>
      <c r="S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1436.08609</v>
      </c>
      <c r="T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1460.61609</v>
      </c>
      <c r="U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1463.2760899999998</v>
      </c>
      <c r="V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1436.6860899999999</v>
      </c>
      <c r="W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1437.7460900000001</v>
      </c>
      <c r="X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1603.5060900000001</v>
      </c>
      <c r="Y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1507.11609</v>
      </c>
    </row>
    <row r="589" spans="1:25" x14ac:dyDescent="0.2">
      <c r="A589" s="77">
        <f t="shared" si="24"/>
        <v>43025</v>
      </c>
      <c r="B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1396.2560899999999</v>
      </c>
      <c r="C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1424.7260900000001</v>
      </c>
      <c r="D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1436.8960900000002</v>
      </c>
      <c r="E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1472.9860899999999</v>
      </c>
      <c r="F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1480.61609</v>
      </c>
      <c r="G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1459.4260899999999</v>
      </c>
      <c r="H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1413.1860900000001</v>
      </c>
      <c r="I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1624.0960900000002</v>
      </c>
      <c r="J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1705.05609</v>
      </c>
      <c r="K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1582.4360900000001</v>
      </c>
      <c r="L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1499.6860900000001</v>
      </c>
      <c r="M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1501.4760900000001</v>
      </c>
      <c r="N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1411.7760899999998</v>
      </c>
      <c r="O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1410.6660899999999</v>
      </c>
      <c r="P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1409.81609</v>
      </c>
      <c r="Q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1408.6560899999999</v>
      </c>
      <c r="R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1408.7460900000001</v>
      </c>
      <c r="S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1434.6660899999999</v>
      </c>
      <c r="T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1457.06609</v>
      </c>
      <c r="U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1461.57609</v>
      </c>
      <c r="V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1435.6660900000002</v>
      </c>
      <c r="W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1436.4560899999999</v>
      </c>
      <c r="X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1601.4560900000001</v>
      </c>
      <c r="Y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1503.7760900000001</v>
      </c>
    </row>
    <row r="590" spans="1:25" x14ac:dyDescent="0.2">
      <c r="A590" s="77">
        <f t="shared" si="24"/>
        <v>43026</v>
      </c>
      <c r="B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1396.1560899999999</v>
      </c>
      <c r="C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1424.59609</v>
      </c>
      <c r="D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1437.2060900000001</v>
      </c>
      <c r="E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1472.38609</v>
      </c>
      <c r="F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1480.7660900000001</v>
      </c>
      <c r="G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1460.38609</v>
      </c>
      <c r="H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1404.9260899999999</v>
      </c>
      <c r="I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1626.4160900000002</v>
      </c>
      <c r="J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1542.9160900000002</v>
      </c>
      <c r="K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1422.0160900000001</v>
      </c>
      <c r="L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1421.11609</v>
      </c>
      <c r="M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1420.2260900000001</v>
      </c>
      <c r="N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1445.9460899999999</v>
      </c>
      <c r="O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1452.9960900000001</v>
      </c>
      <c r="P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1452.38609</v>
      </c>
      <c r="Q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1456.7560899999999</v>
      </c>
      <c r="R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1498.3160899999998</v>
      </c>
      <c r="S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1584.4260899999999</v>
      </c>
      <c r="T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1580.4660899999999</v>
      </c>
      <c r="U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1566.4560900000001</v>
      </c>
      <c r="V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1510.4260899999999</v>
      </c>
      <c r="W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1498.4960900000001</v>
      </c>
      <c r="X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1627.6660900000002</v>
      </c>
      <c r="Y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1520.88609</v>
      </c>
    </row>
    <row r="591" spans="1:25" x14ac:dyDescent="0.2">
      <c r="A591" s="77">
        <f t="shared" si="24"/>
        <v>43027</v>
      </c>
      <c r="B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1406.59609</v>
      </c>
      <c r="C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1392.8760900000002</v>
      </c>
      <c r="D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1404.04609</v>
      </c>
      <c r="E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1403.7660900000001</v>
      </c>
      <c r="F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1397.38609</v>
      </c>
      <c r="G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1399.4660899999999</v>
      </c>
      <c r="H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1400.5360900000001</v>
      </c>
      <c r="I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1540.9360899999999</v>
      </c>
      <c r="J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1539.9060899999999</v>
      </c>
      <c r="K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1430.30609</v>
      </c>
      <c r="L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1431.31609</v>
      </c>
      <c r="M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1431.1660900000002</v>
      </c>
      <c r="N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1417.7260900000001</v>
      </c>
      <c r="O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1417.80609</v>
      </c>
      <c r="P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1417.5360900000001</v>
      </c>
      <c r="Q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1415.9960900000001</v>
      </c>
      <c r="R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1413.6560899999999</v>
      </c>
      <c r="S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1529.4660899999999</v>
      </c>
      <c r="T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1554.55609</v>
      </c>
      <c r="U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1556.37609</v>
      </c>
      <c r="V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1509.4360899999999</v>
      </c>
      <c r="W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1495.9560900000001</v>
      </c>
      <c r="X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1626.7460900000001</v>
      </c>
      <c r="Y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1532.2660900000001</v>
      </c>
    </row>
    <row r="592" spans="1:25" x14ac:dyDescent="0.2">
      <c r="A592" s="77">
        <f t="shared" si="24"/>
        <v>43028</v>
      </c>
      <c r="B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1410.30609</v>
      </c>
      <c r="C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1393.85609</v>
      </c>
      <c r="D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1404.9760900000001</v>
      </c>
      <c r="E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1404.7060899999999</v>
      </c>
      <c r="F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1408.6560899999999</v>
      </c>
      <c r="G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1399.11609</v>
      </c>
      <c r="H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1404.9560900000001</v>
      </c>
      <c r="I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1542.13609</v>
      </c>
      <c r="J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1540.5060899999999</v>
      </c>
      <c r="K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1429.9460899999999</v>
      </c>
      <c r="L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1424.09609</v>
      </c>
      <c r="M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1432.7560899999999</v>
      </c>
      <c r="N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1420.7260900000001</v>
      </c>
      <c r="O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1417.2660900000001</v>
      </c>
      <c r="P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1416.9460899999999</v>
      </c>
      <c r="Q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1412.7160899999999</v>
      </c>
      <c r="R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1416.89609</v>
      </c>
      <c r="S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1533.1960899999999</v>
      </c>
      <c r="T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1549.7260900000001</v>
      </c>
      <c r="U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1525.4160899999999</v>
      </c>
      <c r="V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1494.6860900000001</v>
      </c>
      <c r="W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1479.86609</v>
      </c>
      <c r="X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1628.7160900000001</v>
      </c>
      <c r="Y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1534.36609</v>
      </c>
    </row>
    <row r="593" spans="1:25" x14ac:dyDescent="0.2">
      <c r="A593" s="77">
        <f t="shared" si="24"/>
        <v>43029</v>
      </c>
      <c r="B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1455.2860900000001</v>
      </c>
      <c r="C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1402.86609</v>
      </c>
      <c r="D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1402.1960899999999</v>
      </c>
      <c r="E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1401.5360900000001</v>
      </c>
      <c r="F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1409.5360900000001</v>
      </c>
      <c r="G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1396.12609</v>
      </c>
      <c r="H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1403.55609</v>
      </c>
      <c r="I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1424.14609</v>
      </c>
      <c r="J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1648.08609</v>
      </c>
      <c r="K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1526.9860899999999</v>
      </c>
      <c r="L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1527.1960899999999</v>
      </c>
      <c r="M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1528.58609</v>
      </c>
      <c r="N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1623.4760900000001</v>
      </c>
      <c r="O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1640.30609</v>
      </c>
      <c r="P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1604.8760900000002</v>
      </c>
      <c r="Q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1611.7460900000001</v>
      </c>
      <c r="R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1614.2860900000001</v>
      </c>
      <c r="S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1418.4760899999999</v>
      </c>
      <c r="T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1630.7460900000001</v>
      </c>
      <c r="U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1613.31609</v>
      </c>
      <c r="V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1572.8160899999998</v>
      </c>
      <c r="W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1501.88609</v>
      </c>
      <c r="X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1409.80609</v>
      </c>
      <c r="Y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1567.2760899999998</v>
      </c>
    </row>
    <row r="594" spans="1:25" x14ac:dyDescent="0.2">
      <c r="A594" s="77">
        <f t="shared" si="24"/>
        <v>43030</v>
      </c>
      <c r="B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1428.2060900000001</v>
      </c>
      <c r="C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1402.38609</v>
      </c>
      <c r="D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1399.64609</v>
      </c>
      <c r="E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1421.6660900000002</v>
      </c>
      <c r="F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1426.0860899999998</v>
      </c>
      <c r="G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1427.4960900000001</v>
      </c>
      <c r="H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1396.57609</v>
      </c>
      <c r="I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1416.0360900000001</v>
      </c>
      <c r="J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1637.7260900000001</v>
      </c>
      <c r="K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1523.1060899999998</v>
      </c>
      <c r="L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1522.08609</v>
      </c>
      <c r="M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1569.6960899999999</v>
      </c>
      <c r="N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1678.6460900000002</v>
      </c>
      <c r="O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1678.1660900000002</v>
      </c>
      <c r="P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1677.7160900000001</v>
      </c>
      <c r="Q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1669.11609</v>
      </c>
      <c r="R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1671.9260900000002</v>
      </c>
      <c r="S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1416.59609</v>
      </c>
      <c r="T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1575.12609</v>
      </c>
      <c r="U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1578.6960899999999</v>
      </c>
      <c r="V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1542.4960900000001</v>
      </c>
      <c r="W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1462.6960899999999</v>
      </c>
      <c r="X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1411.1060899999998</v>
      </c>
      <c r="Y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1567.64609</v>
      </c>
    </row>
    <row r="595" spans="1:25" x14ac:dyDescent="0.2">
      <c r="A595" s="77">
        <f t="shared" si="24"/>
        <v>43031</v>
      </c>
      <c r="B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1412.2960899999998</v>
      </c>
      <c r="C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1393.1760899999999</v>
      </c>
      <c r="D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1403.9960900000001</v>
      </c>
      <c r="E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1403.2660900000001</v>
      </c>
      <c r="F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1409.7360899999999</v>
      </c>
      <c r="G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1394.81609</v>
      </c>
      <c r="H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1402.56609</v>
      </c>
      <c r="I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1533.36609</v>
      </c>
      <c r="J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1531.36609</v>
      </c>
      <c r="K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1419.9560899999999</v>
      </c>
      <c r="L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1419.14609</v>
      </c>
      <c r="M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1422.5160900000001</v>
      </c>
      <c r="N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1415.59609</v>
      </c>
      <c r="O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1407.9160899999999</v>
      </c>
      <c r="P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1408.09609</v>
      </c>
      <c r="Q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1407.37609</v>
      </c>
      <c r="R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1417.1960899999999</v>
      </c>
      <c r="S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1505.4160900000002</v>
      </c>
      <c r="T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1546.9160899999999</v>
      </c>
      <c r="U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1520.1460900000002</v>
      </c>
      <c r="V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1491.09609</v>
      </c>
      <c r="W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1486.5260899999998</v>
      </c>
      <c r="X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1625.1960900000001</v>
      </c>
      <c r="Y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1531.6660899999999</v>
      </c>
    </row>
    <row r="596" spans="1:25" x14ac:dyDescent="0.2">
      <c r="A596" s="77">
        <f t="shared" si="24"/>
        <v>43032</v>
      </c>
      <c r="B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1405.63609</v>
      </c>
      <c r="C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1391.7860900000001</v>
      </c>
      <c r="D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1436.7760899999998</v>
      </c>
      <c r="E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1436.7360899999999</v>
      </c>
      <c r="F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1437.14609</v>
      </c>
      <c r="G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1404.6860899999999</v>
      </c>
      <c r="H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1398.33609</v>
      </c>
      <c r="I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1568.11609</v>
      </c>
      <c r="J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1568.3160899999998</v>
      </c>
      <c r="K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1471.5060899999999</v>
      </c>
      <c r="L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1471.5260899999998</v>
      </c>
      <c r="M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1486.2460900000001</v>
      </c>
      <c r="N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1432.7660900000001</v>
      </c>
      <c r="O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1463.1760899999999</v>
      </c>
      <c r="P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1463.30609</v>
      </c>
      <c r="Q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1463.5060899999999</v>
      </c>
      <c r="R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1463.2960899999998</v>
      </c>
      <c r="S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1489.37609</v>
      </c>
      <c r="T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1469.32609</v>
      </c>
      <c r="U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1431.7560899999999</v>
      </c>
      <c r="V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1431.7560899999999</v>
      </c>
      <c r="W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1491.5460899999998</v>
      </c>
      <c r="X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1658.4260900000002</v>
      </c>
      <c r="Y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1489.12609</v>
      </c>
    </row>
    <row r="597" spans="1:25" x14ac:dyDescent="0.2">
      <c r="A597" s="77">
        <f t="shared" si="24"/>
        <v>43033</v>
      </c>
      <c r="B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1391.60609</v>
      </c>
      <c r="C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1471.0160900000001</v>
      </c>
      <c r="D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1493.06609</v>
      </c>
      <c r="E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1493.09609</v>
      </c>
      <c r="F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1471.2360899999999</v>
      </c>
      <c r="G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1473.2560899999999</v>
      </c>
      <c r="H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1398.7460900000001</v>
      </c>
      <c r="I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1567.9860899999999</v>
      </c>
      <c r="J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1568.9460899999999</v>
      </c>
      <c r="K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1475.7360899999999</v>
      </c>
      <c r="L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1490.61609</v>
      </c>
      <c r="M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1490.4160899999999</v>
      </c>
      <c r="N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1432.4060899999999</v>
      </c>
      <c r="O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1431.88609</v>
      </c>
      <c r="P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1431.9360899999999</v>
      </c>
      <c r="Q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1432.9260899999999</v>
      </c>
      <c r="R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1432.6960899999999</v>
      </c>
      <c r="S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1500.1860899999999</v>
      </c>
      <c r="T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1475.2460900000001</v>
      </c>
      <c r="U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1417.4060899999999</v>
      </c>
      <c r="V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1436.5260899999998</v>
      </c>
      <c r="W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1446.2660900000001</v>
      </c>
      <c r="X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1597.7660900000001</v>
      </c>
      <c r="Y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1492.2160899999999</v>
      </c>
    </row>
    <row r="598" spans="1:25" x14ac:dyDescent="0.2">
      <c r="A598" s="77">
        <f t="shared" si="24"/>
        <v>43034</v>
      </c>
      <c r="B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1393.6960899999999</v>
      </c>
      <c r="C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1437.1960899999999</v>
      </c>
      <c r="D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1449.84609</v>
      </c>
      <c r="E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1449.4360900000001</v>
      </c>
      <c r="F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1450.7060900000001</v>
      </c>
      <c r="G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1444.2160899999999</v>
      </c>
      <c r="H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1398.4160899999999</v>
      </c>
      <c r="I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1564.64609</v>
      </c>
      <c r="J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1526.7360899999999</v>
      </c>
      <c r="K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1444.9560900000001</v>
      </c>
      <c r="L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1418.7560899999999</v>
      </c>
      <c r="M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1419.1660899999999</v>
      </c>
      <c r="N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1413.5660899999998</v>
      </c>
      <c r="O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1413.4560900000001</v>
      </c>
      <c r="P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1413.36609</v>
      </c>
      <c r="Q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1413.32609</v>
      </c>
      <c r="R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1412.81609</v>
      </c>
      <c r="S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1449.9860899999999</v>
      </c>
      <c r="T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1469.0060899999999</v>
      </c>
      <c r="U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1473.1660900000002</v>
      </c>
      <c r="V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1434.9560899999999</v>
      </c>
      <c r="W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1439.7260899999999</v>
      </c>
      <c r="X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1612.1160900000002</v>
      </c>
      <c r="Y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1504.7760899999998</v>
      </c>
    </row>
    <row r="599" spans="1:25" x14ac:dyDescent="0.2">
      <c r="A599" s="77">
        <f t="shared" si="24"/>
        <v>43035</v>
      </c>
      <c r="B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1394.9160899999999</v>
      </c>
      <c r="C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1411.07609</v>
      </c>
      <c r="D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1423.2460900000001</v>
      </c>
      <c r="E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1423.38609</v>
      </c>
      <c r="F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1423.37609</v>
      </c>
      <c r="G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1425.38609</v>
      </c>
      <c r="H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1404.7860900000001</v>
      </c>
      <c r="I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1570.38609</v>
      </c>
      <c r="J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1529.0160900000001</v>
      </c>
      <c r="K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1448.2460900000001</v>
      </c>
      <c r="L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1440.4960900000001</v>
      </c>
      <c r="M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1440.9560899999999</v>
      </c>
      <c r="N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1418.9960900000001</v>
      </c>
      <c r="O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1418.8360899999998</v>
      </c>
      <c r="P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1418.6860900000001</v>
      </c>
      <c r="Q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1418.34609</v>
      </c>
      <c r="R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1418.5460899999998</v>
      </c>
      <c r="S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1536.4560899999999</v>
      </c>
      <c r="T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1523.88609</v>
      </c>
      <c r="U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1519.89609</v>
      </c>
      <c r="V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1480.80609</v>
      </c>
      <c r="W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1463.59609</v>
      </c>
      <c r="X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1653.6460900000002</v>
      </c>
      <c r="Y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1507.7960899999998</v>
      </c>
    </row>
    <row r="600" spans="1:25" x14ac:dyDescent="0.2">
      <c r="A600" s="77">
        <f t="shared" si="24"/>
        <v>43036</v>
      </c>
      <c r="B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1434.10609</v>
      </c>
      <c r="C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1400.3360899999998</v>
      </c>
      <c r="D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1399.1660900000002</v>
      </c>
      <c r="E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1396.6660899999999</v>
      </c>
      <c r="F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1397.10609</v>
      </c>
      <c r="G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1393.29609</v>
      </c>
      <c r="H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1409.7060900000001</v>
      </c>
      <c r="I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1481.7060900000001</v>
      </c>
      <c r="J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1430.5360900000001</v>
      </c>
      <c r="K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1431.05609</v>
      </c>
      <c r="L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1432.2860900000001</v>
      </c>
      <c r="M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1439.2360899999999</v>
      </c>
      <c r="N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1437.04609</v>
      </c>
      <c r="O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1437.1760899999999</v>
      </c>
      <c r="P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1436.9260899999999</v>
      </c>
      <c r="Q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1437.1860900000001</v>
      </c>
      <c r="R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1438.07609</v>
      </c>
      <c r="S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1494.81609</v>
      </c>
      <c r="T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1593.7260900000001</v>
      </c>
      <c r="U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1597.54609</v>
      </c>
      <c r="V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1571.61609</v>
      </c>
      <c r="W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1514.6860900000001</v>
      </c>
      <c r="X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1423.9860899999999</v>
      </c>
      <c r="Y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1567.2960899999998</v>
      </c>
    </row>
    <row r="601" spans="1:25" x14ac:dyDescent="0.2">
      <c r="A601" s="77">
        <f t="shared" si="24"/>
        <v>43037</v>
      </c>
      <c r="B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1425.87609</v>
      </c>
      <c r="C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1400.2860900000001</v>
      </c>
      <c r="D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1422.4160899999999</v>
      </c>
      <c r="E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1421.5660899999998</v>
      </c>
      <c r="F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1421.2460900000001</v>
      </c>
      <c r="G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1414.37609</v>
      </c>
      <c r="H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1415.6860900000001</v>
      </c>
      <c r="I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1409.7260900000001</v>
      </c>
      <c r="J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1663.0260900000001</v>
      </c>
      <c r="K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1560.09609</v>
      </c>
      <c r="L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1514.1660900000002</v>
      </c>
      <c r="M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1513.9160899999999</v>
      </c>
      <c r="N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1559.7760900000001</v>
      </c>
      <c r="O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1559.61609</v>
      </c>
      <c r="P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1558.9260899999999</v>
      </c>
      <c r="Q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1558.0660899999998</v>
      </c>
      <c r="R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1514.1660900000002</v>
      </c>
      <c r="S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1455.88609</v>
      </c>
      <c r="T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1529.7960899999998</v>
      </c>
      <c r="U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1555.1260899999997</v>
      </c>
      <c r="V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1533.4360899999999</v>
      </c>
      <c r="W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1469.5260899999998</v>
      </c>
      <c r="X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1436.7960899999998</v>
      </c>
      <c r="Y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1515.05609</v>
      </c>
    </row>
    <row r="602" spans="1:25" x14ac:dyDescent="0.2">
      <c r="A602" s="77">
        <f t="shared" si="24"/>
        <v>43038</v>
      </c>
      <c r="B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1395.35609</v>
      </c>
      <c r="C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1409.9160900000002</v>
      </c>
      <c r="D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1422.1560899999999</v>
      </c>
      <c r="E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1422.08609</v>
      </c>
      <c r="F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1422.63609</v>
      </c>
      <c r="G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1424.84609</v>
      </c>
      <c r="H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1416.8360899999998</v>
      </c>
      <c r="I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1536.35609</v>
      </c>
      <c r="J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1531.61609</v>
      </c>
      <c r="K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1452.07609</v>
      </c>
      <c r="L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1452.0060899999999</v>
      </c>
      <c r="M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1452.4060899999999</v>
      </c>
      <c r="N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1435.6560899999999</v>
      </c>
      <c r="O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1435.4460899999999</v>
      </c>
      <c r="P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1434.9660899999999</v>
      </c>
      <c r="Q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1432.0260899999998</v>
      </c>
      <c r="R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1431.9060899999999</v>
      </c>
      <c r="S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1468.4660899999999</v>
      </c>
      <c r="T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1482.0360900000001</v>
      </c>
      <c r="U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1482.4460899999999</v>
      </c>
      <c r="V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1441.4960900000001</v>
      </c>
      <c r="W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1471.32609</v>
      </c>
      <c r="X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1663.6160900000002</v>
      </c>
      <c r="Y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1509.2360899999999</v>
      </c>
    </row>
    <row r="603" spans="1:25" x14ac:dyDescent="0.2">
      <c r="A603" s="77">
        <f t="shared" si="24"/>
        <v>43039</v>
      </c>
      <c r="B603" s="13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1405.4560900000001</v>
      </c>
      <c r="C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1421.9560900000001</v>
      </c>
      <c r="D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1434.89609</v>
      </c>
      <c r="E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1425.9060899999999</v>
      </c>
      <c r="F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1434.9460899999999</v>
      </c>
      <c r="G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1434.1760899999999</v>
      </c>
      <c r="H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1407.64609</v>
      </c>
      <c r="I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1571.7260900000001</v>
      </c>
      <c r="J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1528.35609</v>
      </c>
      <c r="K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1448.1560899999999</v>
      </c>
      <c r="L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1434.4460899999999</v>
      </c>
      <c r="M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1434.7860900000001</v>
      </c>
      <c r="N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1420.2360899999999</v>
      </c>
      <c r="O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1418.84609</v>
      </c>
      <c r="P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1441.61609</v>
      </c>
      <c r="Q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1438.9960900000001</v>
      </c>
      <c r="R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1438.38609</v>
      </c>
      <c r="S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1551.0260899999998</v>
      </c>
      <c r="T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1523.07609</v>
      </c>
      <c r="U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1495.2160899999999</v>
      </c>
      <c r="V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1436.63609</v>
      </c>
      <c r="W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1466.7460900000001</v>
      </c>
      <c r="X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1640.2560900000001</v>
      </c>
      <c r="Y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1538.34609</v>
      </c>
    </row>
    <row r="605" spans="1:25" x14ac:dyDescent="0.2">
      <c r="A605" s="172" t="s">
        <v>158</v>
      </c>
      <c r="B605" s="172"/>
      <c r="C605" s="172"/>
      <c r="D605" s="172"/>
      <c r="E605" s="172"/>
      <c r="F605" s="172"/>
      <c r="G605" s="172"/>
      <c r="H605" s="172"/>
      <c r="I605" s="172"/>
      <c r="J605" s="172"/>
      <c r="K605" s="172"/>
      <c r="L605" s="172"/>
      <c r="M605" s="172"/>
      <c r="N605" s="173" t="s">
        <v>5</v>
      </c>
      <c r="O605" s="173"/>
      <c r="P605" s="173" t="s">
        <v>155</v>
      </c>
      <c r="Q605" s="173"/>
      <c r="R605" s="173" t="s">
        <v>156</v>
      </c>
      <c r="S605" s="173"/>
      <c r="T605" s="173" t="s">
        <v>157</v>
      </c>
      <c r="U605" s="173"/>
      <c r="V605" s="86"/>
      <c r="W605" s="86"/>
      <c r="X605" s="86"/>
      <c r="Y605" s="86"/>
    </row>
    <row r="606" spans="1:25" ht="59.25" customHeight="1" x14ac:dyDescent="0.25">
      <c r="A606" s="172"/>
      <c r="B606" s="172"/>
      <c r="C606" s="172"/>
      <c r="D606" s="172"/>
      <c r="E606" s="172"/>
      <c r="F606" s="172"/>
      <c r="G606" s="172"/>
      <c r="H606" s="172"/>
      <c r="I606" s="172"/>
      <c r="J606" s="172"/>
      <c r="K606" s="172"/>
      <c r="L606" s="172"/>
      <c r="M606" s="172"/>
      <c r="N606" s="173"/>
      <c r="O606" s="173"/>
      <c r="P606" s="173"/>
      <c r="Q606" s="173"/>
      <c r="R606" s="173"/>
      <c r="S606" s="173"/>
      <c r="T606" s="173"/>
      <c r="U606" s="173"/>
    </row>
    <row r="607" spans="1:25" x14ac:dyDescent="0.25">
      <c r="A607" s="172"/>
      <c r="B607" s="172"/>
      <c r="C607" s="172"/>
      <c r="D607" s="172"/>
      <c r="E607" s="172"/>
      <c r="F607" s="172"/>
      <c r="G607" s="172"/>
      <c r="H607" s="172"/>
      <c r="I607" s="172"/>
      <c r="J607" s="172"/>
      <c r="K607" s="172"/>
      <c r="L607" s="172"/>
      <c r="M607" s="172"/>
      <c r="N607" s="170">
        <f>'Расчет сбытовых надбавок'!D3034+АТС!$B$24</f>
        <v>504600.71</v>
      </c>
      <c r="O607" s="171"/>
      <c r="P607" s="170">
        <f>'Расчет сбытовых надбавок'!E3034+АТС!$B$24</f>
        <v>496547.13</v>
      </c>
      <c r="Q607" s="171"/>
      <c r="R607" s="170">
        <f>'Расчет сбытовых надбавок'!F3034+АТС!$B$24</f>
        <v>467343.49</v>
      </c>
      <c r="S607" s="171"/>
      <c r="T607" s="170">
        <f>'Расчет сбытовых надбавок'!G3034+АТС!$B$24</f>
        <v>441526.86</v>
      </c>
      <c r="U607" s="171"/>
    </row>
    <row r="608" spans="1:25" x14ac:dyDescent="0.25">
      <c r="A608" s="194"/>
      <c r="B608" s="194"/>
      <c r="C608" s="194"/>
      <c r="D608" s="194"/>
      <c r="E608" s="194"/>
      <c r="F608" s="191"/>
      <c r="G608" s="191"/>
      <c r="H608" s="191"/>
      <c r="I608" s="191"/>
      <c r="J608" s="191"/>
      <c r="K608" s="191"/>
      <c r="L608" s="191"/>
      <c r="M608" s="191"/>
    </row>
    <row r="609" spans="1:21" x14ac:dyDescent="0.25">
      <c r="A609" s="197" t="s">
        <v>159</v>
      </c>
      <c r="B609" s="198"/>
      <c r="C609" s="198"/>
      <c r="D609" s="198"/>
      <c r="E609" s="198"/>
      <c r="F609" s="198"/>
      <c r="G609" s="198"/>
      <c r="H609" s="198"/>
      <c r="I609" s="198"/>
      <c r="J609" s="198"/>
      <c r="K609" s="198"/>
      <c r="L609" s="198"/>
      <c r="M609" s="199"/>
      <c r="N609" s="206" t="s">
        <v>92</v>
      </c>
      <c r="O609" s="206"/>
      <c r="P609" s="206"/>
      <c r="Q609" s="206"/>
      <c r="R609" s="206"/>
      <c r="S609" s="206"/>
      <c r="T609" s="206"/>
      <c r="U609" s="206"/>
    </row>
    <row r="610" spans="1:21" x14ac:dyDescent="0.25">
      <c r="A610" s="200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2"/>
      <c r="N610" s="195" t="s">
        <v>0</v>
      </c>
      <c r="O610" s="195"/>
      <c r="P610" s="195" t="s">
        <v>1</v>
      </c>
      <c r="Q610" s="195"/>
      <c r="R610" s="195" t="s">
        <v>2</v>
      </c>
      <c r="S610" s="195"/>
      <c r="T610" s="195" t="s">
        <v>3</v>
      </c>
      <c r="U610" s="195"/>
    </row>
    <row r="611" spans="1:21" x14ac:dyDescent="0.25">
      <c r="A611" s="203"/>
      <c r="B611" s="204"/>
      <c r="C611" s="204"/>
      <c r="D611" s="204"/>
      <c r="E611" s="204"/>
      <c r="F611" s="204"/>
      <c r="G611" s="204"/>
      <c r="H611" s="204"/>
      <c r="I611" s="204"/>
      <c r="J611" s="204"/>
      <c r="K611" s="204"/>
      <c r="L611" s="204"/>
      <c r="M611" s="205"/>
      <c r="N611" s="196">
        <f>'РСТ РСО-А'!K8</f>
        <v>1125112.1200000001</v>
      </c>
      <c r="O611" s="196"/>
      <c r="P611" s="196">
        <f>'РСТ РСО-А'!L8</f>
        <v>1756095.24</v>
      </c>
      <c r="Q611" s="196"/>
      <c r="R611" s="170">
        <f>'РСТ РСО-А'!M8</f>
        <v>1313003.8899999999</v>
      </c>
      <c r="S611" s="171"/>
      <c r="T611" s="170">
        <f>'РСТ РСО-А'!N8</f>
        <v>1349163.44</v>
      </c>
      <c r="U611" s="171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75" customWidth="1"/>
    <col min="2" max="5" width="12" style="75" customWidth="1"/>
    <col min="6" max="6" width="12.125" style="75" customWidth="1"/>
    <col min="7" max="7" width="12.625" style="75" customWidth="1"/>
    <col min="8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1" t="s">
        <v>165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7" ht="18.75" customHeight="1" x14ac:dyDescent="0.2">
      <c r="A2" s="182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октябре 2017 г.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</row>
    <row r="3" spans="1:27" ht="39.75" customHeight="1" x14ac:dyDescent="0.2">
      <c r="A3" s="183" t="s">
        <v>110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</row>
    <row r="4" spans="1:27" ht="25.5" customHeight="1" x14ac:dyDescent="0.2">
      <c r="A4" s="184" t="s">
        <v>53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4" t="s">
        <v>48</v>
      </c>
      <c r="B11" s="185" t="s">
        <v>121</v>
      </c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7"/>
    </row>
    <row r="12" spans="1:27" ht="12.75" x14ac:dyDescent="0.2">
      <c r="A12" s="175"/>
      <c r="B12" s="188"/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90"/>
    </row>
    <row r="13" spans="1:27" ht="12.75" customHeight="1" x14ac:dyDescent="0.2">
      <c r="A13" s="175"/>
      <c r="B13" s="177" t="s">
        <v>122</v>
      </c>
      <c r="C13" s="168" t="s">
        <v>123</v>
      </c>
      <c r="D13" s="168" t="s">
        <v>124</v>
      </c>
      <c r="E13" s="168" t="s">
        <v>125</v>
      </c>
      <c r="F13" s="168" t="s">
        <v>126</v>
      </c>
      <c r="G13" s="168" t="s">
        <v>127</v>
      </c>
      <c r="H13" s="168" t="s">
        <v>128</v>
      </c>
      <c r="I13" s="168" t="s">
        <v>129</v>
      </c>
      <c r="J13" s="168" t="s">
        <v>130</v>
      </c>
      <c r="K13" s="168" t="s">
        <v>131</v>
      </c>
      <c r="L13" s="168" t="s">
        <v>132</v>
      </c>
      <c r="M13" s="168" t="s">
        <v>133</v>
      </c>
      <c r="N13" s="179" t="s">
        <v>134</v>
      </c>
      <c r="O13" s="168" t="s">
        <v>135</v>
      </c>
      <c r="P13" s="168" t="s">
        <v>136</v>
      </c>
      <c r="Q13" s="168" t="s">
        <v>137</v>
      </c>
      <c r="R13" s="168" t="s">
        <v>138</v>
      </c>
      <c r="S13" s="168" t="s">
        <v>139</v>
      </c>
      <c r="T13" s="168" t="s">
        <v>140</v>
      </c>
      <c r="U13" s="168" t="s">
        <v>141</v>
      </c>
      <c r="V13" s="168" t="s">
        <v>142</v>
      </c>
      <c r="W13" s="168" t="s">
        <v>143</v>
      </c>
      <c r="X13" s="168" t="s">
        <v>144</v>
      </c>
      <c r="Y13" s="168" t="s">
        <v>145</v>
      </c>
    </row>
    <row r="14" spans="1:27" ht="11.25" customHeight="1" x14ac:dyDescent="0.2">
      <c r="A14" s="176"/>
      <c r="B14" s="178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80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</row>
    <row r="15" spans="1:27" ht="14.25" customHeight="1" x14ac:dyDescent="0.2">
      <c r="A15" s="77">
        <f>АТС!A41</f>
        <v>43009</v>
      </c>
      <c r="B15" s="81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2762.5499999999997</v>
      </c>
      <c r="C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2832.67</v>
      </c>
      <c r="D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2913.7799999999997</v>
      </c>
      <c r="E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2913.2200000000003</v>
      </c>
      <c r="F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2913.8599999999997</v>
      </c>
      <c r="G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2891.64</v>
      </c>
      <c r="H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2765.37</v>
      </c>
      <c r="I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2727.77</v>
      </c>
      <c r="J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2850.17</v>
      </c>
      <c r="K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2832.81</v>
      </c>
      <c r="L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2885.2</v>
      </c>
      <c r="M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2885.62</v>
      </c>
      <c r="N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2885.21</v>
      </c>
      <c r="O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2885.06</v>
      </c>
      <c r="P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2831.93</v>
      </c>
      <c r="Q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2832.27</v>
      </c>
      <c r="R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2832.08</v>
      </c>
      <c r="S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2729.87</v>
      </c>
      <c r="T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2820.13</v>
      </c>
      <c r="U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2930.44</v>
      </c>
      <c r="V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2831.1499999999996</v>
      </c>
      <c r="W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2802.7</v>
      </c>
      <c r="X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2733.17</v>
      </c>
      <c r="Y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2839.05</v>
      </c>
      <c r="AA15" s="78"/>
    </row>
    <row r="16" spans="1:27" x14ac:dyDescent="0.2">
      <c r="A16" s="77">
        <f>A15+1</f>
        <v>43010</v>
      </c>
      <c r="B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2797.44</v>
      </c>
      <c r="C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2887.7</v>
      </c>
      <c r="D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2938.8</v>
      </c>
      <c r="E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2938.9700000000003</v>
      </c>
      <c r="F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2939.69</v>
      </c>
      <c r="G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2890.04</v>
      </c>
      <c r="H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2828.65</v>
      </c>
      <c r="I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3009.07</v>
      </c>
      <c r="J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3011.0299999999997</v>
      </c>
      <c r="K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2879.94</v>
      </c>
      <c r="L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2807.02</v>
      </c>
      <c r="M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2807.33</v>
      </c>
      <c r="N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2747.0699999999997</v>
      </c>
      <c r="O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2727.77</v>
      </c>
      <c r="P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2724.66</v>
      </c>
      <c r="Q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2724.81</v>
      </c>
      <c r="R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2724.29</v>
      </c>
      <c r="S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2732.23</v>
      </c>
      <c r="T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2784.87</v>
      </c>
      <c r="U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2798.68</v>
      </c>
      <c r="V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2740.19</v>
      </c>
      <c r="W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2752.13</v>
      </c>
      <c r="X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2947.24</v>
      </c>
      <c r="Y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2796.67</v>
      </c>
    </row>
    <row r="17" spans="1:25" x14ac:dyDescent="0.2">
      <c r="A17" s="77">
        <f t="shared" ref="A17:A45" si="0">A16+1</f>
        <v>43011</v>
      </c>
      <c r="B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2718.33</v>
      </c>
      <c r="C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2793.8199999999997</v>
      </c>
      <c r="D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2837.4300000000003</v>
      </c>
      <c r="E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2837.09</v>
      </c>
      <c r="F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2838.66</v>
      </c>
      <c r="G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2839.7200000000003</v>
      </c>
      <c r="H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2758.93</v>
      </c>
      <c r="I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3015.51</v>
      </c>
      <c r="J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3016.25</v>
      </c>
      <c r="K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2903.3500000000004</v>
      </c>
      <c r="L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2853.82</v>
      </c>
      <c r="M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2853.4</v>
      </c>
      <c r="N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2769.39</v>
      </c>
      <c r="O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2748.5</v>
      </c>
      <c r="P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2748.71</v>
      </c>
      <c r="Q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2747.6</v>
      </c>
      <c r="R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2750.2</v>
      </c>
      <c r="S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2732.17</v>
      </c>
      <c r="T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2786.14</v>
      </c>
      <c r="U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2800.7599999999998</v>
      </c>
      <c r="V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2736.62</v>
      </c>
      <c r="W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2760</v>
      </c>
      <c r="X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2985.74</v>
      </c>
      <c r="Y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2804.8999999999996</v>
      </c>
    </row>
    <row r="18" spans="1:25" x14ac:dyDescent="0.2">
      <c r="A18" s="77">
        <f t="shared" si="0"/>
        <v>43012</v>
      </c>
      <c r="B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2705.17</v>
      </c>
      <c r="C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2750.0699999999997</v>
      </c>
      <c r="D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2790.1099999999997</v>
      </c>
      <c r="E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2816.18</v>
      </c>
      <c r="F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2817.0499999999997</v>
      </c>
      <c r="G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2796.0099999999998</v>
      </c>
      <c r="H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2710.7799999999997</v>
      </c>
      <c r="I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2877.51</v>
      </c>
      <c r="J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2858.05</v>
      </c>
      <c r="K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2739.3199999999997</v>
      </c>
      <c r="L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2749.24</v>
      </c>
      <c r="M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2758.7799999999997</v>
      </c>
      <c r="N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2829.63</v>
      </c>
      <c r="O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2829.22</v>
      </c>
      <c r="P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2837.1</v>
      </c>
      <c r="Q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2845.24</v>
      </c>
      <c r="R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2845.37</v>
      </c>
      <c r="S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2887.84</v>
      </c>
      <c r="T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2943.4</v>
      </c>
      <c r="U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2969.7</v>
      </c>
      <c r="V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2860.73</v>
      </c>
      <c r="W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2849.7200000000003</v>
      </c>
      <c r="X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3028.15</v>
      </c>
      <c r="Y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2885.5299999999997</v>
      </c>
    </row>
    <row r="19" spans="1:25" x14ac:dyDescent="0.2">
      <c r="A19" s="77">
        <f t="shared" si="0"/>
        <v>43013</v>
      </c>
      <c r="B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2728.63</v>
      </c>
      <c r="C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2702.77</v>
      </c>
      <c r="D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2701.2799999999997</v>
      </c>
      <c r="E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2714.73</v>
      </c>
      <c r="F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2716.89</v>
      </c>
      <c r="G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2718.99</v>
      </c>
      <c r="H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2738</v>
      </c>
      <c r="I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2831.54</v>
      </c>
      <c r="J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2786.48</v>
      </c>
      <c r="K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2771.8199999999997</v>
      </c>
      <c r="L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2881.58</v>
      </c>
      <c r="M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2882.21</v>
      </c>
      <c r="N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2957.7799999999997</v>
      </c>
      <c r="O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2956.7799999999997</v>
      </c>
      <c r="P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2956.94</v>
      </c>
      <c r="Q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2956.92</v>
      </c>
      <c r="R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2955.26</v>
      </c>
      <c r="S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2966.71</v>
      </c>
      <c r="T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3020.11</v>
      </c>
      <c r="U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3010.16</v>
      </c>
      <c r="V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2968.33</v>
      </c>
      <c r="W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2934.41</v>
      </c>
      <c r="X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3087.67</v>
      </c>
      <c r="Y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2890.73</v>
      </c>
    </row>
    <row r="20" spans="1:25" x14ac:dyDescent="0.2">
      <c r="A20" s="77">
        <f t="shared" si="0"/>
        <v>43014</v>
      </c>
      <c r="B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2726.77</v>
      </c>
      <c r="C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2702.8599999999997</v>
      </c>
      <c r="D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2702.1099999999997</v>
      </c>
      <c r="E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2715.77</v>
      </c>
      <c r="F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2717.04</v>
      </c>
      <c r="G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2706.8999999999996</v>
      </c>
      <c r="H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2722.22</v>
      </c>
      <c r="I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2840.54</v>
      </c>
      <c r="J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2790.84</v>
      </c>
      <c r="K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2864.52</v>
      </c>
      <c r="L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2937.41</v>
      </c>
      <c r="M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2894.4</v>
      </c>
      <c r="N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2890.57</v>
      </c>
      <c r="O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2773.5</v>
      </c>
      <c r="P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2778.43</v>
      </c>
      <c r="Q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2779.58</v>
      </c>
      <c r="R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2813.0299999999997</v>
      </c>
      <c r="S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2841.15</v>
      </c>
      <c r="T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2997.8900000000003</v>
      </c>
      <c r="U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3032.13</v>
      </c>
      <c r="V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2978.98</v>
      </c>
      <c r="W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2925.8199999999997</v>
      </c>
      <c r="X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3090.99</v>
      </c>
      <c r="Y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2940.59</v>
      </c>
    </row>
    <row r="21" spans="1:25" x14ac:dyDescent="0.2">
      <c r="A21" s="77">
        <f t="shared" si="0"/>
        <v>43015</v>
      </c>
      <c r="B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2840.79</v>
      </c>
      <c r="C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2749.68</v>
      </c>
      <c r="D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2707.71</v>
      </c>
      <c r="E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2706.66</v>
      </c>
      <c r="F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2709.2799999999997</v>
      </c>
      <c r="G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2726.85</v>
      </c>
      <c r="H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2767.63</v>
      </c>
      <c r="I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2895.92</v>
      </c>
      <c r="J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2734.86</v>
      </c>
      <c r="K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2737.71</v>
      </c>
      <c r="L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2738.95</v>
      </c>
      <c r="M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2736.83</v>
      </c>
      <c r="N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2737.5299999999997</v>
      </c>
      <c r="O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2737.12</v>
      </c>
      <c r="P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2736.62</v>
      </c>
      <c r="Q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2734.81</v>
      </c>
      <c r="R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2733.79</v>
      </c>
      <c r="S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2764.71</v>
      </c>
      <c r="T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3005.36</v>
      </c>
      <c r="U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3063.45</v>
      </c>
      <c r="V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3001.4</v>
      </c>
      <c r="W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2945.62</v>
      </c>
      <c r="X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2787.1499999999996</v>
      </c>
      <c r="Y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2943.23</v>
      </c>
    </row>
    <row r="22" spans="1:25" x14ac:dyDescent="0.2">
      <c r="A22" s="77">
        <f t="shared" si="0"/>
        <v>43016</v>
      </c>
      <c r="B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2832.27</v>
      </c>
      <c r="C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2745.33</v>
      </c>
      <c r="D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2706.62</v>
      </c>
      <c r="E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2705.19</v>
      </c>
      <c r="F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2705.43</v>
      </c>
      <c r="G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2718.34</v>
      </c>
      <c r="H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2733.3999999999996</v>
      </c>
      <c r="I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2843.3599999999997</v>
      </c>
      <c r="J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2724.0699999999997</v>
      </c>
      <c r="K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2735.21</v>
      </c>
      <c r="L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2735.3199999999997</v>
      </c>
      <c r="M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2753.63</v>
      </c>
      <c r="N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2753.2599999999998</v>
      </c>
      <c r="O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2796.4</v>
      </c>
      <c r="P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2792.67</v>
      </c>
      <c r="Q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2790.7799999999997</v>
      </c>
      <c r="R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2790.0899999999997</v>
      </c>
      <c r="S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2751.14</v>
      </c>
      <c r="T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2969.8900000000003</v>
      </c>
      <c r="U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3027.63</v>
      </c>
      <c r="V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2980.08</v>
      </c>
      <c r="W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2914</v>
      </c>
      <c r="X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2745.04</v>
      </c>
      <c r="Y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2915.85</v>
      </c>
    </row>
    <row r="23" spans="1:25" x14ac:dyDescent="0.2">
      <c r="A23" s="77">
        <f t="shared" si="0"/>
        <v>43017</v>
      </c>
      <c r="B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2742.34</v>
      </c>
      <c r="C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2706.04</v>
      </c>
      <c r="D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2701.5</v>
      </c>
      <c r="E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2701.02</v>
      </c>
      <c r="F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2701.8199999999997</v>
      </c>
      <c r="G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2703.17</v>
      </c>
      <c r="H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2712.54</v>
      </c>
      <c r="I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2822.89</v>
      </c>
      <c r="J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2802.0899999999997</v>
      </c>
      <c r="K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2740.65</v>
      </c>
      <c r="L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2741.68</v>
      </c>
      <c r="M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2739.46</v>
      </c>
      <c r="N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2725.51</v>
      </c>
      <c r="O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2726.06</v>
      </c>
      <c r="P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2726.6</v>
      </c>
      <c r="Q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2726.3999999999996</v>
      </c>
      <c r="R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2723.64</v>
      </c>
      <c r="S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2722.04</v>
      </c>
      <c r="T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2862.65</v>
      </c>
      <c r="U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2915.2</v>
      </c>
      <c r="V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2834.66</v>
      </c>
      <c r="W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2845.3199999999997</v>
      </c>
      <c r="X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3037</v>
      </c>
      <c r="Y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2873.16</v>
      </c>
    </row>
    <row r="24" spans="1:25" x14ac:dyDescent="0.2">
      <c r="A24" s="77">
        <f t="shared" si="0"/>
        <v>43018</v>
      </c>
      <c r="B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3118.04</v>
      </c>
      <c r="C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2842.1</v>
      </c>
      <c r="D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2816.25</v>
      </c>
      <c r="E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2799.63</v>
      </c>
      <c r="F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2821.8599999999997</v>
      </c>
      <c r="G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2887.79</v>
      </c>
      <c r="H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3050.45</v>
      </c>
      <c r="I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2869.8</v>
      </c>
      <c r="J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2900.79</v>
      </c>
      <c r="K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2773.0299999999997</v>
      </c>
      <c r="L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2772.95</v>
      </c>
      <c r="M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2772.04</v>
      </c>
      <c r="N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2722.52</v>
      </c>
      <c r="O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2723.45</v>
      </c>
      <c r="P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2722.38</v>
      </c>
      <c r="Q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2722.24</v>
      </c>
      <c r="R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2721.46</v>
      </c>
      <c r="S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2950.38</v>
      </c>
      <c r="T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3192.34</v>
      </c>
      <c r="U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3230.6800000000003</v>
      </c>
      <c r="V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3154.81</v>
      </c>
      <c r="W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3148.31</v>
      </c>
      <c r="X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3267.63</v>
      </c>
      <c r="Y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3147.63</v>
      </c>
    </row>
    <row r="25" spans="1:25" x14ac:dyDescent="0.2">
      <c r="A25" s="77">
        <f t="shared" si="0"/>
        <v>43019</v>
      </c>
      <c r="B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3054.73</v>
      </c>
      <c r="C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2810.98</v>
      </c>
      <c r="D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2771.7799999999997</v>
      </c>
      <c r="E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2757.71</v>
      </c>
      <c r="F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2774.25</v>
      </c>
      <c r="G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2800.89</v>
      </c>
      <c r="H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2941.65</v>
      </c>
      <c r="I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2746.2</v>
      </c>
      <c r="J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2735.83</v>
      </c>
      <c r="K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2773.83</v>
      </c>
      <c r="L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2816.8199999999997</v>
      </c>
      <c r="M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2816.66</v>
      </c>
      <c r="N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2789.35</v>
      </c>
      <c r="O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2788.92</v>
      </c>
      <c r="P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2787.73</v>
      </c>
      <c r="Q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2787.19</v>
      </c>
      <c r="R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2719.5</v>
      </c>
      <c r="S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2880.46</v>
      </c>
      <c r="T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3102.25</v>
      </c>
      <c r="U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3117</v>
      </c>
      <c r="V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3111.66</v>
      </c>
      <c r="W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3078.36</v>
      </c>
      <c r="X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3205</v>
      </c>
      <c r="Y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3081.38</v>
      </c>
    </row>
    <row r="26" spans="1:25" x14ac:dyDescent="0.2">
      <c r="A26" s="77">
        <f t="shared" si="0"/>
        <v>43020</v>
      </c>
      <c r="B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2706.54</v>
      </c>
      <c r="C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2770.69</v>
      </c>
      <c r="D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2838.39</v>
      </c>
      <c r="E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2838.02</v>
      </c>
      <c r="F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2838.49</v>
      </c>
      <c r="G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2796.79</v>
      </c>
      <c r="H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2747.72</v>
      </c>
      <c r="I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2953.77</v>
      </c>
      <c r="J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3045.24</v>
      </c>
      <c r="K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2852.75</v>
      </c>
      <c r="L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2735.19</v>
      </c>
      <c r="M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2734.13</v>
      </c>
      <c r="N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2730.8599999999997</v>
      </c>
      <c r="O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2731.14</v>
      </c>
      <c r="P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2731.06</v>
      </c>
      <c r="Q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2738.19</v>
      </c>
      <c r="R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2734.24</v>
      </c>
      <c r="S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2824.96</v>
      </c>
      <c r="T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2830.18</v>
      </c>
      <c r="U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2849.81</v>
      </c>
      <c r="V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2756.59</v>
      </c>
      <c r="W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2741.1</v>
      </c>
      <c r="X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2922.88</v>
      </c>
      <c r="Y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2820.5099999999998</v>
      </c>
    </row>
    <row r="27" spans="1:25" x14ac:dyDescent="0.2">
      <c r="A27" s="77">
        <f t="shared" si="0"/>
        <v>43021</v>
      </c>
      <c r="B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2718.02</v>
      </c>
      <c r="C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2739.31</v>
      </c>
      <c r="D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2753.5099999999998</v>
      </c>
      <c r="E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2793.8399999999997</v>
      </c>
      <c r="F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2793.98</v>
      </c>
      <c r="G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2755.7599999999998</v>
      </c>
      <c r="H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2714.93</v>
      </c>
      <c r="I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2863.17</v>
      </c>
      <c r="J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2796.25</v>
      </c>
      <c r="K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2757.69</v>
      </c>
      <c r="L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2737</v>
      </c>
      <c r="M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2735.8599999999997</v>
      </c>
      <c r="N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2794.79</v>
      </c>
      <c r="O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2764.63</v>
      </c>
      <c r="P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2764.58</v>
      </c>
      <c r="Q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2739.41</v>
      </c>
      <c r="R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2735.09</v>
      </c>
      <c r="S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2825.81</v>
      </c>
      <c r="T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2831.25</v>
      </c>
      <c r="U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2829.99</v>
      </c>
      <c r="V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2761.89</v>
      </c>
      <c r="W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2758.84</v>
      </c>
      <c r="X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2949.4</v>
      </c>
      <c r="Y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2835.0699999999997</v>
      </c>
    </row>
    <row r="28" spans="1:25" x14ac:dyDescent="0.2">
      <c r="A28" s="77">
        <f t="shared" si="0"/>
        <v>43022</v>
      </c>
      <c r="B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2773.24</v>
      </c>
      <c r="C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2725.7599999999998</v>
      </c>
      <c r="D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2707.98</v>
      </c>
      <c r="E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2707.27</v>
      </c>
      <c r="F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2707.2799999999997</v>
      </c>
      <c r="G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2708.73</v>
      </c>
      <c r="H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2721.3599999999997</v>
      </c>
      <c r="I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2832.5099999999998</v>
      </c>
      <c r="J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2859.71</v>
      </c>
      <c r="K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2749.21</v>
      </c>
      <c r="L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2749.7799999999997</v>
      </c>
      <c r="M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2840.7799999999997</v>
      </c>
      <c r="N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2841.08</v>
      </c>
      <c r="O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2839.94</v>
      </c>
      <c r="P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2838.6</v>
      </c>
      <c r="Q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2837.31</v>
      </c>
      <c r="R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2839.38</v>
      </c>
      <c r="S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2730.7799999999997</v>
      </c>
      <c r="T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2916.26</v>
      </c>
      <c r="U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2940</v>
      </c>
      <c r="V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2892.35</v>
      </c>
      <c r="W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2812.63</v>
      </c>
      <c r="X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2723.98</v>
      </c>
      <c r="Y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2902.83</v>
      </c>
    </row>
    <row r="29" spans="1:25" x14ac:dyDescent="0.2">
      <c r="A29" s="77">
        <f t="shared" si="0"/>
        <v>43023</v>
      </c>
      <c r="B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2738.71</v>
      </c>
      <c r="C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2706.56</v>
      </c>
      <c r="D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2703.04</v>
      </c>
      <c r="E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2702.2999999999997</v>
      </c>
      <c r="F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2702.41</v>
      </c>
      <c r="G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2702.09</v>
      </c>
      <c r="H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2714.27</v>
      </c>
      <c r="I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2727.38</v>
      </c>
      <c r="J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2945.6800000000003</v>
      </c>
      <c r="K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2795.26</v>
      </c>
      <c r="L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2751.22</v>
      </c>
      <c r="M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2843.3199999999997</v>
      </c>
      <c r="N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2843.2799999999997</v>
      </c>
      <c r="O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2840.08</v>
      </c>
      <c r="P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2840.19</v>
      </c>
      <c r="Q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2838.95</v>
      </c>
      <c r="R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2840.0699999999997</v>
      </c>
      <c r="S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2731.42</v>
      </c>
      <c r="T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2873.58</v>
      </c>
      <c r="U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2899.48</v>
      </c>
      <c r="V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2892.1800000000003</v>
      </c>
      <c r="W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2806.09</v>
      </c>
      <c r="X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2723.39</v>
      </c>
      <c r="Y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2913.45</v>
      </c>
    </row>
    <row r="30" spans="1:25" x14ac:dyDescent="0.2">
      <c r="A30" s="77">
        <f t="shared" si="0"/>
        <v>43024</v>
      </c>
      <c r="B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2704.93</v>
      </c>
      <c r="C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2715.8199999999997</v>
      </c>
      <c r="D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2752.1099999999997</v>
      </c>
      <c r="E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2792.56</v>
      </c>
      <c r="F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2798.3399999999997</v>
      </c>
      <c r="G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2761.46</v>
      </c>
      <c r="H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2715.75</v>
      </c>
      <c r="I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2919.26</v>
      </c>
      <c r="J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2942.92</v>
      </c>
      <c r="K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2825.92</v>
      </c>
      <c r="L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2829.17</v>
      </c>
      <c r="M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2827.31</v>
      </c>
      <c r="N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2724.0099999999998</v>
      </c>
      <c r="O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2723.56</v>
      </c>
      <c r="P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2721.99</v>
      </c>
      <c r="Q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2722.6099999999997</v>
      </c>
      <c r="R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2721.16</v>
      </c>
      <c r="S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2751.84</v>
      </c>
      <c r="T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2779.88</v>
      </c>
      <c r="U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2782.92</v>
      </c>
      <c r="V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2752.52</v>
      </c>
      <c r="W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2753.75</v>
      </c>
      <c r="X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2943.1800000000003</v>
      </c>
      <c r="Y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2833.02</v>
      </c>
    </row>
    <row r="31" spans="1:25" x14ac:dyDescent="0.2">
      <c r="A31" s="77">
        <f t="shared" si="0"/>
        <v>43025</v>
      </c>
      <c r="B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2706.3199999999997</v>
      </c>
      <c r="C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2738.8599999999997</v>
      </c>
      <c r="D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2752.77</v>
      </c>
      <c r="E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2794.02</v>
      </c>
      <c r="F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2802.74</v>
      </c>
      <c r="G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2778.52</v>
      </c>
      <c r="H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2725.67</v>
      </c>
      <c r="I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2966.71</v>
      </c>
      <c r="J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3059.24</v>
      </c>
      <c r="K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2919.1</v>
      </c>
      <c r="L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2824.5299999999997</v>
      </c>
      <c r="M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2826.58</v>
      </c>
      <c r="N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2724.06</v>
      </c>
      <c r="O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2722.79</v>
      </c>
      <c r="P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2721.8199999999997</v>
      </c>
      <c r="Q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2720.5</v>
      </c>
      <c r="R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2720.6</v>
      </c>
      <c r="S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2750.22</v>
      </c>
      <c r="T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2775.8199999999997</v>
      </c>
      <c r="U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2780.98</v>
      </c>
      <c r="V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2751.37</v>
      </c>
      <c r="W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2752.2599999999998</v>
      </c>
      <c r="X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2940.84</v>
      </c>
      <c r="Y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2829.21</v>
      </c>
    </row>
    <row r="32" spans="1:25" x14ac:dyDescent="0.2">
      <c r="A32" s="77">
        <f t="shared" si="0"/>
        <v>43026</v>
      </c>
      <c r="B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2706.21</v>
      </c>
      <c r="C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2738.71</v>
      </c>
      <c r="D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2753.12</v>
      </c>
      <c r="E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2793.33</v>
      </c>
      <c r="F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2802.91</v>
      </c>
      <c r="G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2779.62</v>
      </c>
      <c r="H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2716.23</v>
      </c>
      <c r="I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2969.36</v>
      </c>
      <c r="J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2873.94</v>
      </c>
      <c r="K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2735.7599999999998</v>
      </c>
      <c r="L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2734.74</v>
      </c>
      <c r="M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2733.72</v>
      </c>
      <c r="N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2763.1099999999997</v>
      </c>
      <c r="O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2771.17</v>
      </c>
      <c r="P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2770.47</v>
      </c>
      <c r="Q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2775.47</v>
      </c>
      <c r="R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2822.97</v>
      </c>
      <c r="S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2921.37</v>
      </c>
      <c r="T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2916.85</v>
      </c>
      <c r="U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2900.84</v>
      </c>
      <c r="V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2836.8</v>
      </c>
      <c r="W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2823.16</v>
      </c>
      <c r="X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2970.8</v>
      </c>
      <c r="Y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2848.76</v>
      </c>
    </row>
    <row r="33" spans="1:25" x14ac:dyDescent="0.2">
      <c r="A33" s="77">
        <f t="shared" si="0"/>
        <v>43027</v>
      </c>
      <c r="B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2718.1499999999996</v>
      </c>
      <c r="C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2702.46</v>
      </c>
      <c r="D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2715.23</v>
      </c>
      <c r="E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2714.91</v>
      </c>
      <c r="F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2707.62</v>
      </c>
      <c r="G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2709.99</v>
      </c>
      <c r="H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2711.22</v>
      </c>
      <c r="I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2871.67</v>
      </c>
      <c r="J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2870.5</v>
      </c>
      <c r="K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2745.24</v>
      </c>
      <c r="L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2746.4</v>
      </c>
      <c r="M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2746.22</v>
      </c>
      <c r="N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2730.8599999999997</v>
      </c>
      <c r="O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2730.95</v>
      </c>
      <c r="P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2730.64</v>
      </c>
      <c r="Q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2728.88</v>
      </c>
      <c r="R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2726.2</v>
      </c>
      <c r="S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2858.5699999999997</v>
      </c>
      <c r="T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2887.24</v>
      </c>
      <c r="U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2889.32</v>
      </c>
      <c r="V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2835.67</v>
      </c>
      <c r="W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2820.2599999999998</v>
      </c>
      <c r="X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2969.74</v>
      </c>
      <c r="Y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2861.77</v>
      </c>
    </row>
    <row r="34" spans="1:25" x14ac:dyDescent="0.2">
      <c r="A34" s="77">
        <f t="shared" si="0"/>
        <v>43028</v>
      </c>
      <c r="B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2722.38</v>
      </c>
      <c r="C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2703.58</v>
      </c>
      <c r="D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2716.29</v>
      </c>
      <c r="E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2715.98</v>
      </c>
      <c r="F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2720.5</v>
      </c>
      <c r="G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2709.5899999999997</v>
      </c>
      <c r="H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2716.2599999999998</v>
      </c>
      <c r="I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2873.04</v>
      </c>
      <c r="J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2871.1800000000003</v>
      </c>
      <c r="K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2744.83</v>
      </c>
      <c r="L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2738.14</v>
      </c>
      <c r="M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2748.04</v>
      </c>
      <c r="N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2734.29</v>
      </c>
      <c r="O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2730.34</v>
      </c>
      <c r="P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2729.97</v>
      </c>
      <c r="Q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2725.13</v>
      </c>
      <c r="R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2729.92</v>
      </c>
      <c r="S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2862.83</v>
      </c>
      <c r="T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2881.7200000000003</v>
      </c>
      <c r="U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2853.9300000000003</v>
      </c>
      <c r="V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2818.8199999999997</v>
      </c>
      <c r="W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2801.88</v>
      </c>
      <c r="X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2971.99</v>
      </c>
      <c r="Y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2864.16</v>
      </c>
    </row>
    <row r="35" spans="1:25" x14ac:dyDescent="0.2">
      <c r="A35" s="77">
        <f t="shared" si="0"/>
        <v>43029</v>
      </c>
      <c r="B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2773.79</v>
      </c>
      <c r="C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2713.87</v>
      </c>
      <c r="D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2713.1099999999997</v>
      </c>
      <c r="E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2712.35</v>
      </c>
      <c r="F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2721.5</v>
      </c>
      <c r="G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2706.18</v>
      </c>
      <c r="H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2714.67</v>
      </c>
      <c r="I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2738.2</v>
      </c>
      <c r="J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2994.13</v>
      </c>
      <c r="K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2855.73</v>
      </c>
      <c r="L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2855.9700000000003</v>
      </c>
      <c r="M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2857.56</v>
      </c>
      <c r="N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2966</v>
      </c>
      <c r="O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2985.23</v>
      </c>
      <c r="P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2944.75</v>
      </c>
      <c r="Q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2952.6</v>
      </c>
      <c r="R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2955.5</v>
      </c>
      <c r="S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2731.72</v>
      </c>
      <c r="T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2974.31</v>
      </c>
      <c r="U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2954.3900000000003</v>
      </c>
      <c r="V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2908.1</v>
      </c>
      <c r="W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2827.04</v>
      </c>
      <c r="X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2721.81</v>
      </c>
      <c r="Y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2901.7799999999997</v>
      </c>
    </row>
    <row r="36" spans="1:25" x14ac:dyDescent="0.2">
      <c r="A36" s="77">
        <f t="shared" si="0"/>
        <v>43030</v>
      </c>
      <c r="B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2742.83</v>
      </c>
      <c r="C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2713.33</v>
      </c>
      <c r="D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2710.2</v>
      </c>
      <c r="E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2735.3599999999997</v>
      </c>
      <c r="F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2740.42</v>
      </c>
      <c r="G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2742.02</v>
      </c>
      <c r="H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2706.69</v>
      </c>
      <c r="I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2728.93</v>
      </c>
      <c r="J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2982.29</v>
      </c>
      <c r="K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2851.29</v>
      </c>
      <c r="L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2850.13</v>
      </c>
      <c r="M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2904.54</v>
      </c>
      <c r="N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3029.05</v>
      </c>
      <c r="O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3028.51</v>
      </c>
      <c r="P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3028</v>
      </c>
      <c r="Q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3018.17</v>
      </c>
      <c r="R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3021.37</v>
      </c>
      <c r="S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2729.5699999999997</v>
      </c>
      <c r="T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2910.74</v>
      </c>
      <c r="U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2914.83</v>
      </c>
      <c r="V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2873.45</v>
      </c>
      <c r="W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2782.2599999999998</v>
      </c>
      <c r="X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2723.29</v>
      </c>
      <c r="Y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2902.2</v>
      </c>
    </row>
    <row r="37" spans="1:25" x14ac:dyDescent="0.2">
      <c r="A37" s="77">
        <f t="shared" si="0"/>
        <v>43031</v>
      </c>
      <c r="B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2724.66</v>
      </c>
      <c r="C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2702.8</v>
      </c>
      <c r="D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2715.17</v>
      </c>
      <c r="E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2714.33</v>
      </c>
      <c r="F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2721.73</v>
      </c>
      <c r="G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2704.68</v>
      </c>
      <c r="H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2713.54</v>
      </c>
      <c r="I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2863.02</v>
      </c>
      <c r="J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2860.73</v>
      </c>
      <c r="K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2733.3999999999996</v>
      </c>
      <c r="L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2732.48</v>
      </c>
      <c r="M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2736.33</v>
      </c>
      <c r="N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2728.42</v>
      </c>
      <c r="O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2719.65</v>
      </c>
      <c r="P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2719.85</v>
      </c>
      <c r="Q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2719.0299999999997</v>
      </c>
      <c r="R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2730.25</v>
      </c>
      <c r="S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2831.0699999999997</v>
      </c>
      <c r="T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2878.51</v>
      </c>
      <c r="U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2847.92</v>
      </c>
      <c r="V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2814.71</v>
      </c>
      <c r="W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2809.49</v>
      </c>
      <c r="X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2967.9700000000003</v>
      </c>
      <c r="Y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2861.08</v>
      </c>
    </row>
    <row r="38" spans="1:25" x14ac:dyDescent="0.2">
      <c r="A38" s="77">
        <f t="shared" si="0"/>
        <v>43032</v>
      </c>
      <c r="B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2717.0499999999997</v>
      </c>
      <c r="C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2701.22</v>
      </c>
      <c r="D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2752.64</v>
      </c>
      <c r="E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2752.5899999999997</v>
      </c>
      <c r="F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2753.06</v>
      </c>
      <c r="G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2715.95</v>
      </c>
      <c r="H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2708.7</v>
      </c>
      <c r="I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2902.74</v>
      </c>
      <c r="J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2902.96</v>
      </c>
      <c r="K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2792.3199999999997</v>
      </c>
      <c r="L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2792.35</v>
      </c>
      <c r="M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2809.16</v>
      </c>
      <c r="N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2748.0499999999997</v>
      </c>
      <c r="O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2782.81</v>
      </c>
      <c r="P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2782.96</v>
      </c>
      <c r="Q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2783.18</v>
      </c>
      <c r="R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2782.9399999999996</v>
      </c>
      <c r="S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2812.75</v>
      </c>
      <c r="T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2789.83</v>
      </c>
      <c r="U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2746.89</v>
      </c>
      <c r="V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2746.89</v>
      </c>
      <c r="W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2815.23</v>
      </c>
      <c r="X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3005.95</v>
      </c>
      <c r="Y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2812.46</v>
      </c>
    </row>
    <row r="39" spans="1:25" x14ac:dyDescent="0.2">
      <c r="A39" s="77">
        <f t="shared" si="0"/>
        <v>43033</v>
      </c>
      <c r="B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2701.0099999999998</v>
      </c>
      <c r="C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2791.7599999999998</v>
      </c>
      <c r="D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2816.96</v>
      </c>
      <c r="E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2817</v>
      </c>
      <c r="F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2792.0099999999998</v>
      </c>
      <c r="G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2794.33</v>
      </c>
      <c r="H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2709.16</v>
      </c>
      <c r="I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2902.59</v>
      </c>
      <c r="J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2903.6800000000003</v>
      </c>
      <c r="K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2797.16</v>
      </c>
      <c r="L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2814.16</v>
      </c>
      <c r="M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2813.93</v>
      </c>
      <c r="N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2747.64</v>
      </c>
      <c r="O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2747.04</v>
      </c>
      <c r="P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2747.1099999999997</v>
      </c>
      <c r="Q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2748.23</v>
      </c>
      <c r="R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2747.97</v>
      </c>
      <c r="S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2825.1</v>
      </c>
      <c r="T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2796.6</v>
      </c>
      <c r="U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2730.49</v>
      </c>
      <c r="V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2752.35</v>
      </c>
      <c r="W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2763.47</v>
      </c>
      <c r="X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2936.62</v>
      </c>
      <c r="Y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2815.99</v>
      </c>
    </row>
    <row r="40" spans="1:25" x14ac:dyDescent="0.2">
      <c r="A40" s="77">
        <f t="shared" si="0"/>
        <v>43034</v>
      </c>
      <c r="B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2703.4</v>
      </c>
      <c r="C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2753.1099999999997</v>
      </c>
      <c r="D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2767.5699999999997</v>
      </c>
      <c r="E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2767.1</v>
      </c>
      <c r="F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2768.56</v>
      </c>
      <c r="G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2761.13</v>
      </c>
      <c r="H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2708.79</v>
      </c>
      <c r="I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2898.77</v>
      </c>
      <c r="J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2855.44</v>
      </c>
      <c r="K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2761.98</v>
      </c>
      <c r="L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2732.0299999999997</v>
      </c>
      <c r="M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2732.5099999999998</v>
      </c>
      <c r="N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2726.1099999999997</v>
      </c>
      <c r="O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2725.98</v>
      </c>
      <c r="P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2725.88</v>
      </c>
      <c r="Q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2725.83</v>
      </c>
      <c r="R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2725.25</v>
      </c>
      <c r="S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2767.73</v>
      </c>
      <c r="T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2789.47</v>
      </c>
      <c r="U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2794.22</v>
      </c>
      <c r="V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2750.56</v>
      </c>
      <c r="W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2756</v>
      </c>
      <c r="X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2953.02</v>
      </c>
      <c r="Y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2830.35</v>
      </c>
    </row>
    <row r="41" spans="1:25" x14ac:dyDescent="0.2">
      <c r="A41" s="77">
        <f t="shared" si="0"/>
        <v>43035</v>
      </c>
      <c r="B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2704.79</v>
      </c>
      <c r="C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2723.27</v>
      </c>
      <c r="D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2737.17</v>
      </c>
      <c r="E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2737.33</v>
      </c>
      <c r="F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2737.3199999999997</v>
      </c>
      <c r="G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2739.62</v>
      </c>
      <c r="H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2716.08</v>
      </c>
      <c r="I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2905.33</v>
      </c>
      <c r="J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2858.05</v>
      </c>
      <c r="K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2765.74</v>
      </c>
      <c r="L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2756.88</v>
      </c>
      <c r="M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2757.41</v>
      </c>
      <c r="N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2732.31</v>
      </c>
      <c r="O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2732.13</v>
      </c>
      <c r="P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2731.96</v>
      </c>
      <c r="Q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2731.5699999999997</v>
      </c>
      <c r="R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2731.8</v>
      </c>
      <c r="S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2866.55</v>
      </c>
      <c r="T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2852.19</v>
      </c>
      <c r="U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2847.63</v>
      </c>
      <c r="V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2802.95</v>
      </c>
      <c r="W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2783.2799999999997</v>
      </c>
      <c r="X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3000.48</v>
      </c>
      <c r="Y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2833.8</v>
      </c>
    </row>
    <row r="42" spans="1:25" x14ac:dyDescent="0.2">
      <c r="A42" s="77">
        <f t="shared" si="0"/>
        <v>43036</v>
      </c>
      <c r="B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2749.59</v>
      </c>
      <c r="C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2710.98</v>
      </c>
      <c r="D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2709.65</v>
      </c>
      <c r="E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2706.7999999999997</v>
      </c>
      <c r="F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2707.3</v>
      </c>
      <c r="G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2702.94</v>
      </c>
      <c r="H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2721.7</v>
      </c>
      <c r="I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2803.98</v>
      </c>
      <c r="J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2745.5</v>
      </c>
      <c r="K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2746.1</v>
      </c>
      <c r="L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2747.5099999999998</v>
      </c>
      <c r="M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2755.44</v>
      </c>
      <c r="N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2752.94</v>
      </c>
      <c r="O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2753.09</v>
      </c>
      <c r="P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2752.8</v>
      </c>
      <c r="Q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2753.1</v>
      </c>
      <c r="R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2754.12</v>
      </c>
      <c r="S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2818.97</v>
      </c>
      <c r="T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2932.01</v>
      </c>
      <c r="U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2936.37</v>
      </c>
      <c r="V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2906.73</v>
      </c>
      <c r="W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2841.67</v>
      </c>
      <c r="X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2738.0099999999998</v>
      </c>
      <c r="Y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2901.8</v>
      </c>
    </row>
    <row r="43" spans="1:25" x14ac:dyDescent="0.2">
      <c r="A43" s="77">
        <f t="shared" si="0"/>
        <v>43037</v>
      </c>
      <c r="B43" s="104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2740.18</v>
      </c>
      <c r="C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2710.93</v>
      </c>
      <c r="D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2736.22</v>
      </c>
      <c r="E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2735.25</v>
      </c>
      <c r="F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2734.89</v>
      </c>
      <c r="G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2727.0299999999997</v>
      </c>
      <c r="H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2728.5299999999997</v>
      </c>
      <c r="I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2721.72</v>
      </c>
      <c r="J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3011.2</v>
      </c>
      <c r="K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2893.5699999999997</v>
      </c>
      <c r="L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2841.08</v>
      </c>
      <c r="M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2840.79</v>
      </c>
      <c r="N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2893.21</v>
      </c>
      <c r="O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2893.02</v>
      </c>
      <c r="P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2892.23</v>
      </c>
      <c r="Q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2891.25</v>
      </c>
      <c r="R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2841.08</v>
      </c>
      <c r="S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2774.47</v>
      </c>
      <c r="T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2858.94</v>
      </c>
      <c r="U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2887.89</v>
      </c>
      <c r="V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2863.1</v>
      </c>
      <c r="W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2790.06</v>
      </c>
      <c r="X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2752.65</v>
      </c>
      <c r="Y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2842.1</v>
      </c>
    </row>
    <row r="44" spans="1:25" x14ac:dyDescent="0.2">
      <c r="A44" s="77">
        <f t="shared" si="0"/>
        <v>43038</v>
      </c>
      <c r="B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2705.29</v>
      </c>
      <c r="C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2721.93</v>
      </c>
      <c r="D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2735.92</v>
      </c>
      <c r="E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2735.85</v>
      </c>
      <c r="F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2736.47</v>
      </c>
      <c r="G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2739</v>
      </c>
      <c r="H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2729.8399999999997</v>
      </c>
      <c r="I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2866.44</v>
      </c>
      <c r="J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2861.02</v>
      </c>
      <c r="K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2770.1099999999997</v>
      </c>
      <c r="L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2770.04</v>
      </c>
      <c r="M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2770.5</v>
      </c>
      <c r="N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2751.35</v>
      </c>
      <c r="O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2751.12</v>
      </c>
      <c r="P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2750.5699999999997</v>
      </c>
      <c r="Q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2747.21</v>
      </c>
      <c r="R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2747.0699999999997</v>
      </c>
      <c r="S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2788.85</v>
      </c>
      <c r="T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2804.3599999999997</v>
      </c>
      <c r="U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2804.83</v>
      </c>
      <c r="V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2758.0299999999997</v>
      </c>
      <c r="W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2792.12</v>
      </c>
      <c r="X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3011.88</v>
      </c>
      <c r="Y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2835.45</v>
      </c>
    </row>
    <row r="45" spans="1:25" x14ac:dyDescent="0.2">
      <c r="A45" s="77">
        <f t="shared" si="0"/>
        <v>43039</v>
      </c>
      <c r="B45" s="13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2716.84</v>
      </c>
      <c r="C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2735.7</v>
      </c>
      <c r="D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2750.48</v>
      </c>
      <c r="E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2740.21</v>
      </c>
      <c r="F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2750.54</v>
      </c>
      <c r="G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2749.66</v>
      </c>
      <c r="H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2719.34</v>
      </c>
      <c r="I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2906.8599999999997</v>
      </c>
      <c r="J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2857.29</v>
      </c>
      <c r="K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2765.64</v>
      </c>
      <c r="L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2749.97</v>
      </c>
      <c r="M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2750.3599999999997</v>
      </c>
      <c r="N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2733.73</v>
      </c>
      <c r="O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2732.1499999999996</v>
      </c>
      <c r="P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2758.17</v>
      </c>
      <c r="Q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2755.17</v>
      </c>
      <c r="R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2754.47</v>
      </c>
      <c r="S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2883.2</v>
      </c>
      <c r="T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2851.27</v>
      </c>
      <c r="U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2819.42</v>
      </c>
      <c r="V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2752.48</v>
      </c>
      <c r="W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2786.88</v>
      </c>
      <c r="X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2985.1800000000003</v>
      </c>
      <c r="Y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2868.7200000000003</v>
      </c>
    </row>
    <row r="47" spans="1:25" x14ac:dyDescent="0.25">
      <c r="A47" s="85" t="s">
        <v>150</v>
      </c>
    </row>
    <row r="48" spans="1:25" ht="12.75" x14ac:dyDescent="0.2">
      <c r="A48" s="174" t="s">
        <v>48</v>
      </c>
      <c r="B48" s="185" t="s">
        <v>121</v>
      </c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7"/>
    </row>
    <row r="49" spans="1:27" ht="12.75" x14ac:dyDescent="0.2">
      <c r="A49" s="175"/>
      <c r="B49" s="188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90"/>
    </row>
    <row r="50" spans="1:27" ht="12.75" customHeight="1" x14ac:dyDescent="0.2">
      <c r="A50" s="175"/>
      <c r="B50" s="177" t="s">
        <v>122</v>
      </c>
      <c r="C50" s="168" t="s">
        <v>123</v>
      </c>
      <c r="D50" s="168" t="s">
        <v>124</v>
      </c>
      <c r="E50" s="168" t="s">
        <v>125</v>
      </c>
      <c r="F50" s="168" t="s">
        <v>126</v>
      </c>
      <c r="G50" s="168" t="s">
        <v>127</v>
      </c>
      <c r="H50" s="168" t="s">
        <v>128</v>
      </c>
      <c r="I50" s="168" t="s">
        <v>129</v>
      </c>
      <c r="J50" s="168" t="s">
        <v>130</v>
      </c>
      <c r="K50" s="168" t="s">
        <v>131</v>
      </c>
      <c r="L50" s="168" t="s">
        <v>132</v>
      </c>
      <c r="M50" s="168" t="s">
        <v>133</v>
      </c>
      <c r="N50" s="179" t="s">
        <v>134</v>
      </c>
      <c r="O50" s="168" t="s">
        <v>135</v>
      </c>
      <c r="P50" s="168" t="s">
        <v>136</v>
      </c>
      <c r="Q50" s="168" t="s">
        <v>137</v>
      </c>
      <c r="R50" s="168" t="s">
        <v>138</v>
      </c>
      <c r="S50" s="168" t="s">
        <v>139</v>
      </c>
      <c r="T50" s="168" t="s">
        <v>140</v>
      </c>
      <c r="U50" s="168" t="s">
        <v>141</v>
      </c>
      <c r="V50" s="168" t="s">
        <v>142</v>
      </c>
      <c r="W50" s="168" t="s">
        <v>143</v>
      </c>
      <c r="X50" s="168" t="s">
        <v>144</v>
      </c>
      <c r="Y50" s="168" t="s">
        <v>145</v>
      </c>
    </row>
    <row r="51" spans="1:27" ht="11.25" customHeight="1" x14ac:dyDescent="0.2">
      <c r="A51" s="176"/>
      <c r="B51" s="178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80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</row>
    <row r="52" spans="1:27" ht="18.75" customHeight="1" x14ac:dyDescent="0.2">
      <c r="A52" s="77">
        <f t="shared" ref="A52:A80" si="1">A15</f>
        <v>43009</v>
      </c>
      <c r="B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2747.3599999999997</v>
      </c>
      <c r="C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2816.3599999999997</v>
      </c>
      <c r="D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2896.1800000000003</v>
      </c>
      <c r="E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2895.63</v>
      </c>
      <c r="F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2896.26</v>
      </c>
      <c r="G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2874.39</v>
      </c>
      <c r="H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2750.14</v>
      </c>
      <c r="I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2713.14</v>
      </c>
      <c r="J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2833.58</v>
      </c>
      <c r="K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2816.5</v>
      </c>
      <c r="L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2868.05</v>
      </c>
      <c r="M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2868.4700000000003</v>
      </c>
      <c r="N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2868.06</v>
      </c>
      <c r="O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2867.92</v>
      </c>
      <c r="P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2815.64</v>
      </c>
      <c r="Q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2815.97</v>
      </c>
      <c r="R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2815.79</v>
      </c>
      <c r="S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2715.2</v>
      </c>
      <c r="T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2804.02</v>
      </c>
      <c r="U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2912.57</v>
      </c>
      <c r="V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2814.87</v>
      </c>
      <c r="W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2786.87</v>
      </c>
      <c r="X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2718.45</v>
      </c>
      <c r="Y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2822.64</v>
      </c>
      <c r="AA52" s="78"/>
    </row>
    <row r="53" spans="1:27" x14ac:dyDescent="0.2">
      <c r="A53" s="77">
        <f t="shared" si="1"/>
        <v>43010</v>
      </c>
      <c r="B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2781.7</v>
      </c>
      <c r="C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2870.52</v>
      </c>
      <c r="D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2920.8</v>
      </c>
      <c r="E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2920.9700000000003</v>
      </c>
      <c r="F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2921.6800000000003</v>
      </c>
      <c r="G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2872.8199999999997</v>
      </c>
      <c r="H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2812.4</v>
      </c>
      <c r="I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2989.95</v>
      </c>
      <c r="J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2991.88</v>
      </c>
      <c r="K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2862.88</v>
      </c>
      <c r="L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2791.12</v>
      </c>
      <c r="M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2791.43</v>
      </c>
      <c r="N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2732.13</v>
      </c>
      <c r="O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2713.14</v>
      </c>
      <c r="P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2710.08</v>
      </c>
      <c r="Q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2710.22</v>
      </c>
      <c r="R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2709.71</v>
      </c>
      <c r="S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2717.5299999999997</v>
      </c>
      <c r="T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2769.33</v>
      </c>
      <c r="U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2782.91</v>
      </c>
      <c r="V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2725.3599999999997</v>
      </c>
      <c r="W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2737.1099999999997</v>
      </c>
      <c r="X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2929.11</v>
      </c>
      <c r="Y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2780.94</v>
      </c>
    </row>
    <row r="54" spans="1:27" x14ac:dyDescent="0.2">
      <c r="A54" s="77">
        <f t="shared" si="1"/>
        <v>43011</v>
      </c>
      <c r="B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2703.85</v>
      </c>
      <c r="C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2778.13</v>
      </c>
      <c r="D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2821.04</v>
      </c>
      <c r="E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2820.71</v>
      </c>
      <c r="F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2822.2599999999998</v>
      </c>
      <c r="G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2823.2999999999997</v>
      </c>
      <c r="H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2743.7999999999997</v>
      </c>
      <c r="I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2996.29</v>
      </c>
      <c r="J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2997.01</v>
      </c>
      <c r="K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2885.91</v>
      </c>
      <c r="L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2837.1800000000003</v>
      </c>
      <c r="M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2836.76</v>
      </c>
      <c r="N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2754.0899999999997</v>
      </c>
      <c r="O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2733.54</v>
      </c>
      <c r="P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2733.75</v>
      </c>
      <c r="Q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2732.66</v>
      </c>
      <c r="R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2735.21</v>
      </c>
      <c r="S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2717.47</v>
      </c>
      <c r="T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2770.58</v>
      </c>
      <c r="U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2784.96</v>
      </c>
      <c r="V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2721.84</v>
      </c>
      <c r="W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2744.85</v>
      </c>
      <c r="X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2966.99</v>
      </c>
      <c r="Y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2789.04</v>
      </c>
    </row>
    <row r="55" spans="1:27" x14ac:dyDescent="0.2">
      <c r="A55" s="77">
        <f t="shared" si="1"/>
        <v>43012</v>
      </c>
      <c r="B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2690.89</v>
      </c>
      <c r="C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2735.08</v>
      </c>
      <c r="D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2774.48</v>
      </c>
      <c r="E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2800.13</v>
      </c>
      <c r="F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2800.99</v>
      </c>
      <c r="G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2780.29</v>
      </c>
      <c r="H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2696.42</v>
      </c>
      <c r="I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2860.49</v>
      </c>
      <c r="J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2841.34</v>
      </c>
      <c r="K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2724.5</v>
      </c>
      <c r="L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2734.2599999999998</v>
      </c>
      <c r="M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2743.6499999999996</v>
      </c>
      <c r="N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2813.37</v>
      </c>
      <c r="O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2812.97</v>
      </c>
      <c r="P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2820.73</v>
      </c>
      <c r="Q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2828.73</v>
      </c>
      <c r="R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2828.8599999999997</v>
      </c>
      <c r="S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2870.65</v>
      </c>
      <c r="T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2925.33</v>
      </c>
      <c r="U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2951.21</v>
      </c>
      <c r="V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2843.98</v>
      </c>
      <c r="W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2833.14</v>
      </c>
      <c r="X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3008.7200000000003</v>
      </c>
      <c r="Y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2868.38</v>
      </c>
    </row>
    <row r="56" spans="1:27" x14ac:dyDescent="0.2">
      <c r="A56" s="77">
        <f t="shared" si="1"/>
        <v>43013</v>
      </c>
      <c r="B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2713.99</v>
      </c>
      <c r="C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2688.54</v>
      </c>
      <c r="D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2687.0699999999997</v>
      </c>
      <c r="E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2700.31</v>
      </c>
      <c r="F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2702.43</v>
      </c>
      <c r="G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2704.5</v>
      </c>
      <c r="H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2723.21</v>
      </c>
      <c r="I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2815.25</v>
      </c>
      <c r="J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2770.91</v>
      </c>
      <c r="K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2756.48</v>
      </c>
      <c r="L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2864.5</v>
      </c>
      <c r="M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2865.11</v>
      </c>
      <c r="N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2939.48</v>
      </c>
      <c r="O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2938.5</v>
      </c>
      <c r="P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2938.65</v>
      </c>
      <c r="Q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2938.63</v>
      </c>
      <c r="R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2937</v>
      </c>
      <c r="S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2948.26</v>
      </c>
      <c r="T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3000.81</v>
      </c>
      <c r="U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2991.02</v>
      </c>
      <c r="V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2949.86</v>
      </c>
      <c r="W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2916.48</v>
      </c>
      <c r="X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3067.3</v>
      </c>
      <c r="Y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2873.49</v>
      </c>
    </row>
    <row r="57" spans="1:27" x14ac:dyDescent="0.2">
      <c r="A57" s="77">
        <f t="shared" si="1"/>
        <v>43014</v>
      </c>
      <c r="B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2712.15</v>
      </c>
      <c r="C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2688.63</v>
      </c>
      <c r="D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2687.89</v>
      </c>
      <c r="E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2701.33</v>
      </c>
      <c r="F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2702.58</v>
      </c>
      <c r="G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2692.6</v>
      </c>
      <c r="H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2707.68</v>
      </c>
      <c r="I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2824.1099999999997</v>
      </c>
      <c r="J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2775.2</v>
      </c>
      <c r="K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2847.7</v>
      </c>
      <c r="L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2919.44</v>
      </c>
      <c r="M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2877.1099999999997</v>
      </c>
      <c r="N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2873.33</v>
      </c>
      <c r="O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2758.14</v>
      </c>
      <c r="P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2762.99</v>
      </c>
      <c r="Q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2764.12</v>
      </c>
      <c r="R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2797.0299999999997</v>
      </c>
      <c r="S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2824.71</v>
      </c>
      <c r="T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2978.95</v>
      </c>
      <c r="U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3012.6400000000003</v>
      </c>
      <c r="V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2960.34</v>
      </c>
      <c r="W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2908.02</v>
      </c>
      <c r="X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3070.56</v>
      </c>
      <c r="Y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2922.56</v>
      </c>
    </row>
    <row r="58" spans="1:27" x14ac:dyDescent="0.2">
      <c r="A58" s="77">
        <f t="shared" si="1"/>
        <v>43015</v>
      </c>
      <c r="B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2824.35</v>
      </c>
      <c r="C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2734.7</v>
      </c>
      <c r="D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2693.3999999999996</v>
      </c>
      <c r="E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2692.37</v>
      </c>
      <c r="F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2694.94</v>
      </c>
      <c r="G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2712.23</v>
      </c>
      <c r="H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2752.37</v>
      </c>
      <c r="I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2878.61</v>
      </c>
      <c r="J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2720.12</v>
      </c>
      <c r="K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2722.92</v>
      </c>
      <c r="L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2724.14</v>
      </c>
      <c r="M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2722.0499999999997</v>
      </c>
      <c r="N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2722.74</v>
      </c>
      <c r="O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2722.34</v>
      </c>
      <c r="P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2721.84</v>
      </c>
      <c r="Q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2720.0699999999997</v>
      </c>
      <c r="R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2719.06</v>
      </c>
      <c r="S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2749.49</v>
      </c>
      <c r="T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2986.3</v>
      </c>
      <c r="U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3043.46</v>
      </c>
      <c r="V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2982.4</v>
      </c>
      <c r="W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2927.51</v>
      </c>
      <c r="X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2771.5699999999997</v>
      </c>
      <c r="Y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2925.16</v>
      </c>
    </row>
    <row r="59" spans="1:27" x14ac:dyDescent="0.2">
      <c r="A59" s="77">
        <f t="shared" si="1"/>
        <v>43016</v>
      </c>
      <c r="B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2815.97</v>
      </c>
      <c r="C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2730.41</v>
      </c>
      <c r="D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2692.33</v>
      </c>
      <c r="E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2690.92</v>
      </c>
      <c r="F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2691.15</v>
      </c>
      <c r="G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2703.86</v>
      </c>
      <c r="H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2718.68</v>
      </c>
      <c r="I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2826.88</v>
      </c>
      <c r="J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2709.5</v>
      </c>
      <c r="K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2720.46</v>
      </c>
      <c r="L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2720.5699999999997</v>
      </c>
      <c r="M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2738.59</v>
      </c>
      <c r="N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2738.22</v>
      </c>
      <c r="O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2780.67</v>
      </c>
      <c r="P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2777</v>
      </c>
      <c r="Q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2775.14</v>
      </c>
      <c r="R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2774.47</v>
      </c>
      <c r="S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2736.14</v>
      </c>
      <c r="T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2951.3900000000003</v>
      </c>
      <c r="U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3008.2200000000003</v>
      </c>
      <c r="V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2961.42</v>
      </c>
      <c r="W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2896.3900000000003</v>
      </c>
      <c r="X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2730.13</v>
      </c>
      <c r="Y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2898.2200000000003</v>
      </c>
    </row>
    <row r="60" spans="1:27" x14ac:dyDescent="0.2">
      <c r="A60" s="77">
        <f t="shared" si="1"/>
        <v>43017</v>
      </c>
      <c r="B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2727.47</v>
      </c>
      <c r="C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2691.75</v>
      </c>
      <c r="D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2687.29</v>
      </c>
      <c r="E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2686.81</v>
      </c>
      <c r="F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2687.6</v>
      </c>
      <c r="G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2688.93</v>
      </c>
      <c r="H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2698.1499999999996</v>
      </c>
      <c r="I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2806.74</v>
      </c>
      <c r="J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2786.27</v>
      </c>
      <c r="K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2725.8199999999997</v>
      </c>
      <c r="L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2726.8199999999997</v>
      </c>
      <c r="M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2724.64</v>
      </c>
      <c r="N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2710.91</v>
      </c>
      <c r="O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2711.45</v>
      </c>
      <c r="P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2711.99</v>
      </c>
      <c r="Q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2711.79</v>
      </c>
      <c r="R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2709.0699999999997</v>
      </c>
      <c r="S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2707.5</v>
      </c>
      <c r="T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2845.87</v>
      </c>
      <c r="U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2897.58</v>
      </c>
      <c r="V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2818.3199999999997</v>
      </c>
      <c r="W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2828.8199999999997</v>
      </c>
      <c r="X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3017.4300000000003</v>
      </c>
      <c r="Y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2856.21</v>
      </c>
    </row>
    <row r="61" spans="1:27" x14ac:dyDescent="0.2">
      <c r="A61" s="77">
        <f t="shared" si="1"/>
        <v>43018</v>
      </c>
      <c r="B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3097.18</v>
      </c>
      <c r="C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2825.64</v>
      </c>
      <c r="D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2800.21</v>
      </c>
      <c r="E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2783.86</v>
      </c>
      <c r="F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2805.72</v>
      </c>
      <c r="G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2870.6000000000004</v>
      </c>
      <c r="H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3030.67</v>
      </c>
      <c r="I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2852.9</v>
      </c>
      <c r="J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2883.4</v>
      </c>
      <c r="K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2757.67</v>
      </c>
      <c r="L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2757.6</v>
      </c>
      <c r="M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2756.71</v>
      </c>
      <c r="N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2707.97</v>
      </c>
      <c r="O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2708.89</v>
      </c>
      <c r="P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2707.83</v>
      </c>
      <c r="Q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2707.7</v>
      </c>
      <c r="R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2706.93</v>
      </c>
      <c r="S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2932.2</v>
      </c>
      <c r="T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3170.3</v>
      </c>
      <c r="U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3208.0299999999997</v>
      </c>
      <c r="V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3133.3599999999997</v>
      </c>
      <c r="W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3126.97</v>
      </c>
      <c r="X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3244.38</v>
      </c>
      <c r="Y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3126.29</v>
      </c>
    </row>
    <row r="62" spans="1:27" x14ac:dyDescent="0.2">
      <c r="A62" s="77">
        <f t="shared" si="1"/>
        <v>43019</v>
      </c>
      <c r="B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3034.88</v>
      </c>
      <c r="C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2795.02</v>
      </c>
      <c r="D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2756.45</v>
      </c>
      <c r="E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2742.6</v>
      </c>
      <c r="F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2758.87</v>
      </c>
      <c r="G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2785.09</v>
      </c>
      <c r="H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2923.6000000000004</v>
      </c>
      <c r="I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2731.27</v>
      </c>
      <c r="J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2721.0699999999997</v>
      </c>
      <c r="K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2758.46</v>
      </c>
      <c r="L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2800.77</v>
      </c>
      <c r="M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2800.6099999999997</v>
      </c>
      <c r="N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2773.73</v>
      </c>
      <c r="O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2773.31</v>
      </c>
      <c r="P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2772.14</v>
      </c>
      <c r="Q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2771.6099999999997</v>
      </c>
      <c r="R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2705</v>
      </c>
      <c r="S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2863.3900000000003</v>
      </c>
      <c r="T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3081.6400000000003</v>
      </c>
      <c r="U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3096.15</v>
      </c>
      <c r="V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3090.91</v>
      </c>
      <c r="W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3058.13</v>
      </c>
      <c r="X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3182.75</v>
      </c>
      <c r="Y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3061.11</v>
      </c>
    </row>
    <row r="63" spans="1:27" x14ac:dyDescent="0.2">
      <c r="A63" s="77">
        <f t="shared" si="1"/>
        <v>43020</v>
      </c>
      <c r="B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2692.24</v>
      </c>
      <c r="C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2755.37</v>
      </c>
      <c r="D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2821.99</v>
      </c>
      <c r="E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2821.63</v>
      </c>
      <c r="F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2822.09</v>
      </c>
      <c r="G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2781.06</v>
      </c>
      <c r="H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2732.77</v>
      </c>
      <c r="I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2935.53</v>
      </c>
      <c r="J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3025.54</v>
      </c>
      <c r="K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2836.12</v>
      </c>
      <c r="L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2720.44</v>
      </c>
      <c r="M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2719.39</v>
      </c>
      <c r="N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2716.18</v>
      </c>
      <c r="O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2716.45</v>
      </c>
      <c r="P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2716.38</v>
      </c>
      <c r="Q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2723.39</v>
      </c>
      <c r="R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2719.5</v>
      </c>
      <c r="S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2808.77</v>
      </c>
      <c r="T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2813.91</v>
      </c>
      <c r="U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2833.23</v>
      </c>
      <c r="V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2741.49</v>
      </c>
      <c r="W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2726.2599999999998</v>
      </c>
      <c r="X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2905.13</v>
      </c>
      <c r="Y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2804.4</v>
      </c>
    </row>
    <row r="64" spans="1:27" x14ac:dyDescent="0.2">
      <c r="A64" s="77">
        <f t="shared" si="1"/>
        <v>43021</v>
      </c>
      <c r="B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2703.54</v>
      </c>
      <c r="C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2724.49</v>
      </c>
      <c r="D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2738.47</v>
      </c>
      <c r="E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2778.16</v>
      </c>
      <c r="F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2778.29</v>
      </c>
      <c r="G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2740.68</v>
      </c>
      <c r="H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2700.5</v>
      </c>
      <c r="I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2846.38</v>
      </c>
      <c r="J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2780.52</v>
      </c>
      <c r="K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2742.58</v>
      </c>
      <c r="L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2722.22</v>
      </c>
      <c r="M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2721.1</v>
      </c>
      <c r="N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2779.0899999999997</v>
      </c>
      <c r="O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2749.41</v>
      </c>
      <c r="P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2749.3599999999997</v>
      </c>
      <c r="Q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2724.59</v>
      </c>
      <c r="R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2720.34</v>
      </c>
      <c r="S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2809.6099999999997</v>
      </c>
      <c r="T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2814.96</v>
      </c>
      <c r="U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2813.73</v>
      </c>
      <c r="V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2746.72</v>
      </c>
      <c r="W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2743.71</v>
      </c>
      <c r="X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2931.23</v>
      </c>
      <c r="Y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2818.73</v>
      </c>
    </row>
    <row r="65" spans="1:25" x14ac:dyDescent="0.2">
      <c r="A65" s="77">
        <f t="shared" si="1"/>
        <v>43022</v>
      </c>
      <c r="B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2757.88</v>
      </c>
      <c r="C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2711.16</v>
      </c>
      <c r="D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2693.66</v>
      </c>
      <c r="E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2692.97</v>
      </c>
      <c r="F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2692.98</v>
      </c>
      <c r="G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2694.4</v>
      </c>
      <c r="H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2706.83</v>
      </c>
      <c r="I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2816.2</v>
      </c>
      <c r="J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2842.9700000000003</v>
      </c>
      <c r="K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2734.24</v>
      </c>
      <c r="L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2734.7999999999997</v>
      </c>
      <c r="M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2824.34</v>
      </c>
      <c r="N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2824.64</v>
      </c>
      <c r="O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2823.52</v>
      </c>
      <c r="P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2822.2</v>
      </c>
      <c r="Q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2820.93</v>
      </c>
      <c r="R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2822.97</v>
      </c>
      <c r="S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2716.1</v>
      </c>
      <c r="T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2898.62</v>
      </c>
      <c r="U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2921.98</v>
      </c>
      <c r="V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2875.09</v>
      </c>
      <c r="W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2796.64</v>
      </c>
      <c r="X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2709.4</v>
      </c>
      <c r="Y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2885.41</v>
      </c>
    </row>
    <row r="66" spans="1:25" x14ac:dyDescent="0.2">
      <c r="A66" s="77">
        <f t="shared" si="1"/>
        <v>43023</v>
      </c>
      <c r="B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2723.8999999999996</v>
      </c>
      <c r="C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2692.27</v>
      </c>
      <c r="D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2688.7999999999997</v>
      </c>
      <c r="E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2688.08</v>
      </c>
      <c r="F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2688.19</v>
      </c>
      <c r="G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2687.87</v>
      </c>
      <c r="H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2699.85</v>
      </c>
      <c r="I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2712.75</v>
      </c>
      <c r="J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2927.57</v>
      </c>
      <c r="K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2779.55</v>
      </c>
      <c r="L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2736.21</v>
      </c>
      <c r="M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2826.84</v>
      </c>
      <c r="N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2826.81</v>
      </c>
      <c r="O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2823.66</v>
      </c>
      <c r="P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2823.77</v>
      </c>
      <c r="Q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2822.54</v>
      </c>
      <c r="R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2823.64</v>
      </c>
      <c r="S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2716.73</v>
      </c>
      <c r="T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2856.62</v>
      </c>
      <c r="U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2882.11</v>
      </c>
      <c r="V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2874.9300000000003</v>
      </c>
      <c r="W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2790.2</v>
      </c>
      <c r="X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2708.83</v>
      </c>
      <c r="Y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2895.8500000000004</v>
      </c>
    </row>
    <row r="67" spans="1:25" x14ac:dyDescent="0.2">
      <c r="A67" s="77">
        <f t="shared" si="1"/>
        <v>43024</v>
      </c>
      <c r="B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2690.66</v>
      </c>
      <c r="C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2701.37</v>
      </c>
      <c r="D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2737.0899999999997</v>
      </c>
      <c r="E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2776.89</v>
      </c>
      <c r="F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2782.58</v>
      </c>
      <c r="G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2746.29</v>
      </c>
      <c r="H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2701.31</v>
      </c>
      <c r="I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2901.58</v>
      </c>
      <c r="J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2924.85</v>
      </c>
      <c r="K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2809.72</v>
      </c>
      <c r="L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2812.92</v>
      </c>
      <c r="M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2811.0899999999997</v>
      </c>
      <c r="N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2709.44</v>
      </c>
      <c r="O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2709</v>
      </c>
      <c r="P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2707.45</v>
      </c>
      <c r="Q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2708.06</v>
      </c>
      <c r="R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2706.63</v>
      </c>
      <c r="S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2736.8199999999997</v>
      </c>
      <c r="T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2764.42</v>
      </c>
      <c r="U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2767.41</v>
      </c>
      <c r="V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2737.5</v>
      </c>
      <c r="W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2738.7</v>
      </c>
      <c r="X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2925.11</v>
      </c>
      <c r="Y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2816.71</v>
      </c>
    </row>
    <row r="68" spans="1:25" x14ac:dyDescent="0.2">
      <c r="A68" s="77">
        <f t="shared" si="1"/>
        <v>43025</v>
      </c>
      <c r="B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2692.0299999999997</v>
      </c>
      <c r="C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2724.0499999999997</v>
      </c>
      <c r="D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2737.74</v>
      </c>
      <c r="E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2778.33</v>
      </c>
      <c r="F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2786.91</v>
      </c>
      <c r="G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2763.08</v>
      </c>
      <c r="H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2711.0699999999997</v>
      </c>
      <c r="I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2948.26</v>
      </c>
      <c r="J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3039.31</v>
      </c>
      <c r="K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2901.42</v>
      </c>
      <c r="L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2808.36</v>
      </c>
      <c r="M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2810.37</v>
      </c>
      <c r="N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2709.49</v>
      </c>
      <c r="O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2708.24</v>
      </c>
      <c r="P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2707.2799999999997</v>
      </c>
      <c r="Q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2705.98</v>
      </c>
      <c r="R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2706.08</v>
      </c>
      <c r="S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2735.23</v>
      </c>
      <c r="T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2760.42</v>
      </c>
      <c r="U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2765.49</v>
      </c>
      <c r="V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2736.36</v>
      </c>
      <c r="W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2737.24</v>
      </c>
      <c r="X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2922.81</v>
      </c>
      <c r="Y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2812.95</v>
      </c>
    </row>
    <row r="69" spans="1:25" x14ac:dyDescent="0.2">
      <c r="A69" s="77">
        <f t="shared" si="1"/>
        <v>43026</v>
      </c>
      <c r="B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2691.92</v>
      </c>
      <c r="C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2723.8999999999996</v>
      </c>
      <c r="D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2738.09</v>
      </c>
      <c r="E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2777.6499999999996</v>
      </c>
      <c r="F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2787.08</v>
      </c>
      <c r="G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2764.16</v>
      </c>
      <c r="H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2701.7799999999997</v>
      </c>
      <c r="I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2950.88</v>
      </c>
      <c r="J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2856.9700000000003</v>
      </c>
      <c r="K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2721</v>
      </c>
      <c r="L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2719.99</v>
      </c>
      <c r="M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2718.99</v>
      </c>
      <c r="N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2747.92</v>
      </c>
      <c r="O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2755.85</v>
      </c>
      <c r="P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2755.16</v>
      </c>
      <c r="Q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2760.08</v>
      </c>
      <c r="R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2806.81</v>
      </c>
      <c r="S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2903.65</v>
      </c>
      <c r="T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2899.2</v>
      </c>
      <c r="U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2883.45</v>
      </c>
      <c r="V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2820.43</v>
      </c>
      <c r="W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2807.0099999999998</v>
      </c>
      <c r="X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2952.29</v>
      </c>
      <c r="Y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2832.2</v>
      </c>
    </row>
    <row r="70" spans="1:25" x14ac:dyDescent="0.2">
      <c r="A70" s="77">
        <f t="shared" si="1"/>
        <v>43027</v>
      </c>
      <c r="B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2703.67</v>
      </c>
      <c r="C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2688.23</v>
      </c>
      <c r="D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2700.8</v>
      </c>
      <c r="E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2700.48</v>
      </c>
      <c r="F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2693.31</v>
      </c>
      <c r="G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2695.64</v>
      </c>
      <c r="H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2696.85</v>
      </c>
      <c r="I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2854.74</v>
      </c>
      <c r="J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2853.59</v>
      </c>
      <c r="K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2730.33</v>
      </c>
      <c r="L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2731.47</v>
      </c>
      <c r="M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2731.3</v>
      </c>
      <c r="N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2716.18</v>
      </c>
      <c r="O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2716.27</v>
      </c>
      <c r="P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2715.96</v>
      </c>
      <c r="Q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2714.23</v>
      </c>
      <c r="R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2711.6</v>
      </c>
      <c r="S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2841.85</v>
      </c>
      <c r="T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2870.06</v>
      </c>
      <c r="U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2872.11</v>
      </c>
      <c r="V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2819.3199999999997</v>
      </c>
      <c r="W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2804.1499999999996</v>
      </c>
      <c r="X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2951.24</v>
      </c>
      <c r="Y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2845</v>
      </c>
    </row>
    <row r="71" spans="1:25" x14ac:dyDescent="0.2">
      <c r="A71" s="77">
        <f t="shared" si="1"/>
        <v>43028</v>
      </c>
      <c r="B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2707.83</v>
      </c>
      <c r="C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2689.34</v>
      </c>
      <c r="D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2701.8399999999997</v>
      </c>
      <c r="E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2701.5299999999997</v>
      </c>
      <c r="F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2705.98</v>
      </c>
      <c r="G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2695.25</v>
      </c>
      <c r="H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2701.8199999999997</v>
      </c>
      <c r="I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2856.09</v>
      </c>
      <c r="J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2854.26</v>
      </c>
      <c r="K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2729.92</v>
      </c>
      <c r="L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2723.34</v>
      </c>
      <c r="M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2733.08</v>
      </c>
      <c r="N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2719.55</v>
      </c>
      <c r="O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2715.67</v>
      </c>
      <c r="P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2715.2999999999997</v>
      </c>
      <c r="Q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2710.54</v>
      </c>
      <c r="R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2715.25</v>
      </c>
      <c r="S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2846.04</v>
      </c>
      <c r="T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2864.63</v>
      </c>
      <c r="U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2837.29</v>
      </c>
      <c r="V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2802.73</v>
      </c>
      <c r="W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2786.06</v>
      </c>
      <c r="X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2953.46</v>
      </c>
      <c r="Y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2847.35</v>
      </c>
    </row>
    <row r="72" spans="1:25" x14ac:dyDescent="0.2">
      <c r="A72" s="77">
        <f t="shared" si="1"/>
        <v>43029</v>
      </c>
      <c r="B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2758.42</v>
      </c>
      <c r="C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2699.46</v>
      </c>
      <c r="D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2698.72</v>
      </c>
      <c r="E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2697.97</v>
      </c>
      <c r="F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2706.96</v>
      </c>
      <c r="G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2691.89</v>
      </c>
      <c r="H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2700.25</v>
      </c>
      <c r="I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2723.3999999999996</v>
      </c>
      <c r="J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2975.24</v>
      </c>
      <c r="K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2839.05</v>
      </c>
      <c r="L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2839.3</v>
      </c>
      <c r="M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2840.8500000000004</v>
      </c>
      <c r="N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2947.5699999999997</v>
      </c>
      <c r="O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2966.49</v>
      </c>
      <c r="P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2926.65</v>
      </c>
      <c r="Q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2934.38</v>
      </c>
      <c r="R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2937.23</v>
      </c>
      <c r="S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2717.0299999999997</v>
      </c>
      <c r="T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2955.74</v>
      </c>
      <c r="U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2936.1400000000003</v>
      </c>
      <c r="V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2890.59</v>
      </c>
      <c r="W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2810.8199999999997</v>
      </c>
      <c r="X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2707.27</v>
      </c>
      <c r="Y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2884.37</v>
      </c>
    </row>
    <row r="73" spans="1:25" x14ac:dyDescent="0.2">
      <c r="A73" s="77">
        <f t="shared" si="1"/>
        <v>43030</v>
      </c>
      <c r="B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2727.96</v>
      </c>
      <c r="C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2698.92</v>
      </c>
      <c r="D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2695.85</v>
      </c>
      <c r="E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2720.6099999999997</v>
      </c>
      <c r="F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2725.58</v>
      </c>
      <c r="G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2727.16</v>
      </c>
      <c r="H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2692.39</v>
      </c>
      <c r="I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2714.2799999999997</v>
      </c>
      <c r="J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2963.6000000000004</v>
      </c>
      <c r="K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2834.6899999999996</v>
      </c>
      <c r="L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2833.55</v>
      </c>
      <c r="M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2887.09</v>
      </c>
      <c r="N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3009.61</v>
      </c>
      <c r="O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3009.07</v>
      </c>
      <c r="P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3008.5699999999997</v>
      </c>
      <c r="Q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2998.9</v>
      </c>
      <c r="R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3002.05</v>
      </c>
      <c r="S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2714.91</v>
      </c>
      <c r="T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2893.19</v>
      </c>
      <c r="U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2897.21</v>
      </c>
      <c r="V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2856.49</v>
      </c>
      <c r="W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2766.7599999999998</v>
      </c>
      <c r="X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2708.73</v>
      </c>
      <c r="Y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2884.7799999999997</v>
      </c>
    </row>
    <row r="74" spans="1:25" x14ac:dyDescent="0.2">
      <c r="A74" s="77">
        <f t="shared" si="1"/>
        <v>43031</v>
      </c>
      <c r="B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2710.08</v>
      </c>
      <c r="C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2688.5699999999997</v>
      </c>
      <c r="D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2700.74</v>
      </c>
      <c r="E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2699.92</v>
      </c>
      <c r="F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2707.2</v>
      </c>
      <c r="G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2690.42</v>
      </c>
      <c r="H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2699.13</v>
      </c>
      <c r="I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2846.23</v>
      </c>
      <c r="J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2843.98</v>
      </c>
      <c r="K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2718.68</v>
      </c>
      <c r="L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2717.7799999999997</v>
      </c>
      <c r="M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2721.56</v>
      </c>
      <c r="N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2713.7799999999997</v>
      </c>
      <c r="O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2705.15</v>
      </c>
      <c r="P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2705.35</v>
      </c>
      <c r="Q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2704.54</v>
      </c>
      <c r="R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2715.58</v>
      </c>
      <c r="S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2814.79</v>
      </c>
      <c r="T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2861.4700000000003</v>
      </c>
      <c r="U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2831.37</v>
      </c>
      <c r="V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2798.6899999999996</v>
      </c>
      <c r="W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2793.55</v>
      </c>
      <c r="X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2949.5</v>
      </c>
      <c r="Y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2844.3199999999997</v>
      </c>
    </row>
    <row r="75" spans="1:25" x14ac:dyDescent="0.2">
      <c r="A75" s="77">
        <f t="shared" si="1"/>
        <v>43032</v>
      </c>
      <c r="B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2702.59</v>
      </c>
      <c r="C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2687.01</v>
      </c>
      <c r="D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2737.6099999999997</v>
      </c>
      <c r="E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2737.56</v>
      </c>
      <c r="F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2738.02</v>
      </c>
      <c r="G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2701.5099999999998</v>
      </c>
      <c r="H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2694.38</v>
      </c>
      <c r="I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2885.31</v>
      </c>
      <c r="J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2885.5299999999997</v>
      </c>
      <c r="K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2776.66</v>
      </c>
      <c r="L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2776.68</v>
      </c>
      <c r="M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2793.23</v>
      </c>
      <c r="N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2733.1</v>
      </c>
      <c r="O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2767.3</v>
      </c>
      <c r="P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2767.4399999999996</v>
      </c>
      <c r="Q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2767.66</v>
      </c>
      <c r="R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2767.43</v>
      </c>
      <c r="S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2796.7599999999998</v>
      </c>
      <c r="T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2774.21</v>
      </c>
      <c r="U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2731.96</v>
      </c>
      <c r="V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2731.96</v>
      </c>
      <c r="W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2799.2</v>
      </c>
      <c r="X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2986.88</v>
      </c>
      <c r="Y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2796.48</v>
      </c>
    </row>
    <row r="76" spans="1:25" x14ac:dyDescent="0.2">
      <c r="A76" s="77">
        <f t="shared" si="1"/>
        <v>43033</v>
      </c>
      <c r="B76" s="133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2686.7999999999997</v>
      </c>
      <c r="C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2776.1099999999997</v>
      </c>
      <c r="D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2800.91</v>
      </c>
      <c r="E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2800.94</v>
      </c>
      <c r="F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2776.35</v>
      </c>
      <c r="G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2778.63</v>
      </c>
      <c r="H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2694.83</v>
      </c>
      <c r="I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2885.16</v>
      </c>
      <c r="J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2886.24</v>
      </c>
      <c r="K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2781.42</v>
      </c>
      <c r="L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2798.15</v>
      </c>
      <c r="M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2797.93</v>
      </c>
      <c r="N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2732.69</v>
      </c>
      <c r="O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2732.1</v>
      </c>
      <c r="P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2732.17</v>
      </c>
      <c r="Q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2733.27</v>
      </c>
      <c r="R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2733.0099999999998</v>
      </c>
      <c r="S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2808.91</v>
      </c>
      <c r="T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2780.8599999999997</v>
      </c>
      <c r="U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2715.81</v>
      </c>
      <c r="V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2737.33</v>
      </c>
      <c r="W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2748.27</v>
      </c>
      <c r="X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2918.65</v>
      </c>
      <c r="Y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2799.95</v>
      </c>
    </row>
    <row r="77" spans="1:25" x14ac:dyDescent="0.2">
      <c r="A77" s="77">
        <f t="shared" si="1"/>
        <v>43034</v>
      </c>
      <c r="B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2689.15</v>
      </c>
      <c r="C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2738.0699999999997</v>
      </c>
      <c r="D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2752.3</v>
      </c>
      <c r="E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2751.84</v>
      </c>
      <c r="F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2753.27</v>
      </c>
      <c r="G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2745.97</v>
      </c>
      <c r="H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2694.46</v>
      </c>
      <c r="I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2881.41</v>
      </c>
      <c r="J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2838.77</v>
      </c>
      <c r="K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2746.8</v>
      </c>
      <c r="L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2717.33</v>
      </c>
      <c r="M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2717.7999999999997</v>
      </c>
      <c r="N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2711.5</v>
      </c>
      <c r="O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2711.38</v>
      </c>
      <c r="P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2711.2799999999997</v>
      </c>
      <c r="Q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2711.23</v>
      </c>
      <c r="R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2710.65</v>
      </c>
      <c r="S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2752.46</v>
      </c>
      <c r="T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2773.85</v>
      </c>
      <c r="U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2778.52</v>
      </c>
      <c r="V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2735.56</v>
      </c>
      <c r="W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2740.92</v>
      </c>
      <c r="X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2934.79</v>
      </c>
      <c r="Y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2814.08</v>
      </c>
    </row>
    <row r="78" spans="1:25" x14ac:dyDescent="0.2">
      <c r="A78" s="77">
        <f t="shared" si="1"/>
        <v>43035</v>
      </c>
      <c r="B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2690.5299999999997</v>
      </c>
      <c r="C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2708.7</v>
      </c>
      <c r="D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2722.38</v>
      </c>
      <c r="E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2722.54</v>
      </c>
      <c r="F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2722.5299999999997</v>
      </c>
      <c r="G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2724.7999999999997</v>
      </c>
      <c r="H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2701.63</v>
      </c>
      <c r="I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2887.8599999999997</v>
      </c>
      <c r="J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2841.34</v>
      </c>
      <c r="K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2750.5</v>
      </c>
      <c r="L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2741.79</v>
      </c>
      <c r="M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2742.2999999999997</v>
      </c>
      <c r="N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2717.6</v>
      </c>
      <c r="O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2717.43</v>
      </c>
      <c r="P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2717.2599999999998</v>
      </c>
      <c r="Q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2716.88</v>
      </c>
      <c r="R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2717.1</v>
      </c>
      <c r="S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2849.7</v>
      </c>
      <c r="T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2835.5699999999997</v>
      </c>
      <c r="U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2831.08</v>
      </c>
      <c r="V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2787.12</v>
      </c>
      <c r="W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2767.76</v>
      </c>
      <c r="X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2981.49</v>
      </c>
      <c r="Y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2817.48</v>
      </c>
    </row>
    <row r="79" spans="1:25" x14ac:dyDescent="0.2">
      <c r="A79" s="77">
        <f t="shared" si="1"/>
        <v>43036</v>
      </c>
      <c r="B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2734.6</v>
      </c>
      <c r="C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2696.62</v>
      </c>
      <c r="D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2695.31</v>
      </c>
      <c r="E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2692.5</v>
      </c>
      <c r="F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2692.99</v>
      </c>
      <c r="G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2688.7</v>
      </c>
      <c r="H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2707.16</v>
      </c>
      <c r="I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2788.13</v>
      </c>
      <c r="J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2730.58</v>
      </c>
      <c r="K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2731.17</v>
      </c>
      <c r="L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2732.56</v>
      </c>
      <c r="M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2740.37</v>
      </c>
      <c r="N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2737.9</v>
      </c>
      <c r="O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2738.05</v>
      </c>
      <c r="P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2737.77</v>
      </c>
      <c r="Q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2738.06</v>
      </c>
      <c r="R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2739.0699999999997</v>
      </c>
      <c r="S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2802.88</v>
      </c>
      <c r="T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2914.12</v>
      </c>
      <c r="U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2918.41</v>
      </c>
      <c r="V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2889.25</v>
      </c>
      <c r="W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2825.22</v>
      </c>
      <c r="X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2723.22</v>
      </c>
      <c r="Y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2884.3900000000003</v>
      </c>
    </row>
    <row r="80" spans="1:25" x14ac:dyDescent="0.2">
      <c r="A80" s="77">
        <f t="shared" si="1"/>
        <v>43037</v>
      </c>
      <c r="B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2725.35</v>
      </c>
      <c r="C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2696.5699999999997</v>
      </c>
      <c r="D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2721.45</v>
      </c>
      <c r="E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2720.5</v>
      </c>
      <c r="F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2720.14</v>
      </c>
      <c r="G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2712.41</v>
      </c>
      <c r="H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2713.89</v>
      </c>
      <c r="I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2707.18</v>
      </c>
      <c r="J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2992.05</v>
      </c>
      <c r="K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2876.29</v>
      </c>
      <c r="L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2824.64</v>
      </c>
      <c r="M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2824.35</v>
      </c>
      <c r="N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2875.9300000000003</v>
      </c>
      <c r="O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2875.75</v>
      </c>
      <c r="P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2874.98</v>
      </c>
      <c r="Q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2874.01</v>
      </c>
      <c r="R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2824.64</v>
      </c>
      <c r="S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2759.1</v>
      </c>
      <c r="T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2842.21</v>
      </c>
      <c r="U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2870.7</v>
      </c>
      <c r="V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2846.31</v>
      </c>
      <c r="W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2774.43</v>
      </c>
      <c r="X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2737.62</v>
      </c>
      <c r="Y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2825.64</v>
      </c>
    </row>
    <row r="81" spans="1:27" x14ac:dyDescent="0.2">
      <c r="A81" s="77">
        <f t="shared" ref="A81:A82" si="2">A44</f>
        <v>43038</v>
      </c>
      <c r="B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2691.02</v>
      </c>
      <c r="C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2707.39</v>
      </c>
      <c r="D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2721.16</v>
      </c>
      <c r="E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2721.08</v>
      </c>
      <c r="F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2721.7</v>
      </c>
      <c r="G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2724.19</v>
      </c>
      <c r="H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2715.18</v>
      </c>
      <c r="I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2849.59</v>
      </c>
      <c r="J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2844.26</v>
      </c>
      <c r="K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2754.81</v>
      </c>
      <c r="L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2754.73</v>
      </c>
      <c r="M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2755.1899999999996</v>
      </c>
      <c r="N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2736.35</v>
      </c>
      <c r="O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2736.1099999999997</v>
      </c>
      <c r="P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2735.5699999999997</v>
      </c>
      <c r="Q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2732.2599999999998</v>
      </c>
      <c r="R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2732.13</v>
      </c>
      <c r="S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2773.24</v>
      </c>
      <c r="T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2788.5</v>
      </c>
      <c r="U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2788.97</v>
      </c>
      <c r="V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2742.92</v>
      </c>
      <c r="W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2776.46</v>
      </c>
      <c r="X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2992.71</v>
      </c>
      <c r="Y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2819.1</v>
      </c>
    </row>
    <row r="82" spans="1:27" x14ac:dyDescent="0.2">
      <c r="A82" s="77">
        <f t="shared" si="2"/>
        <v>43039</v>
      </c>
      <c r="B82" s="13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2702.38</v>
      </c>
      <c r="C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2720.94</v>
      </c>
      <c r="D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2735.49</v>
      </c>
      <c r="E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2725.38</v>
      </c>
      <c r="F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2735.5499999999997</v>
      </c>
      <c r="G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2734.68</v>
      </c>
      <c r="H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2704.84</v>
      </c>
      <c r="I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2889.37</v>
      </c>
      <c r="J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2840.6</v>
      </c>
      <c r="K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2750.3999999999996</v>
      </c>
      <c r="L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2734.98</v>
      </c>
      <c r="M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2735.3599999999997</v>
      </c>
      <c r="N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2719</v>
      </c>
      <c r="O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2717.44</v>
      </c>
      <c r="P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2743.0499999999997</v>
      </c>
      <c r="Q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2740.1</v>
      </c>
      <c r="R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2739.41</v>
      </c>
      <c r="S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2866.09</v>
      </c>
      <c r="T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2834.66</v>
      </c>
      <c r="U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2803.3199999999997</v>
      </c>
      <c r="V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2737.45</v>
      </c>
      <c r="W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2771.3</v>
      </c>
      <c r="X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2966.44</v>
      </c>
      <c r="Y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2851.84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4" t="s">
        <v>48</v>
      </c>
      <c r="B85" s="185" t="s">
        <v>121</v>
      </c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7"/>
    </row>
    <row r="86" spans="1:27" ht="12.75" x14ac:dyDescent="0.2">
      <c r="A86" s="175"/>
      <c r="B86" s="188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90"/>
    </row>
    <row r="87" spans="1:27" ht="12.75" customHeight="1" x14ac:dyDescent="0.2">
      <c r="A87" s="175"/>
      <c r="B87" s="177" t="s">
        <v>122</v>
      </c>
      <c r="C87" s="168" t="s">
        <v>123</v>
      </c>
      <c r="D87" s="168" t="s">
        <v>124</v>
      </c>
      <c r="E87" s="168" t="s">
        <v>125</v>
      </c>
      <c r="F87" s="168" t="s">
        <v>126</v>
      </c>
      <c r="G87" s="168" t="s">
        <v>127</v>
      </c>
      <c r="H87" s="168" t="s">
        <v>128</v>
      </c>
      <c r="I87" s="168" t="s">
        <v>129</v>
      </c>
      <c r="J87" s="168" t="s">
        <v>130</v>
      </c>
      <c r="K87" s="168" t="s">
        <v>131</v>
      </c>
      <c r="L87" s="168" t="s">
        <v>132</v>
      </c>
      <c r="M87" s="168" t="s">
        <v>133</v>
      </c>
      <c r="N87" s="179" t="s">
        <v>134</v>
      </c>
      <c r="O87" s="168" t="s">
        <v>135</v>
      </c>
      <c r="P87" s="168" t="s">
        <v>136</v>
      </c>
      <c r="Q87" s="168" t="s">
        <v>137</v>
      </c>
      <c r="R87" s="168" t="s">
        <v>138</v>
      </c>
      <c r="S87" s="168" t="s">
        <v>139</v>
      </c>
      <c r="T87" s="168" t="s">
        <v>140</v>
      </c>
      <c r="U87" s="168" t="s">
        <v>141</v>
      </c>
      <c r="V87" s="168" t="s">
        <v>142</v>
      </c>
      <c r="W87" s="168" t="s">
        <v>143</v>
      </c>
      <c r="X87" s="168" t="s">
        <v>144</v>
      </c>
      <c r="Y87" s="168" t="s">
        <v>145</v>
      </c>
    </row>
    <row r="88" spans="1:27" ht="11.25" customHeight="1" x14ac:dyDescent="0.2">
      <c r="A88" s="176"/>
      <c r="B88" s="178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80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</row>
    <row r="89" spans="1:27" ht="18.75" customHeight="1" x14ac:dyDescent="0.2">
      <c r="A89" s="77">
        <f t="shared" ref="A89:A117" si="3">A52</f>
        <v>43009</v>
      </c>
      <c r="B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2692.29</v>
      </c>
      <c r="C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2757.23</v>
      </c>
      <c r="D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2832.3599999999997</v>
      </c>
      <c r="E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2831.84</v>
      </c>
      <c r="F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2832.43</v>
      </c>
      <c r="G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2811.85</v>
      </c>
      <c r="H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2694.9</v>
      </c>
      <c r="I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2660.08</v>
      </c>
      <c r="J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2773.44</v>
      </c>
      <c r="K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2757.3599999999997</v>
      </c>
      <c r="L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2805.88</v>
      </c>
      <c r="M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2806.27</v>
      </c>
      <c r="N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2805.89</v>
      </c>
      <c r="O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2805.7599999999998</v>
      </c>
      <c r="P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2756.5499999999997</v>
      </c>
      <c r="Q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2756.8599999999997</v>
      </c>
      <c r="R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2756.69</v>
      </c>
      <c r="S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2662.02</v>
      </c>
      <c r="T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2745.6099999999997</v>
      </c>
      <c r="U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2847.7799999999997</v>
      </c>
      <c r="V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2755.8199999999997</v>
      </c>
      <c r="W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2729.48</v>
      </c>
      <c r="X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2665.08</v>
      </c>
      <c r="Y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2763.14</v>
      </c>
      <c r="AA89" s="78"/>
    </row>
    <row r="90" spans="1:27" x14ac:dyDescent="0.2">
      <c r="A90" s="77">
        <f t="shared" si="3"/>
        <v>43010</v>
      </c>
      <c r="B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2724.61</v>
      </c>
      <c r="C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2808.2</v>
      </c>
      <c r="D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2855.52</v>
      </c>
      <c r="E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2855.69</v>
      </c>
      <c r="F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2856.35</v>
      </c>
      <c r="G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2810.37</v>
      </c>
      <c r="H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2753.5099999999998</v>
      </c>
      <c r="I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2920.61</v>
      </c>
      <c r="J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2922.42</v>
      </c>
      <c r="K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2801.0099999999998</v>
      </c>
      <c r="L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2733.48</v>
      </c>
      <c r="M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2733.77</v>
      </c>
      <c r="N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2677.95</v>
      </c>
      <c r="O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2660.08</v>
      </c>
      <c r="P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2657.2</v>
      </c>
      <c r="Q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2657.34</v>
      </c>
      <c r="R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2656.85</v>
      </c>
      <c r="S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2664.21</v>
      </c>
      <c r="T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2712.97</v>
      </c>
      <c r="U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2725.75</v>
      </c>
      <c r="V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2671.58</v>
      </c>
      <c r="W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2682.64</v>
      </c>
      <c r="X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2863.3500000000004</v>
      </c>
      <c r="Y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2723.89</v>
      </c>
    </row>
    <row r="91" spans="1:27" x14ac:dyDescent="0.2">
      <c r="A91" s="77">
        <f t="shared" si="3"/>
        <v>43011</v>
      </c>
      <c r="B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2651.3399999999997</v>
      </c>
      <c r="C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2721.25</v>
      </c>
      <c r="D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2761.64</v>
      </c>
      <c r="E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2761.33</v>
      </c>
      <c r="F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2762.7799999999997</v>
      </c>
      <c r="G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2763.7599999999998</v>
      </c>
      <c r="H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2688.94</v>
      </c>
      <c r="I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2926.58</v>
      </c>
      <c r="J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2927.26</v>
      </c>
      <c r="K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2822.69</v>
      </c>
      <c r="L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2776.8199999999997</v>
      </c>
      <c r="M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2776.43</v>
      </c>
      <c r="N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2698.63</v>
      </c>
      <c r="O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2679.2799999999997</v>
      </c>
      <c r="P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2679.48</v>
      </c>
      <c r="Q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2678.45</v>
      </c>
      <c r="R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2680.85</v>
      </c>
      <c r="S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2664.16</v>
      </c>
      <c r="T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2714.14</v>
      </c>
      <c r="U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2727.68</v>
      </c>
      <c r="V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2668.27</v>
      </c>
      <c r="W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2689.93</v>
      </c>
      <c r="X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2899.01</v>
      </c>
      <c r="Y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2731.52</v>
      </c>
    </row>
    <row r="92" spans="1:27" x14ac:dyDescent="0.2">
      <c r="A92" s="77">
        <f t="shared" si="3"/>
        <v>43012</v>
      </c>
      <c r="B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2639.14</v>
      </c>
      <c r="C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2680.73</v>
      </c>
      <c r="D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2717.81</v>
      </c>
      <c r="E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2741.96</v>
      </c>
      <c r="F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2742.77</v>
      </c>
      <c r="G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2723.2799999999997</v>
      </c>
      <c r="H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2644.35</v>
      </c>
      <c r="I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2798.7599999999998</v>
      </c>
      <c r="J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2780.74</v>
      </c>
      <c r="K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2670.7799999999997</v>
      </c>
      <c r="L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2679.96</v>
      </c>
      <c r="M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2688.7999999999997</v>
      </c>
      <c r="N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2754.42</v>
      </c>
      <c r="O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2754.04</v>
      </c>
      <c r="P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2761.34</v>
      </c>
      <c r="Q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2768.87</v>
      </c>
      <c r="R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2769</v>
      </c>
      <c r="S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2808.33</v>
      </c>
      <c r="T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2859.79</v>
      </c>
      <c r="U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2884.15</v>
      </c>
      <c r="V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2783.22</v>
      </c>
      <c r="W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2773.0299999999997</v>
      </c>
      <c r="X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2938.2799999999997</v>
      </c>
      <c r="Y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2806.19</v>
      </c>
    </row>
    <row r="93" spans="1:27" x14ac:dyDescent="0.2">
      <c r="A93" s="77">
        <f t="shared" si="3"/>
        <v>43013</v>
      </c>
      <c r="B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2660.88</v>
      </c>
      <c r="C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2636.93</v>
      </c>
      <c r="D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2635.54</v>
      </c>
      <c r="E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2648</v>
      </c>
      <c r="F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2650</v>
      </c>
      <c r="G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2651.95</v>
      </c>
      <c r="H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2669.55</v>
      </c>
      <c r="I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2756.18</v>
      </c>
      <c r="J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2714.45</v>
      </c>
      <c r="K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2700.88</v>
      </c>
      <c r="L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2802.54</v>
      </c>
      <c r="M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2803.1099999999997</v>
      </c>
      <c r="N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2873.1099999999997</v>
      </c>
      <c r="O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2872.1800000000003</v>
      </c>
      <c r="P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2872.33</v>
      </c>
      <c r="Q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2872.31</v>
      </c>
      <c r="R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2870.7799999999997</v>
      </c>
      <c r="S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2881.38</v>
      </c>
      <c r="T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2930.83</v>
      </c>
      <c r="U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2921.62</v>
      </c>
      <c r="V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2882.88</v>
      </c>
      <c r="W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2851.46</v>
      </c>
      <c r="X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2993.41</v>
      </c>
      <c r="Y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2811</v>
      </c>
    </row>
    <row r="94" spans="1:27" x14ac:dyDescent="0.2">
      <c r="A94" s="77">
        <f t="shared" si="3"/>
        <v>43014</v>
      </c>
      <c r="B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2659.15</v>
      </c>
      <c r="C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2637.0099999999998</v>
      </c>
      <c r="D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2636.3199999999997</v>
      </c>
      <c r="E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2648.96</v>
      </c>
      <c r="F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2650.14</v>
      </c>
      <c r="G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2640.75</v>
      </c>
      <c r="H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2654.9399999999996</v>
      </c>
      <c r="I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2764.52</v>
      </c>
      <c r="J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2718.49</v>
      </c>
      <c r="K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2786.73</v>
      </c>
      <c r="L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2854.24</v>
      </c>
      <c r="M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2814.41</v>
      </c>
      <c r="N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2810.85</v>
      </c>
      <c r="O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2702.43</v>
      </c>
      <c r="P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2707</v>
      </c>
      <c r="Q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2708.06</v>
      </c>
      <c r="R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2739.04</v>
      </c>
      <c r="S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2765.09</v>
      </c>
      <c r="T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2910.25</v>
      </c>
      <c r="U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2941.9700000000003</v>
      </c>
      <c r="V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2892.74</v>
      </c>
      <c r="W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2843.5</v>
      </c>
      <c r="X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2996.48</v>
      </c>
      <c r="Y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2857.19</v>
      </c>
    </row>
    <row r="95" spans="1:27" x14ac:dyDescent="0.2">
      <c r="A95" s="77">
        <f t="shared" si="3"/>
        <v>43015</v>
      </c>
      <c r="B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2764.75</v>
      </c>
      <c r="C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2680.38</v>
      </c>
      <c r="D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2641.5</v>
      </c>
      <c r="E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2640.5299999999997</v>
      </c>
      <c r="F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2642.95</v>
      </c>
      <c r="G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2659.23</v>
      </c>
      <c r="H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2697</v>
      </c>
      <c r="I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2815.81</v>
      </c>
      <c r="J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2666.65</v>
      </c>
      <c r="K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2669.29</v>
      </c>
      <c r="L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2670.43</v>
      </c>
      <c r="M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2668.47</v>
      </c>
      <c r="N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2669.12</v>
      </c>
      <c r="O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2668.74</v>
      </c>
      <c r="P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2668.27</v>
      </c>
      <c r="Q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2666.6</v>
      </c>
      <c r="R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2665.65</v>
      </c>
      <c r="S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2694.29</v>
      </c>
      <c r="T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2917.1800000000003</v>
      </c>
      <c r="U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2970.9700000000003</v>
      </c>
      <c r="V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2913.51</v>
      </c>
      <c r="W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2861.85</v>
      </c>
      <c r="X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2715.08</v>
      </c>
      <c r="Y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2859.63</v>
      </c>
    </row>
    <row r="96" spans="1:27" x14ac:dyDescent="0.2">
      <c r="A96" s="77">
        <f t="shared" si="3"/>
        <v>43016</v>
      </c>
      <c r="B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2756.8599999999997</v>
      </c>
      <c r="C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2676.34</v>
      </c>
      <c r="D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2640.49</v>
      </c>
      <c r="E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2639.17</v>
      </c>
      <c r="F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2639.39</v>
      </c>
      <c r="G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2651.35</v>
      </c>
      <c r="H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2665.2999999999997</v>
      </c>
      <c r="I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2767.13</v>
      </c>
      <c r="J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2656.66</v>
      </c>
      <c r="K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2666.97</v>
      </c>
      <c r="L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2667.0699999999997</v>
      </c>
      <c r="M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2684.0299999999997</v>
      </c>
      <c r="N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2683.69</v>
      </c>
      <c r="O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2723.64</v>
      </c>
      <c r="P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2720.19</v>
      </c>
      <c r="Q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2718.43</v>
      </c>
      <c r="R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2717.7999999999997</v>
      </c>
      <c r="S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2681.73</v>
      </c>
      <c r="T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2884.3199999999997</v>
      </c>
      <c r="U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2937.8</v>
      </c>
      <c r="V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2893.76</v>
      </c>
      <c r="W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2832.5499999999997</v>
      </c>
      <c r="X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2676.0699999999997</v>
      </c>
      <c r="Y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2834.27</v>
      </c>
    </row>
    <row r="97" spans="1:25" x14ac:dyDescent="0.2">
      <c r="A97" s="77">
        <f t="shared" si="3"/>
        <v>43017</v>
      </c>
      <c r="B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2673.5699999999997</v>
      </c>
      <c r="C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2639.95</v>
      </c>
      <c r="D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2635.75</v>
      </c>
      <c r="E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2635.2999999999997</v>
      </c>
      <c r="F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2636.04</v>
      </c>
      <c r="G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2637.2999999999997</v>
      </c>
      <c r="H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2645.97</v>
      </c>
      <c r="I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2748.18</v>
      </c>
      <c r="J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2728.91</v>
      </c>
      <c r="K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2672.0099999999998</v>
      </c>
      <c r="L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2672.96</v>
      </c>
      <c r="M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2670.8999999999996</v>
      </c>
      <c r="N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2657.98</v>
      </c>
      <c r="O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2658.49</v>
      </c>
      <c r="P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2659</v>
      </c>
      <c r="Q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2658.81</v>
      </c>
      <c r="R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2656.25</v>
      </c>
      <c r="S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2654.7799999999997</v>
      </c>
      <c r="T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2785</v>
      </c>
      <c r="U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2833.67</v>
      </c>
      <c r="V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2759.08</v>
      </c>
      <c r="W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2768.95</v>
      </c>
      <c r="X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2946.48</v>
      </c>
      <c r="Y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2794.74</v>
      </c>
    </row>
    <row r="98" spans="1:25" x14ac:dyDescent="0.2">
      <c r="A98" s="77">
        <f t="shared" si="3"/>
        <v>43018</v>
      </c>
      <c r="B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3021.5299999999997</v>
      </c>
      <c r="C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2765.97</v>
      </c>
      <c r="D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2742.0299999999997</v>
      </c>
      <c r="E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2726.64</v>
      </c>
      <c r="F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2747.22</v>
      </c>
      <c r="G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2808.2799999999997</v>
      </c>
      <c r="H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2958.94</v>
      </c>
      <c r="I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2791.62</v>
      </c>
      <c r="J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2820.33</v>
      </c>
      <c r="K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2702</v>
      </c>
      <c r="L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2701.93</v>
      </c>
      <c r="M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2701.08</v>
      </c>
      <c r="N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2655.21</v>
      </c>
      <c r="O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2656.08</v>
      </c>
      <c r="P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2655.0899999999997</v>
      </c>
      <c r="Q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2654.96</v>
      </c>
      <c r="R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2654.23</v>
      </c>
      <c r="S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2866.25</v>
      </c>
      <c r="T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3090.3500000000004</v>
      </c>
      <c r="U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3125.86</v>
      </c>
      <c r="V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3055.59</v>
      </c>
      <c r="W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3049.5699999999997</v>
      </c>
      <c r="X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3160.08</v>
      </c>
      <c r="Y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3048.93</v>
      </c>
    </row>
    <row r="99" spans="1:25" x14ac:dyDescent="0.2">
      <c r="A99" s="77">
        <f t="shared" si="3"/>
        <v>43019</v>
      </c>
      <c r="B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2962.8900000000003</v>
      </c>
      <c r="C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2737.1499999999996</v>
      </c>
      <c r="D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2700.84</v>
      </c>
      <c r="E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2687.81</v>
      </c>
      <c r="F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2703.13</v>
      </c>
      <c r="G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2727.8</v>
      </c>
      <c r="H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2858.17</v>
      </c>
      <c r="I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2677.1499999999996</v>
      </c>
      <c r="J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2667.55</v>
      </c>
      <c r="K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2702.73</v>
      </c>
      <c r="L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2742.56</v>
      </c>
      <c r="M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2742.41</v>
      </c>
      <c r="N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2717.11</v>
      </c>
      <c r="O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2716.72</v>
      </c>
      <c r="P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2715.6099999999997</v>
      </c>
      <c r="Q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2715.1099999999997</v>
      </c>
      <c r="R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2652.42</v>
      </c>
      <c r="S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2801.5</v>
      </c>
      <c r="T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3006.91</v>
      </c>
      <c r="U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3020.57</v>
      </c>
      <c r="V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3015.63</v>
      </c>
      <c r="W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2984.7799999999997</v>
      </c>
      <c r="X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3102.07</v>
      </c>
      <c r="Y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2987.58</v>
      </c>
    </row>
    <row r="100" spans="1:25" x14ac:dyDescent="0.2">
      <c r="A100" s="77">
        <f t="shared" si="3"/>
        <v>43020</v>
      </c>
      <c r="B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2640.41</v>
      </c>
      <c r="C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2699.83</v>
      </c>
      <c r="D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2762.5299999999997</v>
      </c>
      <c r="E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2762.19</v>
      </c>
      <c r="F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2762.62</v>
      </c>
      <c r="G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2724.0099999999998</v>
      </c>
      <c r="H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2678.5499999999997</v>
      </c>
      <c r="I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2869.3900000000003</v>
      </c>
      <c r="J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2954.1</v>
      </c>
      <c r="K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2775.83</v>
      </c>
      <c r="L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2666.95</v>
      </c>
      <c r="M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2665.97</v>
      </c>
      <c r="N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2662.94</v>
      </c>
      <c r="O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2663.2</v>
      </c>
      <c r="P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2663.13</v>
      </c>
      <c r="Q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2669.73</v>
      </c>
      <c r="R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2666.0699999999997</v>
      </c>
      <c r="S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2750.09</v>
      </c>
      <c r="T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2754.92</v>
      </c>
      <c r="U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2773.1099999999997</v>
      </c>
      <c r="V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2686.77</v>
      </c>
      <c r="W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2672.43</v>
      </c>
      <c r="X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2840.7799999999997</v>
      </c>
      <c r="Y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2745.97</v>
      </c>
    </row>
    <row r="101" spans="1:25" x14ac:dyDescent="0.2">
      <c r="A101" s="77">
        <f t="shared" si="3"/>
        <v>43021</v>
      </c>
      <c r="B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2651.0499999999997</v>
      </c>
      <c r="C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2670.77</v>
      </c>
      <c r="D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2683.92</v>
      </c>
      <c r="E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2721.27</v>
      </c>
      <c r="F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2721.3999999999996</v>
      </c>
      <c r="G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2686.0099999999998</v>
      </c>
      <c r="H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2648.19</v>
      </c>
      <c r="I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2785.49</v>
      </c>
      <c r="J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2723.5</v>
      </c>
      <c r="K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2687.79</v>
      </c>
      <c r="L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2668.63</v>
      </c>
      <c r="M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2667.5699999999997</v>
      </c>
      <c r="N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2722.1499999999996</v>
      </c>
      <c r="O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2694.22</v>
      </c>
      <c r="P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2694.17</v>
      </c>
      <c r="Q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2670.8599999999997</v>
      </c>
      <c r="R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2666.85</v>
      </c>
      <c r="S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2750.88</v>
      </c>
      <c r="T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2755.92</v>
      </c>
      <c r="U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2754.75</v>
      </c>
      <c r="V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2691.68</v>
      </c>
      <c r="W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2688.85</v>
      </c>
      <c r="X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2865.34</v>
      </c>
      <c r="Y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2759.46</v>
      </c>
    </row>
    <row r="102" spans="1:25" x14ac:dyDescent="0.2">
      <c r="A102" s="77">
        <f t="shared" si="3"/>
        <v>43022</v>
      </c>
      <c r="B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2702.19</v>
      </c>
      <c r="C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2658.21</v>
      </c>
      <c r="D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2641.75</v>
      </c>
      <c r="E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2641.0899999999997</v>
      </c>
      <c r="F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2641.1099999999997</v>
      </c>
      <c r="G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2642.44</v>
      </c>
      <c r="H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2654.14</v>
      </c>
      <c r="I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2757.08</v>
      </c>
      <c r="J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2782.2799999999997</v>
      </c>
      <c r="K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2679.94</v>
      </c>
      <c r="L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2680.47</v>
      </c>
      <c r="M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2764.74</v>
      </c>
      <c r="N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2765.02</v>
      </c>
      <c r="O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2763.97</v>
      </c>
      <c r="P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2762.72</v>
      </c>
      <c r="Q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2761.54</v>
      </c>
      <c r="R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2763.45</v>
      </c>
      <c r="S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2662.8599999999997</v>
      </c>
      <c r="T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2834.65</v>
      </c>
      <c r="U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2856.6400000000003</v>
      </c>
      <c r="V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2812.5</v>
      </c>
      <c r="W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2738.67</v>
      </c>
      <c r="X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2656.56</v>
      </c>
      <c r="Y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2822.22</v>
      </c>
    </row>
    <row r="103" spans="1:25" x14ac:dyDescent="0.2">
      <c r="A103" s="77">
        <f t="shared" si="3"/>
        <v>43023</v>
      </c>
      <c r="B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2670.21</v>
      </c>
      <c r="C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2640.44</v>
      </c>
      <c r="D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2637.17</v>
      </c>
      <c r="E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2636.49</v>
      </c>
      <c r="F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2636.59</v>
      </c>
      <c r="G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2636.29</v>
      </c>
      <c r="H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2647.58</v>
      </c>
      <c r="I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2659.71</v>
      </c>
      <c r="J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2861.9</v>
      </c>
      <c r="K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2722.59</v>
      </c>
      <c r="L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2681.79</v>
      </c>
      <c r="M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2767.1</v>
      </c>
      <c r="N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2767.06</v>
      </c>
      <c r="O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2764.1</v>
      </c>
      <c r="P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2764.2</v>
      </c>
      <c r="Q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2763.0499999999997</v>
      </c>
      <c r="R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2764.08</v>
      </c>
      <c r="S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2663.46</v>
      </c>
      <c r="T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2795.12</v>
      </c>
      <c r="U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2819.1099999999997</v>
      </c>
      <c r="V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2812.35</v>
      </c>
      <c r="W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2732.6099999999997</v>
      </c>
      <c r="X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2656.02</v>
      </c>
      <c r="Y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2832.05</v>
      </c>
    </row>
    <row r="104" spans="1:25" x14ac:dyDescent="0.2">
      <c r="A104" s="77">
        <f t="shared" si="3"/>
        <v>43024</v>
      </c>
      <c r="B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2638.92</v>
      </c>
      <c r="C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2649.0099999999998</v>
      </c>
      <c r="D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2682.63</v>
      </c>
      <c r="E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2720.08</v>
      </c>
      <c r="F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2725.4399999999996</v>
      </c>
      <c r="G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2691.2799999999997</v>
      </c>
      <c r="H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2648.95</v>
      </c>
      <c r="I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2837.4300000000003</v>
      </c>
      <c r="J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2859.34</v>
      </c>
      <c r="K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2750.98</v>
      </c>
      <c r="L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2753.99</v>
      </c>
      <c r="M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2752.27</v>
      </c>
      <c r="N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2656.6</v>
      </c>
      <c r="O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2656.18</v>
      </c>
      <c r="P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2654.73</v>
      </c>
      <c r="Q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2655.3</v>
      </c>
      <c r="R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2653.96</v>
      </c>
      <c r="S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2682.37</v>
      </c>
      <c r="T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2708.34</v>
      </c>
      <c r="U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2711.16</v>
      </c>
      <c r="V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2683.0099999999998</v>
      </c>
      <c r="W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2684.14</v>
      </c>
      <c r="X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2859.58</v>
      </c>
      <c r="Y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2757.56</v>
      </c>
    </row>
    <row r="105" spans="1:25" x14ac:dyDescent="0.2">
      <c r="A105" s="77">
        <f t="shared" si="3"/>
        <v>43025</v>
      </c>
      <c r="B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2640.22</v>
      </c>
      <c r="C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2670.35</v>
      </c>
      <c r="D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2683.24</v>
      </c>
      <c r="E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2721.43</v>
      </c>
      <c r="F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2729.51</v>
      </c>
      <c r="G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2707.08</v>
      </c>
      <c r="H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2658.13</v>
      </c>
      <c r="I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2881.38</v>
      </c>
      <c r="J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2967.0699999999997</v>
      </c>
      <c r="K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2837.2799999999997</v>
      </c>
      <c r="L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2749.7</v>
      </c>
      <c r="M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2751.59</v>
      </c>
      <c r="N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2656.64</v>
      </c>
      <c r="O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2655.47</v>
      </c>
      <c r="P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2654.5699999999997</v>
      </c>
      <c r="Q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2653.35</v>
      </c>
      <c r="R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2653.44</v>
      </c>
      <c r="S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2680.87</v>
      </c>
      <c r="T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2704.58</v>
      </c>
      <c r="U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2709.3599999999997</v>
      </c>
      <c r="V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2681.93</v>
      </c>
      <c r="W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2682.7599999999998</v>
      </c>
      <c r="X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2857.42</v>
      </c>
      <c r="Y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2754.0299999999997</v>
      </c>
    </row>
    <row r="106" spans="1:25" x14ac:dyDescent="0.2">
      <c r="A106" s="77">
        <f t="shared" si="3"/>
        <v>43026</v>
      </c>
      <c r="B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2640.11</v>
      </c>
      <c r="C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2670.21</v>
      </c>
      <c r="D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2683.56</v>
      </c>
      <c r="E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2720.7999999999997</v>
      </c>
      <c r="F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2729.67</v>
      </c>
      <c r="G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2708.1</v>
      </c>
      <c r="H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2649.39</v>
      </c>
      <c r="I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2883.83</v>
      </c>
      <c r="J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2795.45</v>
      </c>
      <c r="K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2667.48</v>
      </c>
      <c r="L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2666.5299999999997</v>
      </c>
      <c r="M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2665.59</v>
      </c>
      <c r="N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2692.81</v>
      </c>
      <c r="O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2700.2799999999997</v>
      </c>
      <c r="P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2699.63</v>
      </c>
      <c r="Q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2704.2599999999998</v>
      </c>
      <c r="R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2748.25</v>
      </c>
      <c r="S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2839.38</v>
      </c>
      <c r="T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2835.2</v>
      </c>
      <c r="U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2820.37</v>
      </c>
      <c r="V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2761.06</v>
      </c>
      <c r="W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2748.43</v>
      </c>
      <c r="X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2885.16</v>
      </c>
      <c r="Y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2772.14</v>
      </c>
    </row>
    <row r="107" spans="1:25" x14ac:dyDescent="0.2">
      <c r="A107" s="77">
        <f t="shared" si="3"/>
        <v>43027</v>
      </c>
      <c r="B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2651.17</v>
      </c>
      <c r="C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2636.64</v>
      </c>
      <c r="D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2648.47</v>
      </c>
      <c r="E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2648.17</v>
      </c>
      <c r="F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2641.42</v>
      </c>
      <c r="G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2643.6099999999997</v>
      </c>
      <c r="H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2644.75</v>
      </c>
      <c r="I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2793.35</v>
      </c>
      <c r="J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2792.27</v>
      </c>
      <c r="K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2676.2599999999998</v>
      </c>
      <c r="L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2677.33</v>
      </c>
      <c r="M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2677.17</v>
      </c>
      <c r="N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2662.94</v>
      </c>
      <c r="O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2663.02</v>
      </c>
      <c r="P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2662.74</v>
      </c>
      <c r="Q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2661.1099999999997</v>
      </c>
      <c r="R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2658.63</v>
      </c>
      <c r="S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2781.22</v>
      </c>
      <c r="T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2807.77</v>
      </c>
      <c r="U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2809.7</v>
      </c>
      <c r="V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2760.0099999999998</v>
      </c>
      <c r="W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2745.74</v>
      </c>
      <c r="X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2884.1800000000003</v>
      </c>
      <c r="Y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2784.18</v>
      </c>
    </row>
    <row r="108" spans="1:25" x14ac:dyDescent="0.2">
      <c r="A108" s="77">
        <f t="shared" si="3"/>
        <v>43028</v>
      </c>
      <c r="B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2655.0899999999997</v>
      </c>
      <c r="C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2637.68</v>
      </c>
      <c r="D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2649.45</v>
      </c>
      <c r="E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2649.16</v>
      </c>
      <c r="F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2653.35</v>
      </c>
      <c r="G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2643.24</v>
      </c>
      <c r="H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2649.42</v>
      </c>
      <c r="I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2794.62</v>
      </c>
      <c r="J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2792.8999999999996</v>
      </c>
      <c r="K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2675.88</v>
      </c>
      <c r="L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2669.68</v>
      </c>
      <c r="M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2678.85</v>
      </c>
      <c r="N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2666.12</v>
      </c>
      <c r="O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2662.46</v>
      </c>
      <c r="P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2662.1099999999997</v>
      </c>
      <c r="Q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2657.64</v>
      </c>
      <c r="R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2662.0699999999997</v>
      </c>
      <c r="S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2785.16</v>
      </c>
      <c r="T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2802.66</v>
      </c>
      <c r="U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2776.93</v>
      </c>
      <c r="V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2744.4</v>
      </c>
      <c r="W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2728.71</v>
      </c>
      <c r="X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2886.27</v>
      </c>
      <c r="Y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2786.3999999999996</v>
      </c>
    </row>
    <row r="109" spans="1:25" x14ac:dyDescent="0.2">
      <c r="A109" s="77">
        <f t="shared" si="3"/>
        <v>43029</v>
      </c>
      <c r="B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2702.7</v>
      </c>
      <c r="C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2647.21</v>
      </c>
      <c r="D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2646.5</v>
      </c>
      <c r="E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2645.7999999999997</v>
      </c>
      <c r="F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2654.27</v>
      </c>
      <c r="G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2640.08</v>
      </c>
      <c r="H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2647.95</v>
      </c>
      <c r="I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2669.74</v>
      </c>
      <c r="J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2906.77</v>
      </c>
      <c r="K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2778.59</v>
      </c>
      <c r="L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2778.8199999999997</v>
      </c>
      <c r="M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2780.2799999999997</v>
      </c>
      <c r="N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2880.7200000000003</v>
      </c>
      <c r="O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2898.5299999999997</v>
      </c>
      <c r="P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2861.04</v>
      </c>
      <c r="Q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2868.31</v>
      </c>
      <c r="R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2870.99</v>
      </c>
      <c r="S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2663.74</v>
      </c>
      <c r="T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2888.41</v>
      </c>
      <c r="U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2869.9700000000003</v>
      </c>
      <c r="V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2827.1</v>
      </c>
      <c r="W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2752.02</v>
      </c>
      <c r="X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2654.56</v>
      </c>
      <c r="Y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2821.24</v>
      </c>
    </row>
    <row r="110" spans="1:25" x14ac:dyDescent="0.2">
      <c r="A110" s="77">
        <f t="shared" si="3"/>
        <v>43030</v>
      </c>
      <c r="B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2674.0299999999997</v>
      </c>
      <c r="C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2646.7</v>
      </c>
      <c r="D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2643.7999999999997</v>
      </c>
      <c r="E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2667.1099999999997</v>
      </c>
      <c r="F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2671.79</v>
      </c>
      <c r="G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2673.2799999999997</v>
      </c>
      <c r="H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2640.55</v>
      </c>
      <c r="I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2661.16</v>
      </c>
      <c r="J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2895.81</v>
      </c>
      <c r="K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2774.48</v>
      </c>
      <c r="L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2773.41</v>
      </c>
      <c r="M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2823.7999999999997</v>
      </c>
      <c r="N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2939.12</v>
      </c>
      <c r="O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2938.61</v>
      </c>
      <c r="P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2938.14</v>
      </c>
      <c r="Q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2929.0299999999997</v>
      </c>
      <c r="R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2932</v>
      </c>
      <c r="S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2661.74</v>
      </c>
      <c r="T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2829.54</v>
      </c>
      <c r="U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2833.33</v>
      </c>
      <c r="V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2795</v>
      </c>
      <c r="W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2710.54</v>
      </c>
      <c r="X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2655.93</v>
      </c>
      <c r="Y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2821.63</v>
      </c>
    </row>
    <row r="111" spans="1:25" x14ac:dyDescent="0.2">
      <c r="A111" s="77">
        <f t="shared" si="3"/>
        <v>43031</v>
      </c>
      <c r="B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2657.2</v>
      </c>
      <c r="C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2636.95</v>
      </c>
      <c r="D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2648.41</v>
      </c>
      <c r="E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2647.63</v>
      </c>
      <c r="F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2654.49</v>
      </c>
      <c r="G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2638.69</v>
      </c>
      <c r="H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2646.9</v>
      </c>
      <c r="I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2785.35</v>
      </c>
      <c r="J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2783.22</v>
      </c>
      <c r="K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2665.2999999999997</v>
      </c>
      <c r="L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2664.4399999999996</v>
      </c>
      <c r="M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2668.0099999999998</v>
      </c>
      <c r="N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2660.68</v>
      </c>
      <c r="O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2652.56</v>
      </c>
      <c r="P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2652.75</v>
      </c>
      <c r="Q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2651.98</v>
      </c>
      <c r="R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2662.38</v>
      </c>
      <c r="S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2755.76</v>
      </c>
      <c r="T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2799.69</v>
      </c>
      <c r="U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2771.35</v>
      </c>
      <c r="V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2740.6</v>
      </c>
      <c r="W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2735.7599999999998</v>
      </c>
      <c r="X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2882.54</v>
      </c>
      <c r="Y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2783.5499999999997</v>
      </c>
    </row>
    <row r="112" spans="1:25" x14ac:dyDescent="0.2">
      <c r="A112" s="77">
        <f t="shared" si="3"/>
        <v>43032</v>
      </c>
      <c r="B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2650.1499999999996</v>
      </c>
      <c r="C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2635.49</v>
      </c>
      <c r="D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2683.1099999999997</v>
      </c>
      <c r="E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2683.06</v>
      </c>
      <c r="F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2683.5</v>
      </c>
      <c r="G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2649.13</v>
      </c>
      <c r="H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2642.42</v>
      </c>
      <c r="I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2822.13</v>
      </c>
      <c r="J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2822.33</v>
      </c>
      <c r="K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2719.87</v>
      </c>
      <c r="L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2719.89</v>
      </c>
      <c r="M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2735.46</v>
      </c>
      <c r="N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2678.8599999999997</v>
      </c>
      <c r="O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2711.05</v>
      </c>
      <c r="P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2711.1899999999996</v>
      </c>
      <c r="Q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2711.4</v>
      </c>
      <c r="R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2711.18</v>
      </c>
      <c r="S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2738.79</v>
      </c>
      <c r="T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2717.56</v>
      </c>
      <c r="U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2677.79</v>
      </c>
      <c r="V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2677.79</v>
      </c>
      <c r="W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2741.08</v>
      </c>
      <c r="X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2917.7200000000003</v>
      </c>
      <c r="Y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2738.52</v>
      </c>
    </row>
    <row r="113" spans="1:27" x14ac:dyDescent="0.2">
      <c r="A113" s="77">
        <f t="shared" si="3"/>
        <v>43033</v>
      </c>
      <c r="B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2635.29</v>
      </c>
      <c r="C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2719.35</v>
      </c>
      <c r="D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2742.68</v>
      </c>
      <c r="E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2742.72</v>
      </c>
      <c r="F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2719.58</v>
      </c>
      <c r="G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2721.72</v>
      </c>
      <c r="H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2642.85</v>
      </c>
      <c r="I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2821.99</v>
      </c>
      <c r="J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2823</v>
      </c>
      <c r="K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2724.34</v>
      </c>
      <c r="L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2740.09</v>
      </c>
      <c r="M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2739.88</v>
      </c>
      <c r="N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2678.48</v>
      </c>
      <c r="O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2677.93</v>
      </c>
      <c r="P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2677.99</v>
      </c>
      <c r="Q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2679.0299999999997</v>
      </c>
      <c r="R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2678.7799999999997</v>
      </c>
      <c r="S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2750.22</v>
      </c>
      <c r="T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2723.8199999999997</v>
      </c>
      <c r="U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2662.6</v>
      </c>
      <c r="V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2682.84</v>
      </c>
      <c r="W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2693.1499999999996</v>
      </c>
      <c r="X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2853.5</v>
      </c>
      <c r="Y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2741.7799999999997</v>
      </c>
    </row>
    <row r="114" spans="1:27" x14ac:dyDescent="0.2">
      <c r="A114" s="77">
        <f t="shared" si="3"/>
        <v>43034</v>
      </c>
      <c r="B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2637.51</v>
      </c>
      <c r="C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2683.55</v>
      </c>
      <c r="D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2696.94</v>
      </c>
      <c r="E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2696.5</v>
      </c>
      <c r="F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2697.85</v>
      </c>
      <c r="G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2690.98</v>
      </c>
      <c r="H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2642.5</v>
      </c>
      <c r="I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2818.46</v>
      </c>
      <c r="J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2778.3199999999997</v>
      </c>
      <c r="K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2691.7599999999998</v>
      </c>
      <c r="L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2664.0299999999997</v>
      </c>
      <c r="M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2664.47</v>
      </c>
      <c r="N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2658.54</v>
      </c>
      <c r="O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2658.42</v>
      </c>
      <c r="P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2658.33</v>
      </c>
      <c r="Q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2658.2799999999997</v>
      </c>
      <c r="R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2657.74</v>
      </c>
      <c r="S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2697.09</v>
      </c>
      <c r="T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2717.22</v>
      </c>
      <c r="U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2721.62</v>
      </c>
      <c r="V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2681.18</v>
      </c>
      <c r="W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2686.22</v>
      </c>
      <c r="X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2868.7</v>
      </c>
      <c r="Y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2755.09</v>
      </c>
    </row>
    <row r="115" spans="1:27" x14ac:dyDescent="0.2">
      <c r="A115" s="77">
        <f t="shared" si="3"/>
        <v>43035</v>
      </c>
      <c r="B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2638.7999999999997</v>
      </c>
      <c r="C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2655.91</v>
      </c>
      <c r="D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2668.7799999999997</v>
      </c>
      <c r="E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2668.93</v>
      </c>
      <c r="F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2668.92</v>
      </c>
      <c r="G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2671.0499999999997</v>
      </c>
      <c r="H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2649.25</v>
      </c>
      <c r="I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2824.5299999999997</v>
      </c>
      <c r="J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2780.74</v>
      </c>
      <c r="K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2695.25</v>
      </c>
      <c r="L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2687.04</v>
      </c>
      <c r="M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2687.5299999999997</v>
      </c>
      <c r="N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2664.2799999999997</v>
      </c>
      <c r="O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2664.12</v>
      </c>
      <c r="P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2663.96</v>
      </c>
      <c r="Q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2663.6</v>
      </c>
      <c r="R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2663.81</v>
      </c>
      <c r="S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2788.6099999999997</v>
      </c>
      <c r="T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2775.31</v>
      </c>
      <c r="U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2771.09</v>
      </c>
      <c r="V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2729.71</v>
      </c>
      <c r="W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2711.49</v>
      </c>
      <c r="X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2912.65</v>
      </c>
      <c r="Y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2758.2799999999997</v>
      </c>
    </row>
    <row r="116" spans="1:27" x14ac:dyDescent="0.2">
      <c r="A116" s="77">
        <f t="shared" si="3"/>
        <v>43036</v>
      </c>
      <c r="B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2680.2799999999997</v>
      </c>
      <c r="C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2644.5299999999997</v>
      </c>
      <c r="D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2643.3</v>
      </c>
      <c r="E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2640.66</v>
      </c>
      <c r="F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2641.12</v>
      </c>
      <c r="G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2637.08</v>
      </c>
      <c r="H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2654.45</v>
      </c>
      <c r="I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2730.66</v>
      </c>
      <c r="J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2676.5</v>
      </c>
      <c r="K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2677.05</v>
      </c>
      <c r="L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2678.3599999999997</v>
      </c>
      <c r="M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2685.71</v>
      </c>
      <c r="N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2683.39</v>
      </c>
      <c r="O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2683.5299999999997</v>
      </c>
      <c r="P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2683.2599999999998</v>
      </c>
      <c r="Q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2683.54</v>
      </c>
      <c r="R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2684.48</v>
      </c>
      <c r="S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2744.54</v>
      </c>
      <c r="T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2849.24</v>
      </c>
      <c r="U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2853.27</v>
      </c>
      <c r="V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2825.83</v>
      </c>
      <c r="W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2765.5699999999997</v>
      </c>
      <c r="X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2669.5699999999997</v>
      </c>
      <c r="Y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2821.2599999999998</v>
      </c>
    </row>
    <row r="117" spans="1:27" x14ac:dyDescent="0.2">
      <c r="A117" s="77">
        <f t="shared" si="3"/>
        <v>43037</v>
      </c>
      <c r="B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2671.5699999999997</v>
      </c>
      <c r="C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2644.49</v>
      </c>
      <c r="D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2667.8999999999996</v>
      </c>
      <c r="E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2667</v>
      </c>
      <c r="F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2666.67</v>
      </c>
      <c r="G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2659.39</v>
      </c>
      <c r="H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2660.79</v>
      </c>
      <c r="I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2654.48</v>
      </c>
      <c r="J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2922.59</v>
      </c>
      <c r="K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2813.63</v>
      </c>
      <c r="L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2765.02</v>
      </c>
      <c r="M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2764.75</v>
      </c>
      <c r="N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2813.3</v>
      </c>
      <c r="O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2813.13</v>
      </c>
      <c r="P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2812.3999999999996</v>
      </c>
      <c r="Q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2811.49</v>
      </c>
      <c r="R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2765.02</v>
      </c>
      <c r="S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2703.33</v>
      </c>
      <c r="T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2781.56</v>
      </c>
      <c r="U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2808.37</v>
      </c>
      <c r="V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2785.42</v>
      </c>
      <c r="W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2717.77</v>
      </c>
      <c r="X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2683.12</v>
      </c>
      <c r="Y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2765.97</v>
      </c>
    </row>
    <row r="118" spans="1:27" x14ac:dyDescent="0.2">
      <c r="A118" s="77">
        <f t="shared" ref="A118:A119" si="4">A81</f>
        <v>43038</v>
      </c>
      <c r="B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2639.2599999999998</v>
      </c>
      <c r="C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2654.67</v>
      </c>
      <c r="D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2667.63</v>
      </c>
      <c r="E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2667.56</v>
      </c>
      <c r="F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2668.14</v>
      </c>
      <c r="G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2670.48</v>
      </c>
      <c r="H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2662</v>
      </c>
      <c r="I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2788.5099999999998</v>
      </c>
      <c r="J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2783.49</v>
      </c>
      <c r="K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2699.2999999999997</v>
      </c>
      <c r="L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2699.23</v>
      </c>
      <c r="M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2699.6499999999996</v>
      </c>
      <c r="N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2681.92</v>
      </c>
      <c r="O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2681.7</v>
      </c>
      <c r="P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2681.1899999999996</v>
      </c>
      <c r="Q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2678.08</v>
      </c>
      <c r="R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2677.95</v>
      </c>
      <c r="S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2716.6499999999996</v>
      </c>
      <c r="T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2731.0099999999998</v>
      </c>
      <c r="U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2731.45</v>
      </c>
      <c r="V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2688.1099999999997</v>
      </c>
      <c r="W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2719.68</v>
      </c>
      <c r="X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2923.21</v>
      </c>
      <c r="Y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2759.8</v>
      </c>
    </row>
    <row r="119" spans="1:27" x14ac:dyDescent="0.2">
      <c r="A119" s="77">
        <f t="shared" si="4"/>
        <v>43039</v>
      </c>
      <c r="B119" s="13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2649.95</v>
      </c>
      <c r="C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2667.42</v>
      </c>
      <c r="D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2681.1099999999997</v>
      </c>
      <c r="E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2671.6</v>
      </c>
      <c r="F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2681.17</v>
      </c>
      <c r="G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2680.35</v>
      </c>
      <c r="H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2652.27</v>
      </c>
      <c r="I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2825.94</v>
      </c>
      <c r="J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2780.04</v>
      </c>
      <c r="K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2695.1499999999996</v>
      </c>
      <c r="L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2680.64</v>
      </c>
      <c r="M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2681</v>
      </c>
      <c r="N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2665.6</v>
      </c>
      <c r="O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2664.13</v>
      </c>
      <c r="P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2688.23</v>
      </c>
      <c r="Q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2685.45</v>
      </c>
      <c r="R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2684.81</v>
      </c>
      <c r="S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2804.04</v>
      </c>
      <c r="T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2774.46</v>
      </c>
      <c r="U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2744.96</v>
      </c>
      <c r="V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2682.96</v>
      </c>
      <c r="W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2714.8199999999997</v>
      </c>
      <c r="X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2898.49</v>
      </c>
      <c r="Y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2790.62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4" t="s">
        <v>48</v>
      </c>
      <c r="B122" s="185" t="s">
        <v>121</v>
      </c>
      <c r="C122" s="186"/>
      <c r="D122" s="186"/>
      <c r="E122" s="186"/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7"/>
    </row>
    <row r="123" spans="1:27" ht="12.75" x14ac:dyDescent="0.2">
      <c r="A123" s="175"/>
      <c r="B123" s="188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90"/>
    </row>
    <row r="124" spans="1:27" ht="12.75" customHeight="1" x14ac:dyDescent="0.2">
      <c r="A124" s="175"/>
      <c r="B124" s="177" t="s">
        <v>122</v>
      </c>
      <c r="C124" s="168" t="s">
        <v>123</v>
      </c>
      <c r="D124" s="168" t="s">
        <v>124</v>
      </c>
      <c r="E124" s="168" t="s">
        <v>125</v>
      </c>
      <c r="F124" s="168" t="s">
        <v>126</v>
      </c>
      <c r="G124" s="168" t="s">
        <v>127</v>
      </c>
      <c r="H124" s="168" t="s">
        <v>128</v>
      </c>
      <c r="I124" s="168" t="s">
        <v>129</v>
      </c>
      <c r="J124" s="168" t="s">
        <v>130</v>
      </c>
      <c r="K124" s="168" t="s">
        <v>131</v>
      </c>
      <c r="L124" s="168" t="s">
        <v>132</v>
      </c>
      <c r="M124" s="168" t="s">
        <v>133</v>
      </c>
      <c r="N124" s="179" t="s">
        <v>134</v>
      </c>
      <c r="O124" s="168" t="s">
        <v>135</v>
      </c>
      <c r="P124" s="168" t="s">
        <v>136</v>
      </c>
      <c r="Q124" s="168" t="s">
        <v>137</v>
      </c>
      <c r="R124" s="168" t="s">
        <v>138</v>
      </c>
      <c r="S124" s="168" t="s">
        <v>139</v>
      </c>
      <c r="T124" s="168" t="s">
        <v>140</v>
      </c>
      <c r="U124" s="168" t="s">
        <v>141</v>
      </c>
      <c r="V124" s="168" t="s">
        <v>142</v>
      </c>
      <c r="W124" s="168" t="s">
        <v>143</v>
      </c>
      <c r="X124" s="168" t="s">
        <v>144</v>
      </c>
      <c r="Y124" s="168" t="s">
        <v>145</v>
      </c>
    </row>
    <row r="125" spans="1:27" ht="11.25" customHeight="1" x14ac:dyDescent="0.2">
      <c r="A125" s="176"/>
      <c r="B125" s="178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80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</row>
    <row r="126" spans="1:27" ht="18.75" customHeight="1" x14ac:dyDescent="0.2">
      <c r="A126" s="77">
        <f t="shared" ref="A126:A154" si="5">A89</f>
        <v>43009</v>
      </c>
      <c r="B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2643.6099999999997</v>
      </c>
      <c r="C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2704.96</v>
      </c>
      <c r="D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2775.94</v>
      </c>
      <c r="E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2775.45</v>
      </c>
      <c r="F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2776</v>
      </c>
      <c r="G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2756.56</v>
      </c>
      <c r="H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2646.0699999999997</v>
      </c>
      <c r="I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2613.1799999999998</v>
      </c>
      <c r="J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2720.27</v>
      </c>
      <c r="K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2705.08</v>
      </c>
      <c r="L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2750.92</v>
      </c>
      <c r="M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2751.29</v>
      </c>
      <c r="N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2750.93</v>
      </c>
      <c r="O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2750.7999999999997</v>
      </c>
      <c r="P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2704.3199999999997</v>
      </c>
      <c r="Q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2704.6099999999997</v>
      </c>
      <c r="R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2704.45</v>
      </c>
      <c r="S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2615.0100000000002</v>
      </c>
      <c r="T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2693.98</v>
      </c>
      <c r="U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2790.5099999999998</v>
      </c>
      <c r="V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2703.63</v>
      </c>
      <c r="W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2678.74</v>
      </c>
      <c r="X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2617.9</v>
      </c>
      <c r="Y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2710.54</v>
      </c>
      <c r="AA126" s="78"/>
    </row>
    <row r="127" spans="1:27" x14ac:dyDescent="0.2">
      <c r="A127" s="77">
        <f t="shared" si="5"/>
        <v>43010</v>
      </c>
      <c r="B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2674.14</v>
      </c>
      <c r="C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2753.1099999999997</v>
      </c>
      <c r="D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2797.8199999999997</v>
      </c>
      <c r="E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2797.97</v>
      </c>
      <c r="F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2798.6099999999997</v>
      </c>
      <c r="G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2755.16</v>
      </c>
      <c r="H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2701.44</v>
      </c>
      <c r="I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2859.32</v>
      </c>
      <c r="J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2861.0299999999997</v>
      </c>
      <c r="K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2746.3199999999997</v>
      </c>
      <c r="L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2682.52</v>
      </c>
      <c r="M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2682.79</v>
      </c>
      <c r="N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2630.06</v>
      </c>
      <c r="O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2613.1799999999998</v>
      </c>
      <c r="P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2610.4499999999998</v>
      </c>
      <c r="Q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2610.58</v>
      </c>
      <c r="R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2610.13</v>
      </c>
      <c r="S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2617.08</v>
      </c>
      <c r="T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2663.14</v>
      </c>
      <c r="U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2675.22</v>
      </c>
      <c r="V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2624.04</v>
      </c>
      <c r="W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2634.49</v>
      </c>
      <c r="X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2805.21</v>
      </c>
      <c r="Y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2673.46</v>
      </c>
    </row>
    <row r="128" spans="1:27" x14ac:dyDescent="0.2">
      <c r="A128" s="77">
        <f t="shared" si="5"/>
        <v>43011</v>
      </c>
      <c r="B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2604.92</v>
      </c>
      <c r="C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2670.97</v>
      </c>
      <c r="D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2709.12</v>
      </c>
      <c r="E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2708.83</v>
      </c>
      <c r="F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2710.2</v>
      </c>
      <c r="G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2711.13</v>
      </c>
      <c r="H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2640.44</v>
      </c>
      <c r="I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2864.95</v>
      </c>
      <c r="J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2865.59</v>
      </c>
      <c r="K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2766.8</v>
      </c>
      <c r="L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2723.47</v>
      </c>
      <c r="M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2723.1</v>
      </c>
      <c r="N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2649.5899999999997</v>
      </c>
      <c r="O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2631.31</v>
      </c>
      <c r="P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2631.5</v>
      </c>
      <c r="Q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2630.5299999999997</v>
      </c>
      <c r="R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2632.7999999999997</v>
      </c>
      <c r="S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2617.02</v>
      </c>
      <c r="T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2664.25</v>
      </c>
      <c r="U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2677.04</v>
      </c>
      <c r="V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2620.92</v>
      </c>
      <c r="W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2641.37</v>
      </c>
      <c r="X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2838.9</v>
      </c>
      <c r="Y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2680.67</v>
      </c>
    </row>
    <row r="129" spans="1:25" x14ac:dyDescent="0.2">
      <c r="A129" s="77">
        <f t="shared" si="5"/>
        <v>43012</v>
      </c>
      <c r="B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2593.4</v>
      </c>
      <c r="C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2632.6899999999996</v>
      </c>
      <c r="D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2667.72</v>
      </c>
      <c r="E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2690.5299999999997</v>
      </c>
      <c r="F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2691.29</v>
      </c>
      <c r="G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2672.88</v>
      </c>
      <c r="H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2598.31</v>
      </c>
      <c r="I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2744.2</v>
      </c>
      <c r="J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2727.17</v>
      </c>
      <c r="K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2623.2799999999997</v>
      </c>
      <c r="L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2631.96</v>
      </c>
      <c r="M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2640.31</v>
      </c>
      <c r="N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2702.2999999999997</v>
      </c>
      <c r="O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2701.94</v>
      </c>
      <c r="P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2708.84</v>
      </c>
      <c r="Q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2715.96</v>
      </c>
      <c r="R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2716.08</v>
      </c>
      <c r="S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2753.23</v>
      </c>
      <c r="T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2801.85</v>
      </c>
      <c r="U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2824.8599999999997</v>
      </c>
      <c r="V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2729.52</v>
      </c>
      <c r="W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2719.88</v>
      </c>
      <c r="X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2876</v>
      </c>
      <c r="Y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2751.22</v>
      </c>
    </row>
    <row r="130" spans="1:25" x14ac:dyDescent="0.2">
      <c r="A130" s="77">
        <f t="shared" si="5"/>
        <v>43013</v>
      </c>
      <c r="B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2613.9299999999998</v>
      </c>
      <c r="C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2591.3000000000002</v>
      </c>
      <c r="D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2589.9899999999998</v>
      </c>
      <c r="E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2601.77</v>
      </c>
      <c r="F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2603.6499999999996</v>
      </c>
      <c r="G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2605.4899999999998</v>
      </c>
      <c r="H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2622.13</v>
      </c>
      <c r="I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2703.97</v>
      </c>
      <c r="J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2664.5499999999997</v>
      </c>
      <c r="K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2651.72</v>
      </c>
      <c r="L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2747.7599999999998</v>
      </c>
      <c r="M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2748.31</v>
      </c>
      <c r="N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2814.43</v>
      </c>
      <c r="O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2813.56</v>
      </c>
      <c r="P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2813.7</v>
      </c>
      <c r="Q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2813.68</v>
      </c>
      <c r="R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2812.23</v>
      </c>
      <c r="S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2822.25</v>
      </c>
      <c r="T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2868.9700000000003</v>
      </c>
      <c r="U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2860.26</v>
      </c>
      <c r="V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2823.66</v>
      </c>
      <c r="W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2793.99</v>
      </c>
      <c r="X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2928.09</v>
      </c>
      <c r="Y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2755.76</v>
      </c>
    </row>
    <row r="131" spans="1:25" x14ac:dyDescent="0.2">
      <c r="A131" s="77">
        <f t="shared" si="5"/>
        <v>43014</v>
      </c>
      <c r="B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2612.29</v>
      </c>
      <c r="C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2591.38</v>
      </c>
      <c r="D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2590.7199999999998</v>
      </c>
      <c r="E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2602.67</v>
      </c>
      <c r="F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2603.7799999999997</v>
      </c>
      <c r="G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2594.91</v>
      </c>
      <c r="H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2608.3199999999997</v>
      </c>
      <c r="I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2711.85</v>
      </c>
      <c r="J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2668.3599999999997</v>
      </c>
      <c r="K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2732.83</v>
      </c>
      <c r="L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2796.6099999999997</v>
      </c>
      <c r="M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2758.98</v>
      </c>
      <c r="N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2755.62</v>
      </c>
      <c r="O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2653.19</v>
      </c>
      <c r="P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2657.5</v>
      </c>
      <c r="Q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2658.5099999999998</v>
      </c>
      <c r="R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2687.77</v>
      </c>
      <c r="S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2712.38</v>
      </c>
      <c r="T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2849.5299999999997</v>
      </c>
      <c r="U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2879.49</v>
      </c>
      <c r="V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2832.98</v>
      </c>
      <c r="W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2786.46</v>
      </c>
      <c r="X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2930.99</v>
      </c>
      <c r="Y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2799.39</v>
      </c>
    </row>
    <row r="132" spans="1:25" x14ac:dyDescent="0.2">
      <c r="A132" s="77">
        <f t="shared" si="5"/>
        <v>43015</v>
      </c>
      <c r="B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2712.0699999999997</v>
      </c>
      <c r="C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2632.35</v>
      </c>
      <c r="D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2595.62</v>
      </c>
      <c r="E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2594.6999999999998</v>
      </c>
      <c r="F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2596.9899999999998</v>
      </c>
      <c r="G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2612.37</v>
      </c>
      <c r="H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2648.0499999999997</v>
      </c>
      <c r="I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2760.31</v>
      </c>
      <c r="J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2619.38</v>
      </c>
      <c r="K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2621.87</v>
      </c>
      <c r="L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2622.95</v>
      </c>
      <c r="M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2621.1</v>
      </c>
      <c r="N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2621.71</v>
      </c>
      <c r="O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2621.35</v>
      </c>
      <c r="P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2620.92</v>
      </c>
      <c r="Q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2619.34</v>
      </c>
      <c r="R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2618.44</v>
      </c>
      <c r="S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2645.49</v>
      </c>
      <c r="T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2856.0699999999997</v>
      </c>
      <c r="U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2906.8900000000003</v>
      </c>
      <c r="V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2852.6</v>
      </c>
      <c r="W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2803.79</v>
      </c>
      <c r="X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2665.13</v>
      </c>
      <c r="Y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2801.7</v>
      </c>
    </row>
    <row r="133" spans="1:25" x14ac:dyDescent="0.2">
      <c r="A133" s="77">
        <f t="shared" si="5"/>
        <v>43016</v>
      </c>
      <c r="B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2704.6099999999997</v>
      </c>
      <c r="C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2628.5299999999997</v>
      </c>
      <c r="D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2594.67</v>
      </c>
      <c r="E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2593.42</v>
      </c>
      <c r="F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2593.62</v>
      </c>
      <c r="G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2604.9299999999998</v>
      </c>
      <c r="H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2618.1</v>
      </c>
      <c r="I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2714.31</v>
      </c>
      <c r="J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2609.9399999999996</v>
      </c>
      <c r="K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2619.6799999999998</v>
      </c>
      <c r="L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2619.7799999999997</v>
      </c>
      <c r="M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2635.7999999999997</v>
      </c>
      <c r="N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2635.48</v>
      </c>
      <c r="O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2673.22</v>
      </c>
      <c r="P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2669.96</v>
      </c>
      <c r="Q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2668.31</v>
      </c>
      <c r="R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2667.71</v>
      </c>
      <c r="S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2633.62</v>
      </c>
      <c r="T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2825.0299999999997</v>
      </c>
      <c r="U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2875.56</v>
      </c>
      <c r="V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2833.9399999999996</v>
      </c>
      <c r="W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2776.12</v>
      </c>
      <c r="X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2628.2799999999997</v>
      </c>
      <c r="Y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2777.75</v>
      </c>
    </row>
    <row r="134" spans="1:25" x14ac:dyDescent="0.2">
      <c r="A134" s="77">
        <f t="shared" si="5"/>
        <v>43017</v>
      </c>
      <c r="B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2625.92</v>
      </c>
      <c r="C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2594.16</v>
      </c>
      <c r="D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2590.1899999999996</v>
      </c>
      <c r="E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2589.77</v>
      </c>
      <c r="F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2590.46</v>
      </c>
      <c r="G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2591.6499999999996</v>
      </c>
      <c r="H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2599.85</v>
      </c>
      <c r="I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2696.3999999999996</v>
      </c>
      <c r="J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2678.2</v>
      </c>
      <c r="K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2624.45</v>
      </c>
      <c r="L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2625.3399999999997</v>
      </c>
      <c r="M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2623.3999999999996</v>
      </c>
      <c r="N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2611.19</v>
      </c>
      <c r="O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2611.67</v>
      </c>
      <c r="P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2612.15</v>
      </c>
      <c r="Q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2611.98</v>
      </c>
      <c r="R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2609.56</v>
      </c>
      <c r="S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2608.16</v>
      </c>
      <c r="T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2731.1899999999996</v>
      </c>
      <c r="U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2777.18</v>
      </c>
      <c r="V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2706.7</v>
      </c>
      <c r="W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2716.0299999999997</v>
      </c>
      <c r="X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2883.75</v>
      </c>
      <c r="Y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2740.39</v>
      </c>
    </row>
    <row r="135" spans="1:25" x14ac:dyDescent="0.2">
      <c r="A135" s="77">
        <f t="shared" si="5"/>
        <v>43018</v>
      </c>
      <c r="B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2954.66</v>
      </c>
      <c r="C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2713.21</v>
      </c>
      <c r="D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2690.5899999999997</v>
      </c>
      <c r="E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2676.06</v>
      </c>
      <c r="F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2695.5</v>
      </c>
      <c r="G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2753.19</v>
      </c>
      <c r="H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2895.52</v>
      </c>
      <c r="I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2737.45</v>
      </c>
      <c r="J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2764.5699999999997</v>
      </c>
      <c r="K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2652.77</v>
      </c>
      <c r="L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2652.71</v>
      </c>
      <c r="M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2651.91</v>
      </c>
      <c r="N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2608.58</v>
      </c>
      <c r="O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2609.3999999999996</v>
      </c>
      <c r="P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2608.46</v>
      </c>
      <c r="Q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2608.34</v>
      </c>
      <c r="R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2607.65</v>
      </c>
      <c r="S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2807.96</v>
      </c>
      <c r="T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3019.6800000000003</v>
      </c>
      <c r="U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3053.2200000000003</v>
      </c>
      <c r="V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2986.84</v>
      </c>
      <c r="W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2981.1499999999996</v>
      </c>
      <c r="X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3085.55</v>
      </c>
      <c r="Y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2980.55</v>
      </c>
    </row>
    <row r="136" spans="1:25" x14ac:dyDescent="0.2">
      <c r="A136" s="77">
        <f t="shared" si="5"/>
        <v>43019</v>
      </c>
      <c r="B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2899.26</v>
      </c>
      <c r="C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2685.98</v>
      </c>
      <c r="D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2651.68</v>
      </c>
      <c r="E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2639.37</v>
      </c>
      <c r="F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2653.84</v>
      </c>
      <c r="G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2677.16</v>
      </c>
      <c r="H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2800.3199999999997</v>
      </c>
      <c r="I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2629.2999999999997</v>
      </c>
      <c r="J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2620.23</v>
      </c>
      <c r="K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2653.47</v>
      </c>
      <c r="L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2691.1</v>
      </c>
      <c r="M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2690.95</v>
      </c>
      <c r="N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2667.05</v>
      </c>
      <c r="O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2666.68</v>
      </c>
      <c r="P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2665.64</v>
      </c>
      <c r="Q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2665.17</v>
      </c>
      <c r="R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2605.94</v>
      </c>
      <c r="S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2746.7799999999997</v>
      </c>
      <c r="T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2940.84</v>
      </c>
      <c r="U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2953.75</v>
      </c>
      <c r="V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2949.08</v>
      </c>
      <c r="W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2919.94</v>
      </c>
      <c r="X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3030.75</v>
      </c>
      <c r="Y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2922.59</v>
      </c>
    </row>
    <row r="137" spans="1:25" x14ac:dyDescent="0.2">
      <c r="A137" s="77">
        <f t="shared" si="5"/>
        <v>43020</v>
      </c>
      <c r="B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2594.59</v>
      </c>
      <c r="C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2650.73</v>
      </c>
      <c r="D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2709.96</v>
      </c>
      <c r="E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2709.6499999999996</v>
      </c>
      <c r="F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2710.0499999999997</v>
      </c>
      <c r="G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2673.5699999999997</v>
      </c>
      <c r="H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2630.63</v>
      </c>
      <c r="I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2810.92</v>
      </c>
      <c r="J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2890.96</v>
      </c>
      <c r="K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2722.5299999999997</v>
      </c>
      <c r="L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2619.66</v>
      </c>
      <c r="M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2618.7399999999998</v>
      </c>
      <c r="N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2615.88</v>
      </c>
      <c r="O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2616.12</v>
      </c>
      <c r="P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2616.0499999999997</v>
      </c>
      <c r="Q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2622.29</v>
      </c>
      <c r="R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2618.83</v>
      </c>
      <c r="S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2698.21</v>
      </c>
      <c r="T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2702.7799999999997</v>
      </c>
      <c r="U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2719.96</v>
      </c>
      <c r="V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2638.39</v>
      </c>
      <c r="W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2624.84</v>
      </c>
      <c r="X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2783.89</v>
      </c>
      <c r="Y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2694.3199999999997</v>
      </c>
    </row>
    <row r="138" spans="1:25" x14ac:dyDescent="0.2">
      <c r="A138" s="77">
        <f t="shared" si="5"/>
        <v>43021</v>
      </c>
      <c r="B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2604.64</v>
      </c>
      <c r="C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2623.27</v>
      </c>
      <c r="D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2635.7</v>
      </c>
      <c r="E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2670.99</v>
      </c>
      <c r="F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2671.1099999999997</v>
      </c>
      <c r="G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2637.67</v>
      </c>
      <c r="H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2601.94</v>
      </c>
      <c r="I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2731.65</v>
      </c>
      <c r="J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2673.09</v>
      </c>
      <c r="K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2639.3599999999997</v>
      </c>
      <c r="L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2621.25</v>
      </c>
      <c r="M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2620.25</v>
      </c>
      <c r="N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2671.8199999999997</v>
      </c>
      <c r="O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2645.43</v>
      </c>
      <c r="P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2645.38</v>
      </c>
      <c r="Q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2623.3599999999997</v>
      </c>
      <c r="R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2619.58</v>
      </c>
      <c r="S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2698.95</v>
      </c>
      <c r="T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2703.72</v>
      </c>
      <c r="U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2702.62</v>
      </c>
      <c r="V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2643.0299999999997</v>
      </c>
      <c r="W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2640.36</v>
      </c>
      <c r="X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2807.1</v>
      </c>
      <c r="Y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2707.06</v>
      </c>
    </row>
    <row r="139" spans="1:25" x14ac:dyDescent="0.2">
      <c r="A139" s="77">
        <f t="shared" si="5"/>
        <v>43022</v>
      </c>
      <c r="B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2652.96</v>
      </c>
      <c r="C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2611.41</v>
      </c>
      <c r="D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2595.8599999999997</v>
      </c>
      <c r="E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2595.2399999999998</v>
      </c>
      <c r="F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2595.25</v>
      </c>
      <c r="G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2596.5099999999998</v>
      </c>
      <c r="H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2607.56</v>
      </c>
      <c r="I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2704.8199999999997</v>
      </c>
      <c r="J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2728.62</v>
      </c>
      <c r="K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2631.93</v>
      </c>
      <c r="L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2632.4399999999996</v>
      </c>
      <c r="M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2712.06</v>
      </c>
      <c r="N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2712.3199999999997</v>
      </c>
      <c r="O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2711.33</v>
      </c>
      <c r="P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2710.15</v>
      </c>
      <c r="Q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2709.0299999999997</v>
      </c>
      <c r="R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2710.83</v>
      </c>
      <c r="S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2615.7999999999997</v>
      </c>
      <c r="T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2778.1099999999997</v>
      </c>
      <c r="U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2798.88</v>
      </c>
      <c r="V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2757.18</v>
      </c>
      <c r="W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2687.42</v>
      </c>
      <c r="X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2609.85</v>
      </c>
      <c r="Y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2766.3599999999997</v>
      </c>
    </row>
    <row r="140" spans="1:25" x14ac:dyDescent="0.2">
      <c r="A140" s="77">
        <f t="shared" si="5"/>
        <v>43023</v>
      </c>
      <c r="B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2622.75</v>
      </c>
      <c r="C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2594.62</v>
      </c>
      <c r="D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2591.5299999999997</v>
      </c>
      <c r="E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2590.89</v>
      </c>
      <c r="F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2590.9899999999998</v>
      </c>
      <c r="G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2590.6999999999998</v>
      </c>
      <c r="H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2601.3599999999997</v>
      </c>
      <c r="I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2612.83</v>
      </c>
      <c r="J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2803.85</v>
      </c>
      <c r="K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2672.23</v>
      </c>
      <c r="L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2633.69</v>
      </c>
      <c r="M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2714.2799999999997</v>
      </c>
      <c r="N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2714.25</v>
      </c>
      <c r="O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2711.45</v>
      </c>
      <c r="P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2711.54</v>
      </c>
      <c r="Q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2710.45</v>
      </c>
      <c r="R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2711.43</v>
      </c>
      <c r="S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2616.37</v>
      </c>
      <c r="T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2740.75</v>
      </c>
      <c r="U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2763.42</v>
      </c>
      <c r="V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2757.04</v>
      </c>
      <c r="W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2681.7</v>
      </c>
      <c r="X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2609.34</v>
      </c>
      <c r="Y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2775.64</v>
      </c>
    </row>
    <row r="141" spans="1:25" x14ac:dyDescent="0.2">
      <c r="A141" s="77">
        <f t="shared" si="5"/>
        <v>43024</v>
      </c>
      <c r="B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2593.1899999999996</v>
      </c>
      <c r="C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2602.71</v>
      </c>
      <c r="D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2634.47</v>
      </c>
      <c r="E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2669.8599999999997</v>
      </c>
      <c r="F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2674.92</v>
      </c>
      <c r="G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2642.6499999999996</v>
      </c>
      <c r="H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2602.66</v>
      </c>
      <c r="I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2780.73</v>
      </c>
      <c r="J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2801.43</v>
      </c>
      <c r="K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2699.0499999999997</v>
      </c>
      <c r="L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2701.8999999999996</v>
      </c>
      <c r="M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2700.27</v>
      </c>
      <c r="N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2609.89</v>
      </c>
      <c r="O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2609.4899999999998</v>
      </c>
      <c r="P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2608.12</v>
      </c>
      <c r="Q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2608.65</v>
      </c>
      <c r="R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2607.39</v>
      </c>
      <c r="S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2634.23</v>
      </c>
      <c r="T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2658.77</v>
      </c>
      <c r="U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2661.43</v>
      </c>
      <c r="V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2634.83</v>
      </c>
      <c r="W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2635.9</v>
      </c>
      <c r="X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2801.66</v>
      </c>
      <c r="Y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2705.27</v>
      </c>
    </row>
    <row r="142" spans="1:25" x14ac:dyDescent="0.2">
      <c r="A142" s="77">
        <f t="shared" si="5"/>
        <v>43025</v>
      </c>
      <c r="B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2594.41</v>
      </c>
      <c r="C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2622.88</v>
      </c>
      <c r="D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2635.05</v>
      </c>
      <c r="E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2671.14</v>
      </c>
      <c r="F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2678.77</v>
      </c>
      <c r="G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2657.58</v>
      </c>
      <c r="H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2611.34</v>
      </c>
      <c r="I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2822.25</v>
      </c>
      <c r="J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2903.21</v>
      </c>
      <c r="K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2780.59</v>
      </c>
      <c r="L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2697.84</v>
      </c>
      <c r="M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2699.63</v>
      </c>
      <c r="N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2609.9299999999998</v>
      </c>
      <c r="O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2608.8199999999997</v>
      </c>
      <c r="P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2607.9699999999998</v>
      </c>
      <c r="Q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2606.81</v>
      </c>
      <c r="R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2606.8999999999996</v>
      </c>
      <c r="S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2632.8199999999997</v>
      </c>
      <c r="T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2655.22</v>
      </c>
      <c r="U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2659.73</v>
      </c>
      <c r="V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2633.8199999999997</v>
      </c>
      <c r="W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2634.6099999999997</v>
      </c>
      <c r="X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2799.6099999999997</v>
      </c>
      <c r="Y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2701.93</v>
      </c>
    </row>
    <row r="143" spans="1:25" x14ac:dyDescent="0.2">
      <c r="A143" s="77">
        <f t="shared" si="5"/>
        <v>43026</v>
      </c>
      <c r="B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2594.31</v>
      </c>
      <c r="C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2622.75</v>
      </c>
      <c r="D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2635.3599999999997</v>
      </c>
      <c r="E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2670.54</v>
      </c>
      <c r="F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2678.92</v>
      </c>
      <c r="G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2658.54</v>
      </c>
      <c r="H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2603.0699999999997</v>
      </c>
      <c r="I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2824.5699999999997</v>
      </c>
      <c r="J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2741.0699999999997</v>
      </c>
      <c r="K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2620.16</v>
      </c>
      <c r="L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2619.27</v>
      </c>
      <c r="M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2618.38</v>
      </c>
      <c r="N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2644.1</v>
      </c>
      <c r="O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2651.15</v>
      </c>
      <c r="P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2650.54</v>
      </c>
      <c r="Q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2654.91</v>
      </c>
      <c r="R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2696.47</v>
      </c>
      <c r="S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2782.5699999999997</v>
      </c>
      <c r="T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2778.62</v>
      </c>
      <c r="U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2764.61</v>
      </c>
      <c r="V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2708.58</v>
      </c>
      <c r="W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2696.64</v>
      </c>
      <c r="X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2825.8199999999997</v>
      </c>
      <c r="Y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2719.04</v>
      </c>
    </row>
    <row r="144" spans="1:25" x14ac:dyDescent="0.2">
      <c r="A144" s="77">
        <f t="shared" si="5"/>
        <v>43027</v>
      </c>
      <c r="B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2604.75</v>
      </c>
      <c r="C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2591.0299999999997</v>
      </c>
      <c r="D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2602.1999999999998</v>
      </c>
      <c r="E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2601.92</v>
      </c>
      <c r="F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2595.54</v>
      </c>
      <c r="G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2597.6099999999997</v>
      </c>
      <c r="H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2598.69</v>
      </c>
      <c r="I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2739.09</v>
      </c>
      <c r="J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2738.06</v>
      </c>
      <c r="K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2628.46</v>
      </c>
      <c r="L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2629.47</v>
      </c>
      <c r="M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2629.3199999999997</v>
      </c>
      <c r="N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2615.88</v>
      </c>
      <c r="O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2615.96</v>
      </c>
      <c r="P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2615.6799999999998</v>
      </c>
      <c r="Q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2614.1499999999996</v>
      </c>
      <c r="R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2611.7999999999997</v>
      </c>
      <c r="S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2727.62</v>
      </c>
      <c r="T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2752.71</v>
      </c>
      <c r="U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2754.5299999999997</v>
      </c>
      <c r="V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2707.59</v>
      </c>
      <c r="W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2694.1</v>
      </c>
      <c r="X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2824.8999999999996</v>
      </c>
      <c r="Y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2730.42</v>
      </c>
    </row>
    <row r="145" spans="1:25" x14ac:dyDescent="0.2">
      <c r="A145" s="77">
        <f t="shared" si="5"/>
        <v>43028</v>
      </c>
      <c r="B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2608.46</v>
      </c>
      <c r="C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2592.0099999999998</v>
      </c>
      <c r="D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2603.13</v>
      </c>
      <c r="E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2602.8599999999997</v>
      </c>
      <c r="F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2606.81</v>
      </c>
      <c r="G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2597.2599999999998</v>
      </c>
      <c r="H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2603.1099999999997</v>
      </c>
      <c r="I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2740.2799999999997</v>
      </c>
      <c r="J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2738.66</v>
      </c>
      <c r="K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2628.1</v>
      </c>
      <c r="L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2622.25</v>
      </c>
      <c r="M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2630.91</v>
      </c>
      <c r="N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2618.88</v>
      </c>
      <c r="O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2615.42</v>
      </c>
      <c r="P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2615.1</v>
      </c>
      <c r="Q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2610.87</v>
      </c>
      <c r="R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2615.0500000000002</v>
      </c>
      <c r="S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2731.35</v>
      </c>
      <c r="T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2747.88</v>
      </c>
      <c r="U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2723.5699999999997</v>
      </c>
      <c r="V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2692.84</v>
      </c>
      <c r="W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2678.02</v>
      </c>
      <c r="X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2826.87</v>
      </c>
      <c r="Y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2732.5099999999998</v>
      </c>
    </row>
    <row r="146" spans="1:25" x14ac:dyDescent="0.2">
      <c r="A146" s="77">
        <f t="shared" si="5"/>
        <v>43029</v>
      </c>
      <c r="B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2653.44</v>
      </c>
      <c r="C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2601.0099999999998</v>
      </c>
      <c r="D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2600.35</v>
      </c>
      <c r="E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2599.6799999999998</v>
      </c>
      <c r="F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2607.6799999999998</v>
      </c>
      <c r="G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2594.2799999999997</v>
      </c>
      <c r="H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2601.71</v>
      </c>
      <c r="I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2622.2999999999997</v>
      </c>
      <c r="J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2846.24</v>
      </c>
      <c r="K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2725.13</v>
      </c>
      <c r="L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2725.35</v>
      </c>
      <c r="M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2726.74</v>
      </c>
      <c r="N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2821.63</v>
      </c>
      <c r="O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2838.45</v>
      </c>
      <c r="P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2803.0299999999997</v>
      </c>
      <c r="Q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2809.8999999999996</v>
      </c>
      <c r="R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2812.44</v>
      </c>
      <c r="S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2616.63</v>
      </c>
      <c r="T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2828.8999999999996</v>
      </c>
      <c r="U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2811.47</v>
      </c>
      <c r="V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2770.97</v>
      </c>
      <c r="W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2700.0299999999997</v>
      </c>
      <c r="X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2607.96</v>
      </c>
      <c r="Y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2765.43</v>
      </c>
    </row>
    <row r="147" spans="1:25" x14ac:dyDescent="0.2">
      <c r="A147" s="77">
        <f t="shared" si="5"/>
        <v>43030</v>
      </c>
      <c r="B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2626.35</v>
      </c>
      <c r="C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2600.5299999999997</v>
      </c>
      <c r="D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2597.7999999999997</v>
      </c>
      <c r="E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2619.81</v>
      </c>
      <c r="F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2624.24</v>
      </c>
      <c r="G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2625.65</v>
      </c>
      <c r="H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2594.7199999999998</v>
      </c>
      <c r="I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2614.19</v>
      </c>
      <c r="J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2835.88</v>
      </c>
      <c r="K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2721.25</v>
      </c>
      <c r="L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2720.24</v>
      </c>
      <c r="M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2767.85</v>
      </c>
      <c r="N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2876.8</v>
      </c>
      <c r="O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2876.32</v>
      </c>
      <c r="P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2875.87</v>
      </c>
      <c r="Q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2867.27</v>
      </c>
      <c r="R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2870.07</v>
      </c>
      <c r="S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2614.75</v>
      </c>
      <c r="T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2773.2799999999997</v>
      </c>
      <c r="U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2776.85</v>
      </c>
      <c r="V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2740.64</v>
      </c>
      <c r="W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2660.85</v>
      </c>
      <c r="X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2609.25</v>
      </c>
      <c r="Y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2765.7999999999997</v>
      </c>
    </row>
    <row r="148" spans="1:25" x14ac:dyDescent="0.2">
      <c r="A148" s="77">
        <f t="shared" si="5"/>
        <v>43031</v>
      </c>
      <c r="B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2610.4499999999998</v>
      </c>
      <c r="C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2591.3199999999997</v>
      </c>
      <c r="D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2602.1499999999996</v>
      </c>
      <c r="E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2601.42</v>
      </c>
      <c r="F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2607.89</v>
      </c>
      <c r="G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2592.9699999999998</v>
      </c>
      <c r="H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2600.7199999999998</v>
      </c>
      <c r="I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2731.52</v>
      </c>
      <c r="J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2729.52</v>
      </c>
      <c r="K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2618.1</v>
      </c>
      <c r="L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2617.2999999999997</v>
      </c>
      <c r="M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2620.67</v>
      </c>
      <c r="N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2613.7399999999998</v>
      </c>
      <c r="O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2606.0699999999997</v>
      </c>
      <c r="P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2606.25</v>
      </c>
      <c r="Q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2605.5299999999997</v>
      </c>
      <c r="R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2615.35</v>
      </c>
      <c r="S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2703.56</v>
      </c>
      <c r="T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2745.0699999999997</v>
      </c>
      <c r="U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2718.3</v>
      </c>
      <c r="V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2689.24</v>
      </c>
      <c r="W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2684.68</v>
      </c>
      <c r="X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2823.35</v>
      </c>
      <c r="Y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2729.8199999999997</v>
      </c>
    </row>
    <row r="149" spans="1:25" x14ac:dyDescent="0.2">
      <c r="A149" s="77">
        <f t="shared" si="5"/>
        <v>43032</v>
      </c>
      <c r="B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2603.79</v>
      </c>
      <c r="C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2589.94</v>
      </c>
      <c r="D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2634.93</v>
      </c>
      <c r="E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2634.89</v>
      </c>
      <c r="F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2635.2999999999997</v>
      </c>
      <c r="G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2602.83</v>
      </c>
      <c r="H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2596.4899999999998</v>
      </c>
      <c r="I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2766.27</v>
      </c>
      <c r="J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2766.46</v>
      </c>
      <c r="K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2669.66</v>
      </c>
      <c r="L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2669.68</v>
      </c>
      <c r="M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2684.39</v>
      </c>
      <c r="N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2630.92</v>
      </c>
      <c r="O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2661.33</v>
      </c>
      <c r="P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2661.46</v>
      </c>
      <c r="Q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2661.66</v>
      </c>
      <c r="R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2661.45</v>
      </c>
      <c r="S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2687.5299999999997</v>
      </c>
      <c r="T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2667.48</v>
      </c>
      <c r="U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2629.91</v>
      </c>
      <c r="V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2629.91</v>
      </c>
      <c r="W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2689.7</v>
      </c>
      <c r="X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2856.58</v>
      </c>
      <c r="Y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2687.2799999999997</v>
      </c>
    </row>
    <row r="150" spans="1:25" x14ac:dyDescent="0.2">
      <c r="A150" s="77">
        <f t="shared" si="5"/>
        <v>43033</v>
      </c>
      <c r="B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2589.75</v>
      </c>
      <c r="C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2669.17</v>
      </c>
      <c r="D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2691.22</v>
      </c>
      <c r="E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2691.25</v>
      </c>
      <c r="F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2669.38</v>
      </c>
      <c r="G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2671.41</v>
      </c>
      <c r="H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2596.89</v>
      </c>
      <c r="I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2766.14</v>
      </c>
      <c r="J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2767.1</v>
      </c>
      <c r="K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2673.89</v>
      </c>
      <c r="L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2688.7599999999998</v>
      </c>
      <c r="M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2688.5699999999997</v>
      </c>
      <c r="N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2630.56</v>
      </c>
      <c r="O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2630.04</v>
      </c>
      <c r="P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2630.09</v>
      </c>
      <c r="Q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2631.0699999999997</v>
      </c>
      <c r="R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2630.85</v>
      </c>
      <c r="S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2698.33</v>
      </c>
      <c r="T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2673.3999999999996</v>
      </c>
      <c r="U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2615.5500000000002</v>
      </c>
      <c r="V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2634.68</v>
      </c>
      <c r="W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2644.41</v>
      </c>
      <c r="X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2795.91</v>
      </c>
      <c r="Y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2690.37</v>
      </c>
    </row>
    <row r="151" spans="1:25" x14ac:dyDescent="0.2">
      <c r="A151" s="77">
        <f t="shared" si="5"/>
        <v>43034</v>
      </c>
      <c r="B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2591.85</v>
      </c>
      <c r="C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2635.35</v>
      </c>
      <c r="D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2648</v>
      </c>
      <c r="E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2647.59</v>
      </c>
      <c r="F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2648.8599999999997</v>
      </c>
      <c r="G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2642.37</v>
      </c>
      <c r="H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2596.5699999999997</v>
      </c>
      <c r="I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2762.7999999999997</v>
      </c>
      <c r="J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2724.88</v>
      </c>
      <c r="K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2643.1099999999997</v>
      </c>
      <c r="L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2616.8999999999996</v>
      </c>
      <c r="M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2617.3199999999997</v>
      </c>
      <c r="N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2611.7199999999998</v>
      </c>
      <c r="O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2611.61</v>
      </c>
      <c r="P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2611.52</v>
      </c>
      <c r="Q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2611.48</v>
      </c>
      <c r="R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2610.96</v>
      </c>
      <c r="S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2648.14</v>
      </c>
      <c r="T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2667.16</v>
      </c>
      <c r="U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2671.31</v>
      </c>
      <c r="V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2633.1099999999997</v>
      </c>
      <c r="W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2637.88</v>
      </c>
      <c r="X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2810.27</v>
      </c>
      <c r="Y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2702.93</v>
      </c>
    </row>
    <row r="152" spans="1:25" x14ac:dyDescent="0.2">
      <c r="A152" s="77">
        <f t="shared" si="5"/>
        <v>43035</v>
      </c>
      <c r="B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2593.0699999999997</v>
      </c>
      <c r="C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2609.23</v>
      </c>
      <c r="D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2621.3999999999996</v>
      </c>
      <c r="E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2621.54</v>
      </c>
      <c r="F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2621.5299999999997</v>
      </c>
      <c r="G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2623.54</v>
      </c>
      <c r="H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2602.94</v>
      </c>
      <c r="I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2768.54</v>
      </c>
      <c r="J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2727.17</v>
      </c>
      <c r="K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2646.4</v>
      </c>
      <c r="L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2638.6499999999996</v>
      </c>
      <c r="M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2639.1099999999997</v>
      </c>
      <c r="N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2617.14</v>
      </c>
      <c r="O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2616.9899999999998</v>
      </c>
      <c r="P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2616.84</v>
      </c>
      <c r="Q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2616.5</v>
      </c>
      <c r="R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2616.6999999999998</v>
      </c>
      <c r="S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2734.6099999999997</v>
      </c>
      <c r="T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2722.04</v>
      </c>
      <c r="U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2718.05</v>
      </c>
      <c r="V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2678.95</v>
      </c>
      <c r="W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2661.74</v>
      </c>
      <c r="X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2851.8</v>
      </c>
      <c r="Y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2705.95</v>
      </c>
    </row>
    <row r="153" spans="1:25" x14ac:dyDescent="0.2">
      <c r="A153" s="77">
        <f t="shared" si="5"/>
        <v>43036</v>
      </c>
      <c r="B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2632.2599999999998</v>
      </c>
      <c r="C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2598.4899999999998</v>
      </c>
      <c r="D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2597.3199999999997</v>
      </c>
      <c r="E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2594.8199999999997</v>
      </c>
      <c r="F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2595.2600000000002</v>
      </c>
      <c r="G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2591.44</v>
      </c>
      <c r="H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2607.8599999999997</v>
      </c>
      <c r="I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2679.86</v>
      </c>
      <c r="J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2628.69</v>
      </c>
      <c r="K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2629.21</v>
      </c>
      <c r="L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2630.44</v>
      </c>
      <c r="M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2637.38</v>
      </c>
      <c r="N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2635.19</v>
      </c>
      <c r="O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2635.3199999999997</v>
      </c>
      <c r="P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2635.0699999999997</v>
      </c>
      <c r="Q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2635.34</v>
      </c>
      <c r="R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2636.23</v>
      </c>
      <c r="S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2692.97</v>
      </c>
      <c r="T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2791.88</v>
      </c>
      <c r="U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2795.7</v>
      </c>
      <c r="V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2769.77</v>
      </c>
      <c r="W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2712.84</v>
      </c>
      <c r="X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2622.14</v>
      </c>
      <c r="Y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2765.45</v>
      </c>
    </row>
    <row r="154" spans="1:25" x14ac:dyDescent="0.2">
      <c r="A154" s="77">
        <f t="shared" si="5"/>
        <v>43037</v>
      </c>
      <c r="B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2624.0299999999997</v>
      </c>
      <c r="C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2598.44</v>
      </c>
      <c r="D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2620.5699999999997</v>
      </c>
      <c r="E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2619.7199999999998</v>
      </c>
      <c r="F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2619.4</v>
      </c>
      <c r="G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2612.52</v>
      </c>
      <c r="H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2613.84</v>
      </c>
      <c r="I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2607.88</v>
      </c>
      <c r="J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2861.1800000000003</v>
      </c>
      <c r="K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2758.25</v>
      </c>
      <c r="L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2712.3199999999997</v>
      </c>
      <c r="M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2712.0699999999997</v>
      </c>
      <c r="N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2757.93</v>
      </c>
      <c r="O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2757.77</v>
      </c>
      <c r="P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2757.08</v>
      </c>
      <c r="Q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2756.22</v>
      </c>
      <c r="R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2712.3199999999997</v>
      </c>
      <c r="S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2654.04</v>
      </c>
      <c r="T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2727.95</v>
      </c>
      <c r="U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2753.2799999999997</v>
      </c>
      <c r="V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2731.59</v>
      </c>
      <c r="W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2667.67</v>
      </c>
      <c r="X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2634.94</v>
      </c>
      <c r="Y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2713.21</v>
      </c>
    </row>
    <row r="155" spans="1:25" x14ac:dyDescent="0.2">
      <c r="A155" s="77">
        <f t="shared" ref="A155:A156" si="6">A118</f>
        <v>43038</v>
      </c>
      <c r="B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2593.5</v>
      </c>
      <c r="C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2608.0699999999997</v>
      </c>
      <c r="D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2620.31</v>
      </c>
      <c r="E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2620.2399999999998</v>
      </c>
      <c r="F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2620.79</v>
      </c>
      <c r="G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2623</v>
      </c>
      <c r="H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2614.9899999999998</v>
      </c>
      <c r="I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2734.51</v>
      </c>
      <c r="J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2729.77</v>
      </c>
      <c r="K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2650.22</v>
      </c>
      <c r="L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2650.16</v>
      </c>
      <c r="M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2650.56</v>
      </c>
      <c r="N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2633.81</v>
      </c>
      <c r="O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2633.6</v>
      </c>
      <c r="P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2633.12</v>
      </c>
      <c r="Q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2630.18</v>
      </c>
      <c r="R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2630.06</v>
      </c>
      <c r="S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2666.62</v>
      </c>
      <c r="T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2680.19</v>
      </c>
      <c r="U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2680.6</v>
      </c>
      <c r="V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2639.6499999999996</v>
      </c>
      <c r="W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2669.48</v>
      </c>
      <c r="X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2861.77</v>
      </c>
      <c r="Y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2707.39</v>
      </c>
    </row>
    <row r="156" spans="1:25" x14ac:dyDescent="0.2">
      <c r="A156" s="77">
        <f t="shared" si="6"/>
        <v>43039</v>
      </c>
      <c r="B156" s="13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2603.6099999999997</v>
      </c>
      <c r="C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2620.1099999999997</v>
      </c>
      <c r="D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2633.05</v>
      </c>
      <c r="E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2624.05</v>
      </c>
      <c r="F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2633.1</v>
      </c>
      <c r="G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2632.33</v>
      </c>
      <c r="H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2605.8000000000002</v>
      </c>
      <c r="I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2769.88</v>
      </c>
      <c r="J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2726.5099999999998</v>
      </c>
      <c r="K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2646.31</v>
      </c>
      <c r="L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2632.6</v>
      </c>
      <c r="M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2632.94</v>
      </c>
      <c r="N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2618.39</v>
      </c>
      <c r="O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2617</v>
      </c>
      <c r="P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2639.77</v>
      </c>
      <c r="Q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2637.14</v>
      </c>
      <c r="R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2636.5299999999997</v>
      </c>
      <c r="S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2749.18</v>
      </c>
      <c r="T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2721.23</v>
      </c>
      <c r="U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2693.3599999999997</v>
      </c>
      <c r="V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2634.79</v>
      </c>
      <c r="W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2664.89</v>
      </c>
      <c r="X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2838.41</v>
      </c>
      <c r="Y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2736.5</v>
      </c>
    </row>
    <row r="157" spans="1:25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5" s="88" customFormat="1" ht="19.5" customHeight="1" x14ac:dyDescent="0.25">
      <c r="A158" s="86" t="s">
        <v>146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</row>
    <row r="159" spans="1:25" x14ac:dyDescent="0.25">
      <c r="A159" s="85" t="s">
        <v>149</v>
      </c>
      <c r="B159" s="76"/>
      <c r="C159" s="76"/>
      <c r="D159" s="76"/>
    </row>
    <row r="160" spans="1:25" ht="12.75" x14ac:dyDescent="0.2">
      <c r="A160" s="174" t="s">
        <v>48</v>
      </c>
      <c r="B160" s="185" t="s">
        <v>121</v>
      </c>
      <c r="C160" s="186"/>
      <c r="D160" s="186"/>
      <c r="E160" s="186"/>
      <c r="F160" s="186"/>
      <c r="G160" s="186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7"/>
    </row>
    <row r="161" spans="1:27" ht="12.75" x14ac:dyDescent="0.2">
      <c r="A161" s="175"/>
      <c r="B161" s="188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90"/>
    </row>
    <row r="162" spans="1:27" ht="12.75" customHeight="1" x14ac:dyDescent="0.2">
      <c r="A162" s="175"/>
      <c r="B162" s="177" t="s">
        <v>122</v>
      </c>
      <c r="C162" s="168" t="s">
        <v>123</v>
      </c>
      <c r="D162" s="168" t="s">
        <v>124</v>
      </c>
      <c r="E162" s="168" t="s">
        <v>125</v>
      </c>
      <c r="F162" s="168" t="s">
        <v>126</v>
      </c>
      <c r="G162" s="168" t="s">
        <v>127</v>
      </c>
      <c r="H162" s="168" t="s">
        <v>128</v>
      </c>
      <c r="I162" s="168" t="s">
        <v>129</v>
      </c>
      <c r="J162" s="168" t="s">
        <v>130</v>
      </c>
      <c r="K162" s="168" t="s">
        <v>131</v>
      </c>
      <c r="L162" s="168" t="s">
        <v>132</v>
      </c>
      <c r="M162" s="168" t="s">
        <v>133</v>
      </c>
      <c r="N162" s="179" t="s">
        <v>134</v>
      </c>
      <c r="O162" s="168" t="s">
        <v>135</v>
      </c>
      <c r="P162" s="168" t="s">
        <v>136</v>
      </c>
      <c r="Q162" s="168" t="s">
        <v>137</v>
      </c>
      <c r="R162" s="168" t="s">
        <v>138</v>
      </c>
      <c r="S162" s="168" t="s">
        <v>139</v>
      </c>
      <c r="T162" s="168" t="s">
        <v>140</v>
      </c>
      <c r="U162" s="168" t="s">
        <v>141</v>
      </c>
      <c r="V162" s="168" t="s">
        <v>142</v>
      </c>
      <c r="W162" s="168" t="s">
        <v>143</v>
      </c>
      <c r="X162" s="168" t="s">
        <v>144</v>
      </c>
      <c r="Y162" s="168" t="s">
        <v>145</v>
      </c>
    </row>
    <row r="163" spans="1:27" ht="11.25" customHeight="1" x14ac:dyDescent="0.2">
      <c r="A163" s="176"/>
      <c r="B163" s="178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80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</row>
    <row r="164" spans="1:27" ht="15.75" customHeight="1" x14ac:dyDescent="0.2">
      <c r="A164" s="77">
        <f>A126</f>
        <v>43009</v>
      </c>
      <c r="B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3384.35</v>
      </c>
      <c r="C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3454.4700000000003</v>
      </c>
      <c r="D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3535.58</v>
      </c>
      <c r="E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3535.0200000000004</v>
      </c>
      <c r="F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3535.66</v>
      </c>
      <c r="G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3513.44</v>
      </c>
      <c r="H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3387.17</v>
      </c>
      <c r="I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3349.57</v>
      </c>
      <c r="J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3471.9700000000003</v>
      </c>
      <c r="K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3454.61</v>
      </c>
      <c r="L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3507</v>
      </c>
      <c r="M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3507.42</v>
      </c>
      <c r="N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3507.01</v>
      </c>
      <c r="O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3506.86</v>
      </c>
      <c r="P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3453.73</v>
      </c>
      <c r="Q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3454.07</v>
      </c>
      <c r="R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3453.88</v>
      </c>
      <c r="S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3351.67</v>
      </c>
      <c r="T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3441.9300000000003</v>
      </c>
      <c r="U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3552.2400000000002</v>
      </c>
      <c r="V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3452.95</v>
      </c>
      <c r="W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3424.5</v>
      </c>
      <c r="X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3354.9700000000003</v>
      </c>
      <c r="Y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3460.8500000000004</v>
      </c>
      <c r="AA164" s="78"/>
    </row>
    <row r="165" spans="1:27" x14ac:dyDescent="0.2">
      <c r="A165" s="77">
        <f>A164+1</f>
        <v>43010</v>
      </c>
      <c r="B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3419.2400000000002</v>
      </c>
      <c r="C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3509.5</v>
      </c>
      <c r="D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3560.6000000000004</v>
      </c>
      <c r="E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3560.7700000000004</v>
      </c>
      <c r="F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3561.4900000000002</v>
      </c>
      <c r="G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3511.84</v>
      </c>
      <c r="H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3450.4500000000003</v>
      </c>
      <c r="I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3630.8700000000003</v>
      </c>
      <c r="J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3632.83</v>
      </c>
      <c r="K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3501.7400000000002</v>
      </c>
      <c r="L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3428.82</v>
      </c>
      <c r="M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3429.13</v>
      </c>
      <c r="N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3368.87</v>
      </c>
      <c r="O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3349.57</v>
      </c>
      <c r="P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3346.46</v>
      </c>
      <c r="Q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3346.61</v>
      </c>
      <c r="R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3346.09</v>
      </c>
      <c r="S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3354.03</v>
      </c>
      <c r="T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3406.67</v>
      </c>
      <c r="U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3420.48</v>
      </c>
      <c r="V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3361.9900000000002</v>
      </c>
      <c r="W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3373.9300000000003</v>
      </c>
      <c r="X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3569.04</v>
      </c>
      <c r="Y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3418.4700000000003</v>
      </c>
    </row>
    <row r="166" spans="1:27" x14ac:dyDescent="0.2">
      <c r="A166" s="77">
        <f t="shared" ref="A166:A194" si="7">A165+1</f>
        <v>43011</v>
      </c>
      <c r="B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3340.13</v>
      </c>
      <c r="C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3415.62</v>
      </c>
      <c r="D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3459.2300000000005</v>
      </c>
      <c r="E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3458.8900000000003</v>
      </c>
      <c r="F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3460.46</v>
      </c>
      <c r="G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3461.5200000000004</v>
      </c>
      <c r="H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3380.73</v>
      </c>
      <c r="I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3637.3100000000004</v>
      </c>
      <c r="J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3638.05</v>
      </c>
      <c r="K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3525.1500000000005</v>
      </c>
      <c r="L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3475.6200000000003</v>
      </c>
      <c r="M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3475.2000000000003</v>
      </c>
      <c r="N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3391.19</v>
      </c>
      <c r="O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3370.3</v>
      </c>
      <c r="P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3370.51</v>
      </c>
      <c r="Q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3369.4</v>
      </c>
      <c r="R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3372</v>
      </c>
      <c r="S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3353.9700000000003</v>
      </c>
      <c r="T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3407.94</v>
      </c>
      <c r="U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3422.56</v>
      </c>
      <c r="V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3358.42</v>
      </c>
      <c r="W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3381.8</v>
      </c>
      <c r="X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3607.54</v>
      </c>
      <c r="Y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3426.7</v>
      </c>
    </row>
    <row r="167" spans="1:27" x14ac:dyDescent="0.2">
      <c r="A167" s="77">
        <f t="shared" si="7"/>
        <v>43012</v>
      </c>
      <c r="B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3326.9700000000003</v>
      </c>
      <c r="C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3371.87</v>
      </c>
      <c r="D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3411.91</v>
      </c>
      <c r="E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3437.98</v>
      </c>
      <c r="F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3438.85</v>
      </c>
      <c r="G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3417.81</v>
      </c>
      <c r="H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3332.58</v>
      </c>
      <c r="I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3499.3100000000004</v>
      </c>
      <c r="J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3479.8500000000004</v>
      </c>
      <c r="K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3361.12</v>
      </c>
      <c r="L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3371.04</v>
      </c>
      <c r="M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3380.58</v>
      </c>
      <c r="N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3451.4300000000003</v>
      </c>
      <c r="O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3451.02</v>
      </c>
      <c r="P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3458.9</v>
      </c>
      <c r="Q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3467.04</v>
      </c>
      <c r="R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3467.17</v>
      </c>
      <c r="S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3509.6400000000003</v>
      </c>
      <c r="T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3565.2000000000003</v>
      </c>
      <c r="U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3591.5</v>
      </c>
      <c r="V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3482.53</v>
      </c>
      <c r="W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3471.5200000000004</v>
      </c>
      <c r="X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3649.9500000000003</v>
      </c>
      <c r="Y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3507.33</v>
      </c>
    </row>
    <row r="168" spans="1:27" x14ac:dyDescent="0.2">
      <c r="A168" s="77">
        <f t="shared" si="7"/>
        <v>43013</v>
      </c>
      <c r="B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3350.4300000000003</v>
      </c>
      <c r="C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3324.57</v>
      </c>
      <c r="D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3323.08</v>
      </c>
      <c r="E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3336.53</v>
      </c>
      <c r="F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3338.69</v>
      </c>
      <c r="G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3340.79</v>
      </c>
      <c r="H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3359.8</v>
      </c>
      <c r="I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3453.34</v>
      </c>
      <c r="J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3408.28</v>
      </c>
      <c r="K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3393.62</v>
      </c>
      <c r="L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3503.38</v>
      </c>
      <c r="M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3504.01</v>
      </c>
      <c r="N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3579.58</v>
      </c>
      <c r="O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3578.58</v>
      </c>
      <c r="P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3578.7400000000002</v>
      </c>
      <c r="Q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3578.7200000000003</v>
      </c>
      <c r="R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3577.0600000000004</v>
      </c>
      <c r="S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3588.51</v>
      </c>
      <c r="T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3641.9100000000003</v>
      </c>
      <c r="U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3631.96</v>
      </c>
      <c r="V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3590.13</v>
      </c>
      <c r="W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3556.21</v>
      </c>
      <c r="X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3709.4700000000003</v>
      </c>
      <c r="Y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3512.53</v>
      </c>
    </row>
    <row r="169" spans="1:27" x14ac:dyDescent="0.2">
      <c r="A169" s="77">
        <f t="shared" si="7"/>
        <v>43014</v>
      </c>
      <c r="B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3348.57</v>
      </c>
      <c r="C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3324.66</v>
      </c>
      <c r="D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3323.91</v>
      </c>
      <c r="E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3337.57</v>
      </c>
      <c r="F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3338.84</v>
      </c>
      <c r="G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3328.7</v>
      </c>
      <c r="H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3344.02</v>
      </c>
      <c r="I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3462.34</v>
      </c>
      <c r="J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3412.6400000000003</v>
      </c>
      <c r="K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3486.32</v>
      </c>
      <c r="L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3559.21</v>
      </c>
      <c r="M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3516.2000000000003</v>
      </c>
      <c r="N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3512.3700000000003</v>
      </c>
      <c r="O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3395.3</v>
      </c>
      <c r="P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3400.23</v>
      </c>
      <c r="Q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3401.38</v>
      </c>
      <c r="R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3434.83</v>
      </c>
      <c r="S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3462.9500000000003</v>
      </c>
      <c r="T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3619.6900000000005</v>
      </c>
      <c r="U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3653.9300000000003</v>
      </c>
      <c r="V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3600.78</v>
      </c>
      <c r="W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3547.62</v>
      </c>
      <c r="X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3712.79</v>
      </c>
      <c r="Y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3562.3900000000003</v>
      </c>
    </row>
    <row r="170" spans="1:27" x14ac:dyDescent="0.2">
      <c r="A170" s="77">
        <f t="shared" si="7"/>
        <v>43015</v>
      </c>
      <c r="B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3462.59</v>
      </c>
      <c r="C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3371.48</v>
      </c>
      <c r="D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3329.51</v>
      </c>
      <c r="E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3328.46</v>
      </c>
      <c r="F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3331.08</v>
      </c>
      <c r="G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3348.65</v>
      </c>
      <c r="H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3389.4300000000003</v>
      </c>
      <c r="I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3517.7200000000003</v>
      </c>
      <c r="J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3356.6600000000003</v>
      </c>
      <c r="K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3359.51</v>
      </c>
      <c r="L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3360.75</v>
      </c>
      <c r="M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3358.63</v>
      </c>
      <c r="N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3359.33</v>
      </c>
      <c r="O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3358.92</v>
      </c>
      <c r="P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3358.42</v>
      </c>
      <c r="Q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3356.61</v>
      </c>
      <c r="R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3355.59</v>
      </c>
      <c r="S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3386.51</v>
      </c>
      <c r="T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3627.1600000000003</v>
      </c>
      <c r="U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3685.25</v>
      </c>
      <c r="V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3623.2000000000003</v>
      </c>
      <c r="W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3567.42</v>
      </c>
      <c r="X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3408.95</v>
      </c>
      <c r="Y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3565.03</v>
      </c>
    </row>
    <row r="171" spans="1:27" x14ac:dyDescent="0.2">
      <c r="A171" s="77">
        <f t="shared" si="7"/>
        <v>43016</v>
      </c>
      <c r="B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3454.07</v>
      </c>
      <c r="C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3367.13</v>
      </c>
      <c r="D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3328.42</v>
      </c>
      <c r="E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3326.9900000000002</v>
      </c>
      <c r="F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3327.23</v>
      </c>
      <c r="G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3340.1400000000003</v>
      </c>
      <c r="H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3355.2</v>
      </c>
      <c r="I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3465.16</v>
      </c>
      <c r="J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3345.87</v>
      </c>
      <c r="K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3357.01</v>
      </c>
      <c r="L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3357.12</v>
      </c>
      <c r="M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3375.4300000000003</v>
      </c>
      <c r="N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3375.06</v>
      </c>
      <c r="O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3418.2000000000003</v>
      </c>
      <c r="P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3414.4700000000003</v>
      </c>
      <c r="Q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3412.58</v>
      </c>
      <c r="R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3411.89</v>
      </c>
      <c r="S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3372.94</v>
      </c>
      <c r="T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3591.6900000000005</v>
      </c>
      <c r="U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3649.4300000000003</v>
      </c>
      <c r="V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3601.88</v>
      </c>
      <c r="W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3535.8</v>
      </c>
      <c r="X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3366.84</v>
      </c>
      <c r="Y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3537.65</v>
      </c>
    </row>
    <row r="172" spans="1:27" x14ac:dyDescent="0.2">
      <c r="A172" s="77">
        <f t="shared" si="7"/>
        <v>43017</v>
      </c>
      <c r="B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3364.1400000000003</v>
      </c>
      <c r="C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3327.84</v>
      </c>
      <c r="D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3323.3</v>
      </c>
      <c r="E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3322.82</v>
      </c>
      <c r="F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3323.62</v>
      </c>
      <c r="G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3324.9700000000003</v>
      </c>
      <c r="H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3334.34</v>
      </c>
      <c r="I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3444.69</v>
      </c>
      <c r="J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3423.89</v>
      </c>
      <c r="K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3362.4500000000003</v>
      </c>
      <c r="L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3363.48</v>
      </c>
      <c r="M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3361.26</v>
      </c>
      <c r="N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3347.3100000000004</v>
      </c>
      <c r="O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3347.86</v>
      </c>
      <c r="P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3348.4</v>
      </c>
      <c r="Q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3348.2</v>
      </c>
      <c r="R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3345.44</v>
      </c>
      <c r="S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3343.84</v>
      </c>
      <c r="T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3484.4500000000003</v>
      </c>
      <c r="U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3537</v>
      </c>
      <c r="V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3456.46</v>
      </c>
      <c r="W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3467.12</v>
      </c>
      <c r="X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3658.8</v>
      </c>
      <c r="Y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3494.96</v>
      </c>
    </row>
    <row r="173" spans="1:27" x14ac:dyDescent="0.2">
      <c r="A173" s="77">
        <f t="shared" si="7"/>
        <v>43018</v>
      </c>
      <c r="B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3739.84</v>
      </c>
      <c r="C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3463.9</v>
      </c>
      <c r="D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3438.05</v>
      </c>
      <c r="E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3421.4300000000003</v>
      </c>
      <c r="F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3443.66</v>
      </c>
      <c r="G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3509.59</v>
      </c>
      <c r="H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3672.25</v>
      </c>
      <c r="I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3491.6000000000004</v>
      </c>
      <c r="J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3522.59</v>
      </c>
      <c r="K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3394.83</v>
      </c>
      <c r="L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3394.75</v>
      </c>
      <c r="M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3393.84</v>
      </c>
      <c r="N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3344.32</v>
      </c>
      <c r="O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3345.25</v>
      </c>
      <c r="P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3344.1800000000003</v>
      </c>
      <c r="Q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3344.04</v>
      </c>
      <c r="R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3343.26</v>
      </c>
      <c r="S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3572.1800000000003</v>
      </c>
      <c r="T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3814.1400000000003</v>
      </c>
      <c r="U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3852.4800000000005</v>
      </c>
      <c r="V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3776.61</v>
      </c>
      <c r="W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3770.11</v>
      </c>
      <c r="X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3889.4300000000003</v>
      </c>
      <c r="Y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3769.4300000000003</v>
      </c>
    </row>
    <row r="174" spans="1:27" x14ac:dyDescent="0.2">
      <c r="A174" s="77">
        <f t="shared" si="7"/>
        <v>43019</v>
      </c>
      <c r="B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3676.53</v>
      </c>
      <c r="C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3432.78</v>
      </c>
      <c r="D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3393.58</v>
      </c>
      <c r="E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3379.51</v>
      </c>
      <c r="F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3396.05</v>
      </c>
      <c r="G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3422.69</v>
      </c>
      <c r="H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3563.4500000000003</v>
      </c>
      <c r="I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3368</v>
      </c>
      <c r="J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3357.63</v>
      </c>
      <c r="K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3395.63</v>
      </c>
      <c r="L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3438.62</v>
      </c>
      <c r="M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3438.46</v>
      </c>
      <c r="N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3411.15</v>
      </c>
      <c r="O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3410.7200000000003</v>
      </c>
      <c r="P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3409.53</v>
      </c>
      <c r="Q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3408.9900000000002</v>
      </c>
      <c r="R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3341.3</v>
      </c>
      <c r="S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3502.26</v>
      </c>
      <c r="T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3724.05</v>
      </c>
      <c r="U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3738.8</v>
      </c>
      <c r="V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3733.46</v>
      </c>
      <c r="W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3700.1600000000003</v>
      </c>
      <c r="X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3826.8</v>
      </c>
      <c r="Y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3703.1800000000003</v>
      </c>
    </row>
    <row r="175" spans="1:27" x14ac:dyDescent="0.2">
      <c r="A175" s="77">
        <f t="shared" si="7"/>
        <v>43020</v>
      </c>
      <c r="B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3328.34</v>
      </c>
      <c r="C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3392.4900000000002</v>
      </c>
      <c r="D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3460.19</v>
      </c>
      <c r="E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3459.82</v>
      </c>
      <c r="F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3460.29</v>
      </c>
      <c r="G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3418.59</v>
      </c>
      <c r="H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3369.52</v>
      </c>
      <c r="I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3575.57</v>
      </c>
      <c r="J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3667.04</v>
      </c>
      <c r="K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3474.55</v>
      </c>
      <c r="L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3356.9900000000002</v>
      </c>
      <c r="M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3355.9300000000003</v>
      </c>
      <c r="N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3352.66</v>
      </c>
      <c r="O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3352.94</v>
      </c>
      <c r="P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3352.86</v>
      </c>
      <c r="Q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3359.9900000000002</v>
      </c>
      <c r="R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3356.04</v>
      </c>
      <c r="S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3446.76</v>
      </c>
      <c r="T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3451.98</v>
      </c>
      <c r="U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3471.61</v>
      </c>
      <c r="V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3378.3900000000003</v>
      </c>
      <c r="W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3362.9</v>
      </c>
      <c r="X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3544.6800000000003</v>
      </c>
      <c r="Y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3442.31</v>
      </c>
    </row>
    <row r="176" spans="1:27" x14ac:dyDescent="0.2">
      <c r="A176" s="77">
        <f t="shared" si="7"/>
        <v>43021</v>
      </c>
      <c r="B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3339.82</v>
      </c>
      <c r="C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3361.11</v>
      </c>
      <c r="D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3375.31</v>
      </c>
      <c r="E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3415.64</v>
      </c>
      <c r="F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3415.78</v>
      </c>
      <c r="G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3377.56</v>
      </c>
      <c r="H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3336.73</v>
      </c>
      <c r="I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3484.9700000000003</v>
      </c>
      <c r="J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3418.05</v>
      </c>
      <c r="K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3379.4900000000002</v>
      </c>
      <c r="L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3358.8</v>
      </c>
      <c r="M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3357.66</v>
      </c>
      <c r="N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3416.59</v>
      </c>
      <c r="O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3386.4300000000003</v>
      </c>
      <c r="P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3386.38</v>
      </c>
      <c r="Q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3361.21</v>
      </c>
      <c r="R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3356.8900000000003</v>
      </c>
      <c r="S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3447.61</v>
      </c>
      <c r="T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3453.05</v>
      </c>
      <c r="U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3451.79</v>
      </c>
      <c r="V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3383.69</v>
      </c>
      <c r="W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3380.6400000000003</v>
      </c>
      <c r="X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3571.2000000000003</v>
      </c>
      <c r="Y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3456.87</v>
      </c>
    </row>
    <row r="177" spans="1:25" x14ac:dyDescent="0.2">
      <c r="A177" s="77">
        <f t="shared" si="7"/>
        <v>43022</v>
      </c>
      <c r="B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3395.04</v>
      </c>
      <c r="C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3347.56</v>
      </c>
      <c r="D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3329.78</v>
      </c>
      <c r="E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3329.07</v>
      </c>
      <c r="F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3329.08</v>
      </c>
      <c r="G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3330.53</v>
      </c>
      <c r="H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3343.16</v>
      </c>
      <c r="I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3454.31</v>
      </c>
      <c r="J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3481.51</v>
      </c>
      <c r="K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3371.01</v>
      </c>
      <c r="L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3371.58</v>
      </c>
      <c r="M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3462.58</v>
      </c>
      <c r="N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3462.88</v>
      </c>
      <c r="O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3461.7400000000002</v>
      </c>
      <c r="P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3460.4</v>
      </c>
      <c r="Q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3459.11</v>
      </c>
      <c r="R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3461.1800000000003</v>
      </c>
      <c r="S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3352.58</v>
      </c>
      <c r="T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3538.0600000000004</v>
      </c>
      <c r="U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3561.8</v>
      </c>
      <c r="V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3514.15</v>
      </c>
      <c r="W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3434.4300000000003</v>
      </c>
      <c r="X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3345.78</v>
      </c>
      <c r="Y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3524.63</v>
      </c>
    </row>
    <row r="178" spans="1:25" x14ac:dyDescent="0.2">
      <c r="A178" s="77">
        <f t="shared" si="7"/>
        <v>43023</v>
      </c>
      <c r="B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3360.51</v>
      </c>
      <c r="C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3328.36</v>
      </c>
      <c r="D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3324.84</v>
      </c>
      <c r="E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3324.1</v>
      </c>
      <c r="F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3324.21</v>
      </c>
      <c r="G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3323.8900000000003</v>
      </c>
      <c r="H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3336.07</v>
      </c>
      <c r="I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3349.1800000000003</v>
      </c>
      <c r="J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3567.4800000000005</v>
      </c>
      <c r="K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3417.0600000000004</v>
      </c>
      <c r="L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3373.02</v>
      </c>
      <c r="M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3465.12</v>
      </c>
      <c r="N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3465.08</v>
      </c>
      <c r="O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3461.88</v>
      </c>
      <c r="P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3461.9900000000002</v>
      </c>
      <c r="Q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3460.75</v>
      </c>
      <c r="R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3461.87</v>
      </c>
      <c r="S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3353.2200000000003</v>
      </c>
      <c r="T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3495.38</v>
      </c>
      <c r="U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3521.28</v>
      </c>
      <c r="V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3513.9800000000005</v>
      </c>
      <c r="W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3427.8900000000003</v>
      </c>
      <c r="X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3345.19</v>
      </c>
      <c r="Y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3535.25</v>
      </c>
    </row>
    <row r="179" spans="1:25" x14ac:dyDescent="0.2">
      <c r="A179" s="77">
        <f t="shared" si="7"/>
        <v>43024</v>
      </c>
      <c r="B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3326.73</v>
      </c>
      <c r="C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3337.62</v>
      </c>
      <c r="D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3373.91</v>
      </c>
      <c r="E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3414.36</v>
      </c>
      <c r="F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3420.14</v>
      </c>
      <c r="G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3383.26</v>
      </c>
      <c r="H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3337.55</v>
      </c>
      <c r="I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3541.0600000000004</v>
      </c>
      <c r="J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3564.7200000000003</v>
      </c>
      <c r="K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3447.7200000000003</v>
      </c>
      <c r="L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3450.9700000000003</v>
      </c>
      <c r="M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3449.11</v>
      </c>
      <c r="N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3345.81</v>
      </c>
      <c r="O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3345.36</v>
      </c>
      <c r="P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3343.79</v>
      </c>
      <c r="Q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3344.41</v>
      </c>
      <c r="R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3342.96</v>
      </c>
      <c r="S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3373.6400000000003</v>
      </c>
      <c r="T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3401.6800000000003</v>
      </c>
      <c r="U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3404.7200000000003</v>
      </c>
      <c r="V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3374.32</v>
      </c>
      <c r="W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3375.55</v>
      </c>
      <c r="X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3564.9800000000005</v>
      </c>
      <c r="Y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3454.82</v>
      </c>
    </row>
    <row r="180" spans="1:25" x14ac:dyDescent="0.2">
      <c r="A180" s="77">
        <f t="shared" si="7"/>
        <v>43025</v>
      </c>
      <c r="B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3328.12</v>
      </c>
      <c r="C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3360.66</v>
      </c>
      <c r="D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3374.57</v>
      </c>
      <c r="E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3415.82</v>
      </c>
      <c r="F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3424.54</v>
      </c>
      <c r="G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3400.32</v>
      </c>
      <c r="H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3347.4700000000003</v>
      </c>
      <c r="I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3588.51</v>
      </c>
      <c r="J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3681.04</v>
      </c>
      <c r="K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3540.9</v>
      </c>
      <c r="L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3446.33</v>
      </c>
      <c r="M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3448.38</v>
      </c>
      <c r="N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3345.86</v>
      </c>
      <c r="O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3344.59</v>
      </c>
      <c r="P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3343.62</v>
      </c>
      <c r="Q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3342.3</v>
      </c>
      <c r="R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3342.4</v>
      </c>
      <c r="S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3372.02</v>
      </c>
      <c r="T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3397.62</v>
      </c>
      <c r="U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3402.78</v>
      </c>
      <c r="V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3373.17</v>
      </c>
      <c r="W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3374.06</v>
      </c>
      <c r="X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3562.6400000000003</v>
      </c>
      <c r="Y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3451.01</v>
      </c>
    </row>
    <row r="181" spans="1:25" x14ac:dyDescent="0.2">
      <c r="A181" s="77">
        <f t="shared" si="7"/>
        <v>43026</v>
      </c>
      <c r="B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3328.01</v>
      </c>
      <c r="C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3360.51</v>
      </c>
      <c r="D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3374.92</v>
      </c>
      <c r="E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3415.13</v>
      </c>
      <c r="F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3424.71</v>
      </c>
      <c r="G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3401.42</v>
      </c>
      <c r="H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3338.03</v>
      </c>
      <c r="I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3591.1600000000003</v>
      </c>
      <c r="J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3495.7400000000002</v>
      </c>
      <c r="K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3357.56</v>
      </c>
      <c r="L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3356.54</v>
      </c>
      <c r="M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3355.52</v>
      </c>
      <c r="N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3384.91</v>
      </c>
      <c r="O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3392.9700000000003</v>
      </c>
      <c r="P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3392.27</v>
      </c>
      <c r="Q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3397.27</v>
      </c>
      <c r="R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3444.77</v>
      </c>
      <c r="S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3543.17</v>
      </c>
      <c r="T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3538.65</v>
      </c>
      <c r="U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3522.6400000000003</v>
      </c>
      <c r="V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3458.6000000000004</v>
      </c>
      <c r="W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3444.96</v>
      </c>
      <c r="X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3592.6000000000004</v>
      </c>
      <c r="Y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3470.5600000000004</v>
      </c>
    </row>
    <row r="182" spans="1:25" x14ac:dyDescent="0.2">
      <c r="A182" s="77">
        <f t="shared" si="7"/>
        <v>43027</v>
      </c>
      <c r="B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3339.95</v>
      </c>
      <c r="C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3324.26</v>
      </c>
      <c r="D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3337.03</v>
      </c>
      <c r="E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3336.71</v>
      </c>
      <c r="F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3329.42</v>
      </c>
      <c r="G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3331.79</v>
      </c>
      <c r="H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3333.02</v>
      </c>
      <c r="I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3493.4700000000003</v>
      </c>
      <c r="J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3492.3</v>
      </c>
      <c r="K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3367.04</v>
      </c>
      <c r="L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3368.2000000000003</v>
      </c>
      <c r="M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3368.02</v>
      </c>
      <c r="N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3352.66</v>
      </c>
      <c r="O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3352.75</v>
      </c>
      <c r="P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3352.44</v>
      </c>
      <c r="Q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3350.6800000000003</v>
      </c>
      <c r="R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3348</v>
      </c>
      <c r="S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3480.37</v>
      </c>
      <c r="T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3509.04</v>
      </c>
      <c r="U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3511.1200000000003</v>
      </c>
      <c r="V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3457.4700000000003</v>
      </c>
      <c r="W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3442.06</v>
      </c>
      <c r="X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3591.54</v>
      </c>
      <c r="Y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3483.57</v>
      </c>
    </row>
    <row r="183" spans="1:25" x14ac:dyDescent="0.2">
      <c r="A183" s="77">
        <f t="shared" si="7"/>
        <v>43028</v>
      </c>
      <c r="B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3344.1800000000003</v>
      </c>
      <c r="C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3325.38</v>
      </c>
      <c r="D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3338.09</v>
      </c>
      <c r="E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3337.78</v>
      </c>
      <c r="F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3342.3</v>
      </c>
      <c r="G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3331.39</v>
      </c>
      <c r="H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3338.06</v>
      </c>
      <c r="I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3494.84</v>
      </c>
      <c r="J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3492.9800000000005</v>
      </c>
      <c r="K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3366.63</v>
      </c>
      <c r="L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3359.94</v>
      </c>
      <c r="M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3369.84</v>
      </c>
      <c r="N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3356.09</v>
      </c>
      <c r="O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3352.1400000000003</v>
      </c>
      <c r="P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3351.77</v>
      </c>
      <c r="Q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3346.9300000000003</v>
      </c>
      <c r="R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3351.7200000000003</v>
      </c>
      <c r="S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3484.63</v>
      </c>
      <c r="T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3503.5200000000004</v>
      </c>
      <c r="U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3475.7300000000005</v>
      </c>
      <c r="V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3440.62</v>
      </c>
      <c r="W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3423.6800000000003</v>
      </c>
      <c r="X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3593.79</v>
      </c>
      <c r="Y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3485.96</v>
      </c>
    </row>
    <row r="184" spans="1:25" x14ac:dyDescent="0.2">
      <c r="A184" s="77">
        <f t="shared" si="7"/>
        <v>43029</v>
      </c>
      <c r="B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3395.59</v>
      </c>
      <c r="C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3335.67</v>
      </c>
      <c r="D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3334.91</v>
      </c>
      <c r="E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3334.15</v>
      </c>
      <c r="F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3343.3</v>
      </c>
      <c r="G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3327.98</v>
      </c>
      <c r="H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3336.4700000000003</v>
      </c>
      <c r="I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3360</v>
      </c>
      <c r="J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3615.9300000000003</v>
      </c>
      <c r="K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3477.53</v>
      </c>
      <c r="L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3477.7700000000004</v>
      </c>
      <c r="M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3479.36</v>
      </c>
      <c r="N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3587.8</v>
      </c>
      <c r="O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3607.03</v>
      </c>
      <c r="P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3566.55</v>
      </c>
      <c r="Q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3574.4</v>
      </c>
      <c r="R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3577.3</v>
      </c>
      <c r="S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3353.52</v>
      </c>
      <c r="T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3596.11</v>
      </c>
      <c r="U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3576.1900000000005</v>
      </c>
      <c r="V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3529.9</v>
      </c>
      <c r="W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3448.84</v>
      </c>
      <c r="X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3343.61</v>
      </c>
      <c r="Y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3523.58</v>
      </c>
    </row>
    <row r="185" spans="1:25" x14ac:dyDescent="0.2">
      <c r="A185" s="77">
        <f t="shared" si="7"/>
        <v>43030</v>
      </c>
      <c r="B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3364.63</v>
      </c>
      <c r="C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3335.13</v>
      </c>
      <c r="D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3332</v>
      </c>
      <c r="E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3357.16</v>
      </c>
      <c r="F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3362.2200000000003</v>
      </c>
      <c r="G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3363.82</v>
      </c>
      <c r="H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3328.4900000000002</v>
      </c>
      <c r="I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3350.73</v>
      </c>
      <c r="J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3604.09</v>
      </c>
      <c r="K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3473.09</v>
      </c>
      <c r="L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3471.9300000000003</v>
      </c>
      <c r="M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3526.34</v>
      </c>
      <c r="N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3650.8500000000004</v>
      </c>
      <c r="O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3650.3100000000004</v>
      </c>
      <c r="P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3649.8</v>
      </c>
      <c r="Q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3639.9700000000003</v>
      </c>
      <c r="R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3643.17</v>
      </c>
      <c r="S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3351.37</v>
      </c>
      <c r="T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3532.54</v>
      </c>
      <c r="U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3536.63</v>
      </c>
      <c r="V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3495.25</v>
      </c>
      <c r="W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3404.06</v>
      </c>
      <c r="X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3345.09</v>
      </c>
      <c r="Y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3524</v>
      </c>
    </row>
    <row r="186" spans="1:25" x14ac:dyDescent="0.2">
      <c r="A186" s="77">
        <f t="shared" si="7"/>
        <v>43031</v>
      </c>
      <c r="B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3346.46</v>
      </c>
      <c r="C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3324.6000000000004</v>
      </c>
      <c r="D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3336.9700000000003</v>
      </c>
      <c r="E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3336.13</v>
      </c>
      <c r="F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3343.53</v>
      </c>
      <c r="G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3326.48</v>
      </c>
      <c r="H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3335.34</v>
      </c>
      <c r="I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3484.82</v>
      </c>
      <c r="J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3482.53</v>
      </c>
      <c r="K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3355.2</v>
      </c>
      <c r="L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3354.28</v>
      </c>
      <c r="M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3358.13</v>
      </c>
      <c r="N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3350.2200000000003</v>
      </c>
      <c r="O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3341.4500000000003</v>
      </c>
      <c r="P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3341.65</v>
      </c>
      <c r="Q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3340.83</v>
      </c>
      <c r="R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3352.05</v>
      </c>
      <c r="S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3452.87</v>
      </c>
      <c r="T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3500.3100000000004</v>
      </c>
      <c r="U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3469.7200000000003</v>
      </c>
      <c r="V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3436.51</v>
      </c>
      <c r="W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3431.29</v>
      </c>
      <c r="X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3589.7700000000004</v>
      </c>
      <c r="Y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3482.88</v>
      </c>
    </row>
    <row r="187" spans="1:25" x14ac:dyDescent="0.2">
      <c r="A187" s="77">
        <f t="shared" si="7"/>
        <v>43032</v>
      </c>
      <c r="B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3338.85</v>
      </c>
      <c r="C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3323.02</v>
      </c>
      <c r="D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3374.44</v>
      </c>
      <c r="E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3374.39</v>
      </c>
      <c r="F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3374.86</v>
      </c>
      <c r="G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3337.75</v>
      </c>
      <c r="H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3330.5</v>
      </c>
      <c r="I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3524.54</v>
      </c>
      <c r="J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3524.76</v>
      </c>
      <c r="K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3414.12</v>
      </c>
      <c r="L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3414.15</v>
      </c>
      <c r="M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3430.96</v>
      </c>
      <c r="N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3369.85</v>
      </c>
      <c r="O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3404.61</v>
      </c>
      <c r="P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3404.76</v>
      </c>
      <c r="Q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3404.98</v>
      </c>
      <c r="R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3404.74</v>
      </c>
      <c r="S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3434.55</v>
      </c>
      <c r="T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3411.63</v>
      </c>
      <c r="U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3368.69</v>
      </c>
      <c r="V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3368.69</v>
      </c>
      <c r="W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3437.03</v>
      </c>
      <c r="X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3627.75</v>
      </c>
      <c r="Y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3434.26</v>
      </c>
    </row>
    <row r="188" spans="1:25" x14ac:dyDescent="0.2">
      <c r="A188" s="77">
        <f t="shared" si="7"/>
        <v>43033</v>
      </c>
      <c r="B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3322.81</v>
      </c>
      <c r="C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3413.56</v>
      </c>
      <c r="D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3438.76</v>
      </c>
      <c r="E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3438.8</v>
      </c>
      <c r="F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3413.81</v>
      </c>
      <c r="G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3416.13</v>
      </c>
      <c r="H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3330.96</v>
      </c>
      <c r="I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3524.3900000000003</v>
      </c>
      <c r="J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3525.4800000000005</v>
      </c>
      <c r="K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3418.96</v>
      </c>
      <c r="L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3435.96</v>
      </c>
      <c r="M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3435.73</v>
      </c>
      <c r="N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3369.44</v>
      </c>
      <c r="O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3368.84</v>
      </c>
      <c r="P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3368.91</v>
      </c>
      <c r="Q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3370.03</v>
      </c>
      <c r="R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3369.77</v>
      </c>
      <c r="S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3446.9</v>
      </c>
      <c r="T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3418.4</v>
      </c>
      <c r="U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3352.29</v>
      </c>
      <c r="V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3374.15</v>
      </c>
      <c r="W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3385.27</v>
      </c>
      <c r="X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3558.42</v>
      </c>
      <c r="Y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3437.79</v>
      </c>
    </row>
    <row r="189" spans="1:25" x14ac:dyDescent="0.2">
      <c r="A189" s="77">
        <f t="shared" si="7"/>
        <v>43034</v>
      </c>
      <c r="B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3325.2000000000003</v>
      </c>
      <c r="C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3374.91</v>
      </c>
      <c r="D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3389.37</v>
      </c>
      <c r="E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3388.9</v>
      </c>
      <c r="F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3390.36</v>
      </c>
      <c r="G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3382.9300000000003</v>
      </c>
      <c r="H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3330.59</v>
      </c>
      <c r="I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3520.57</v>
      </c>
      <c r="J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3477.2400000000002</v>
      </c>
      <c r="K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3383.78</v>
      </c>
      <c r="L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3353.83</v>
      </c>
      <c r="M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3354.31</v>
      </c>
      <c r="N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3347.91</v>
      </c>
      <c r="O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3347.78</v>
      </c>
      <c r="P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3347.6800000000003</v>
      </c>
      <c r="Q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3347.63</v>
      </c>
      <c r="R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3347.05</v>
      </c>
      <c r="S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3389.53</v>
      </c>
      <c r="T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3411.27</v>
      </c>
      <c r="U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3416.02</v>
      </c>
      <c r="V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3372.36</v>
      </c>
      <c r="W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3377.8</v>
      </c>
      <c r="X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3574.82</v>
      </c>
      <c r="Y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3452.15</v>
      </c>
    </row>
    <row r="190" spans="1:25" x14ac:dyDescent="0.2">
      <c r="A190" s="77">
        <f t="shared" si="7"/>
        <v>43035</v>
      </c>
      <c r="B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3326.59</v>
      </c>
      <c r="C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3345.07</v>
      </c>
      <c r="D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3358.9700000000003</v>
      </c>
      <c r="E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3359.13</v>
      </c>
      <c r="F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3359.12</v>
      </c>
      <c r="G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3361.42</v>
      </c>
      <c r="H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3337.88</v>
      </c>
      <c r="I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3527.13</v>
      </c>
      <c r="J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3479.8500000000004</v>
      </c>
      <c r="K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3387.54</v>
      </c>
      <c r="L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3378.6800000000003</v>
      </c>
      <c r="M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3379.21</v>
      </c>
      <c r="N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3354.11</v>
      </c>
      <c r="O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3353.9300000000003</v>
      </c>
      <c r="P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3353.76</v>
      </c>
      <c r="Q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3353.37</v>
      </c>
      <c r="R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3353.6000000000004</v>
      </c>
      <c r="S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3488.3500000000004</v>
      </c>
      <c r="T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3473.9900000000002</v>
      </c>
      <c r="U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3469.4300000000003</v>
      </c>
      <c r="V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3424.75</v>
      </c>
      <c r="W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3405.08</v>
      </c>
      <c r="X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3622.28</v>
      </c>
      <c r="Y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3455.6000000000004</v>
      </c>
    </row>
    <row r="191" spans="1:25" x14ac:dyDescent="0.2">
      <c r="A191" s="77">
        <f t="shared" si="7"/>
        <v>43036</v>
      </c>
      <c r="B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3371.3900000000003</v>
      </c>
      <c r="C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3332.78</v>
      </c>
      <c r="D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3331.4500000000003</v>
      </c>
      <c r="E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3328.6</v>
      </c>
      <c r="F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3329.1000000000004</v>
      </c>
      <c r="G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3324.7400000000002</v>
      </c>
      <c r="H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3343.5</v>
      </c>
      <c r="I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3425.78</v>
      </c>
      <c r="J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3367.3</v>
      </c>
      <c r="K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3367.9</v>
      </c>
      <c r="L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3369.31</v>
      </c>
      <c r="M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3377.2400000000002</v>
      </c>
      <c r="N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3374.7400000000002</v>
      </c>
      <c r="O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3374.8900000000003</v>
      </c>
      <c r="P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3374.6000000000004</v>
      </c>
      <c r="Q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3374.9</v>
      </c>
      <c r="R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3375.92</v>
      </c>
      <c r="S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3440.77</v>
      </c>
      <c r="T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3553.8100000000004</v>
      </c>
      <c r="U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3558.17</v>
      </c>
      <c r="V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3528.53</v>
      </c>
      <c r="W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3463.4700000000003</v>
      </c>
      <c r="X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3359.81</v>
      </c>
      <c r="Y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3523.6000000000004</v>
      </c>
    </row>
    <row r="192" spans="1:25" x14ac:dyDescent="0.2">
      <c r="A192" s="77">
        <f t="shared" si="7"/>
        <v>43037</v>
      </c>
      <c r="B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3361.98</v>
      </c>
      <c r="C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3332.73</v>
      </c>
      <c r="D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3358.02</v>
      </c>
      <c r="E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3357.05</v>
      </c>
      <c r="F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3356.69</v>
      </c>
      <c r="G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3348.83</v>
      </c>
      <c r="H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3350.33</v>
      </c>
      <c r="I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3343.52</v>
      </c>
      <c r="J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3633</v>
      </c>
      <c r="K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3515.37</v>
      </c>
      <c r="L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3462.88</v>
      </c>
      <c r="M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3462.59</v>
      </c>
      <c r="N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3515.01</v>
      </c>
      <c r="O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3514.82</v>
      </c>
      <c r="P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3514.03</v>
      </c>
      <c r="Q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3513.05</v>
      </c>
      <c r="R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3462.88</v>
      </c>
      <c r="S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3396.27</v>
      </c>
      <c r="T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3480.7400000000002</v>
      </c>
      <c r="U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3509.69</v>
      </c>
      <c r="V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3484.9</v>
      </c>
      <c r="W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3411.86</v>
      </c>
      <c r="X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3374.4500000000003</v>
      </c>
      <c r="Y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3463.9</v>
      </c>
    </row>
    <row r="193" spans="1:27" x14ac:dyDescent="0.2">
      <c r="A193" s="77">
        <f t="shared" si="7"/>
        <v>43038</v>
      </c>
      <c r="B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3327.09</v>
      </c>
      <c r="C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3343.73</v>
      </c>
      <c r="D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3357.7200000000003</v>
      </c>
      <c r="E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3357.65</v>
      </c>
      <c r="F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3358.27</v>
      </c>
      <c r="G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3360.8</v>
      </c>
      <c r="H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3351.64</v>
      </c>
      <c r="I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3488.2400000000002</v>
      </c>
      <c r="J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3482.82</v>
      </c>
      <c r="K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3391.91</v>
      </c>
      <c r="L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3391.84</v>
      </c>
      <c r="M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3392.3</v>
      </c>
      <c r="N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3373.15</v>
      </c>
      <c r="O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3372.92</v>
      </c>
      <c r="P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3372.37</v>
      </c>
      <c r="Q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3369.01</v>
      </c>
      <c r="R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3368.87</v>
      </c>
      <c r="S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3410.65</v>
      </c>
      <c r="T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3426.16</v>
      </c>
      <c r="U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3426.63</v>
      </c>
      <c r="V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3379.83</v>
      </c>
      <c r="W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3413.92</v>
      </c>
      <c r="X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3633.6800000000003</v>
      </c>
      <c r="Y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3457.25</v>
      </c>
    </row>
    <row r="194" spans="1:27" x14ac:dyDescent="0.2">
      <c r="A194" s="77">
        <f t="shared" si="7"/>
        <v>43039</v>
      </c>
      <c r="B194" s="13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3338.6400000000003</v>
      </c>
      <c r="C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3357.5</v>
      </c>
      <c r="D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3372.28</v>
      </c>
      <c r="E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3362.01</v>
      </c>
      <c r="F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3372.34</v>
      </c>
      <c r="G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3371.46</v>
      </c>
      <c r="H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3341.1400000000003</v>
      </c>
      <c r="I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3528.66</v>
      </c>
      <c r="J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3479.09</v>
      </c>
      <c r="K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3387.44</v>
      </c>
      <c r="L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3371.77</v>
      </c>
      <c r="M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3372.16</v>
      </c>
      <c r="N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3355.53</v>
      </c>
      <c r="O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3353.95</v>
      </c>
      <c r="P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3379.9700000000003</v>
      </c>
      <c r="Q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3376.9700000000003</v>
      </c>
      <c r="R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3376.27</v>
      </c>
      <c r="S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3505</v>
      </c>
      <c r="T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3473.07</v>
      </c>
      <c r="U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3441.2200000000003</v>
      </c>
      <c r="V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3374.28</v>
      </c>
      <c r="W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3408.6800000000003</v>
      </c>
      <c r="X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3606.9800000000005</v>
      </c>
      <c r="Y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3490.5200000000004</v>
      </c>
    </row>
    <row r="195" spans="1:27" x14ac:dyDescent="0.2">
      <c r="A195" s="89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90"/>
    </row>
    <row r="196" spans="1:27" x14ac:dyDescent="0.25">
      <c r="A196" s="85" t="s">
        <v>150</v>
      </c>
      <c r="B196" s="76"/>
      <c r="C196" s="76"/>
      <c r="D196" s="76"/>
    </row>
    <row r="197" spans="1:27" ht="12.75" x14ac:dyDescent="0.2">
      <c r="A197" s="174" t="s">
        <v>48</v>
      </c>
      <c r="B197" s="185" t="s">
        <v>121</v>
      </c>
      <c r="C197" s="186"/>
      <c r="D197" s="186"/>
      <c r="E197" s="186"/>
      <c r="F197" s="186"/>
      <c r="G197" s="186"/>
      <c r="H197" s="186"/>
      <c r="I197" s="186"/>
      <c r="J197" s="186"/>
      <c r="K197" s="186"/>
      <c r="L197" s="186"/>
      <c r="M197" s="186"/>
      <c r="N197" s="186"/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7"/>
    </row>
    <row r="198" spans="1:27" ht="12.75" x14ac:dyDescent="0.2">
      <c r="A198" s="175"/>
      <c r="B198" s="188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90"/>
    </row>
    <row r="199" spans="1:27" ht="12.75" customHeight="1" x14ac:dyDescent="0.2">
      <c r="A199" s="175"/>
      <c r="B199" s="177" t="s">
        <v>122</v>
      </c>
      <c r="C199" s="168" t="s">
        <v>123</v>
      </c>
      <c r="D199" s="168" t="s">
        <v>124</v>
      </c>
      <c r="E199" s="168" t="s">
        <v>125</v>
      </c>
      <c r="F199" s="168" t="s">
        <v>126</v>
      </c>
      <c r="G199" s="168" t="s">
        <v>127</v>
      </c>
      <c r="H199" s="168" t="s">
        <v>128</v>
      </c>
      <c r="I199" s="168" t="s">
        <v>129</v>
      </c>
      <c r="J199" s="168" t="s">
        <v>130</v>
      </c>
      <c r="K199" s="168" t="s">
        <v>131</v>
      </c>
      <c r="L199" s="168" t="s">
        <v>132</v>
      </c>
      <c r="M199" s="168" t="s">
        <v>133</v>
      </c>
      <c r="N199" s="179" t="s">
        <v>134</v>
      </c>
      <c r="O199" s="168" t="s">
        <v>135</v>
      </c>
      <c r="P199" s="168" t="s">
        <v>136</v>
      </c>
      <c r="Q199" s="168" t="s">
        <v>137</v>
      </c>
      <c r="R199" s="168" t="s">
        <v>138</v>
      </c>
      <c r="S199" s="168" t="s">
        <v>139</v>
      </c>
      <c r="T199" s="168" t="s">
        <v>140</v>
      </c>
      <c r="U199" s="168" t="s">
        <v>141</v>
      </c>
      <c r="V199" s="168" t="s">
        <v>142</v>
      </c>
      <c r="W199" s="168" t="s">
        <v>143</v>
      </c>
      <c r="X199" s="168" t="s">
        <v>144</v>
      </c>
      <c r="Y199" s="168" t="s">
        <v>145</v>
      </c>
    </row>
    <row r="200" spans="1:27" ht="11.25" customHeight="1" x14ac:dyDescent="0.2">
      <c r="A200" s="176"/>
      <c r="B200" s="178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80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</row>
    <row r="201" spans="1:27" ht="15.75" customHeight="1" x14ac:dyDescent="0.2">
      <c r="A201" s="77">
        <f>A164</f>
        <v>43009</v>
      </c>
      <c r="B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3369.16</v>
      </c>
      <c r="C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3438.16</v>
      </c>
      <c r="D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3517.9800000000005</v>
      </c>
      <c r="E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3517.4300000000003</v>
      </c>
      <c r="F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3518.0600000000004</v>
      </c>
      <c r="G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3496.19</v>
      </c>
      <c r="H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3371.94</v>
      </c>
      <c r="I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3334.94</v>
      </c>
      <c r="J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3455.38</v>
      </c>
      <c r="K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3438.3</v>
      </c>
      <c r="L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3489.8500000000004</v>
      </c>
      <c r="M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3490.2700000000004</v>
      </c>
      <c r="N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3489.86</v>
      </c>
      <c r="O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3489.7200000000003</v>
      </c>
      <c r="P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3437.44</v>
      </c>
      <c r="Q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3437.77</v>
      </c>
      <c r="R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3437.59</v>
      </c>
      <c r="S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3337</v>
      </c>
      <c r="T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3425.82</v>
      </c>
      <c r="U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3534.3700000000003</v>
      </c>
      <c r="V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3436.67</v>
      </c>
      <c r="W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3408.67</v>
      </c>
      <c r="X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3340.25</v>
      </c>
      <c r="Y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3444.44</v>
      </c>
      <c r="AA201" s="78"/>
    </row>
    <row r="202" spans="1:27" x14ac:dyDescent="0.2">
      <c r="A202" s="77">
        <f>A201+1</f>
        <v>43010</v>
      </c>
      <c r="B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3403.5</v>
      </c>
      <c r="C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3492.32</v>
      </c>
      <c r="D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3542.6000000000004</v>
      </c>
      <c r="E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3542.7700000000004</v>
      </c>
      <c r="F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3543.4800000000005</v>
      </c>
      <c r="G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3494.62</v>
      </c>
      <c r="H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3434.2000000000003</v>
      </c>
      <c r="I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3611.75</v>
      </c>
      <c r="J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3613.6800000000003</v>
      </c>
      <c r="K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3484.6800000000003</v>
      </c>
      <c r="L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3412.92</v>
      </c>
      <c r="M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3413.23</v>
      </c>
      <c r="N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3353.9300000000003</v>
      </c>
      <c r="O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3334.94</v>
      </c>
      <c r="P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3331.88</v>
      </c>
      <c r="Q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3332.02</v>
      </c>
      <c r="R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3331.51</v>
      </c>
      <c r="S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3339.33</v>
      </c>
      <c r="T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3391.13</v>
      </c>
      <c r="U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3404.71</v>
      </c>
      <c r="V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3347.16</v>
      </c>
      <c r="W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3358.91</v>
      </c>
      <c r="X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3550.9100000000003</v>
      </c>
      <c r="Y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3402.7400000000002</v>
      </c>
    </row>
    <row r="203" spans="1:27" x14ac:dyDescent="0.2">
      <c r="A203" s="77">
        <f t="shared" ref="A203:A231" si="8">A202+1</f>
        <v>43011</v>
      </c>
      <c r="B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3325.65</v>
      </c>
      <c r="C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3399.9300000000003</v>
      </c>
      <c r="D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3442.84</v>
      </c>
      <c r="E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3442.51</v>
      </c>
      <c r="F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3444.06</v>
      </c>
      <c r="G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3445.1</v>
      </c>
      <c r="H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3365.6</v>
      </c>
      <c r="I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3618.09</v>
      </c>
      <c r="J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3618.8100000000004</v>
      </c>
      <c r="K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3507.71</v>
      </c>
      <c r="L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3458.9800000000005</v>
      </c>
      <c r="M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3458.5600000000004</v>
      </c>
      <c r="N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3375.89</v>
      </c>
      <c r="O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3355.34</v>
      </c>
      <c r="P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3355.55</v>
      </c>
      <c r="Q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3354.46</v>
      </c>
      <c r="R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3357.01</v>
      </c>
      <c r="S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3339.27</v>
      </c>
      <c r="T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3392.38</v>
      </c>
      <c r="U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3406.76</v>
      </c>
      <c r="V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3343.6400000000003</v>
      </c>
      <c r="W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3366.65</v>
      </c>
      <c r="X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3588.79</v>
      </c>
      <c r="Y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3410.84</v>
      </c>
    </row>
    <row r="204" spans="1:27" x14ac:dyDescent="0.2">
      <c r="A204" s="77">
        <f t="shared" si="8"/>
        <v>43012</v>
      </c>
      <c r="B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3312.69</v>
      </c>
      <c r="C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3356.88</v>
      </c>
      <c r="D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3396.28</v>
      </c>
      <c r="E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3421.9300000000003</v>
      </c>
      <c r="F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3422.79</v>
      </c>
      <c r="G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3402.09</v>
      </c>
      <c r="H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3318.2200000000003</v>
      </c>
      <c r="I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3482.29</v>
      </c>
      <c r="J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3463.1400000000003</v>
      </c>
      <c r="K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3346.3</v>
      </c>
      <c r="L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3356.06</v>
      </c>
      <c r="M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3365.45</v>
      </c>
      <c r="N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3435.17</v>
      </c>
      <c r="O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3434.77</v>
      </c>
      <c r="P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3442.53</v>
      </c>
      <c r="Q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3450.53</v>
      </c>
      <c r="R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3450.66</v>
      </c>
      <c r="S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3492.4500000000003</v>
      </c>
      <c r="T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3547.13</v>
      </c>
      <c r="U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3573.01</v>
      </c>
      <c r="V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3465.78</v>
      </c>
      <c r="W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3454.94</v>
      </c>
      <c r="X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3630.5200000000004</v>
      </c>
      <c r="Y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3490.1800000000003</v>
      </c>
    </row>
    <row r="205" spans="1:27" x14ac:dyDescent="0.2">
      <c r="A205" s="77">
        <f t="shared" si="8"/>
        <v>43013</v>
      </c>
      <c r="B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3335.79</v>
      </c>
      <c r="C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3310.34</v>
      </c>
      <c r="D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3308.87</v>
      </c>
      <c r="E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3322.11</v>
      </c>
      <c r="F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3324.23</v>
      </c>
      <c r="G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3326.3</v>
      </c>
      <c r="H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3345.01</v>
      </c>
      <c r="I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3437.05</v>
      </c>
      <c r="J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3392.71</v>
      </c>
      <c r="K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3378.28</v>
      </c>
      <c r="L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3486.3</v>
      </c>
      <c r="M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3486.9100000000003</v>
      </c>
      <c r="N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3561.28</v>
      </c>
      <c r="O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3560.3</v>
      </c>
      <c r="P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3560.4500000000003</v>
      </c>
      <c r="Q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3560.4300000000003</v>
      </c>
      <c r="R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3558.8</v>
      </c>
      <c r="S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3570.0600000000004</v>
      </c>
      <c r="T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3622.61</v>
      </c>
      <c r="U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3612.82</v>
      </c>
      <c r="V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3571.6600000000003</v>
      </c>
      <c r="W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3538.28</v>
      </c>
      <c r="X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3689.1000000000004</v>
      </c>
      <c r="Y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3495.29</v>
      </c>
    </row>
    <row r="206" spans="1:27" x14ac:dyDescent="0.2">
      <c r="A206" s="77">
        <f t="shared" si="8"/>
        <v>43014</v>
      </c>
      <c r="B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3333.9500000000003</v>
      </c>
      <c r="C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3310.4300000000003</v>
      </c>
      <c r="D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3309.69</v>
      </c>
      <c r="E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3323.13</v>
      </c>
      <c r="F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3324.38</v>
      </c>
      <c r="G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3314.4</v>
      </c>
      <c r="H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3329.48</v>
      </c>
      <c r="I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3445.91</v>
      </c>
      <c r="J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3397</v>
      </c>
      <c r="K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3469.5</v>
      </c>
      <c r="L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3541.2400000000002</v>
      </c>
      <c r="M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3498.91</v>
      </c>
      <c r="N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3495.13</v>
      </c>
      <c r="O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3379.94</v>
      </c>
      <c r="P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3384.79</v>
      </c>
      <c r="Q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3385.92</v>
      </c>
      <c r="R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3418.83</v>
      </c>
      <c r="S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3446.51</v>
      </c>
      <c r="T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3600.75</v>
      </c>
      <c r="U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3634.4400000000005</v>
      </c>
      <c r="V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3582.1400000000003</v>
      </c>
      <c r="W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3529.82</v>
      </c>
      <c r="X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3692.36</v>
      </c>
      <c r="Y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3544.36</v>
      </c>
    </row>
    <row r="207" spans="1:27" x14ac:dyDescent="0.2">
      <c r="A207" s="77">
        <f t="shared" si="8"/>
        <v>43015</v>
      </c>
      <c r="B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3446.15</v>
      </c>
      <c r="C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3356.5</v>
      </c>
      <c r="D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3315.2</v>
      </c>
      <c r="E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3314.17</v>
      </c>
      <c r="F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3316.7400000000002</v>
      </c>
      <c r="G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3334.03</v>
      </c>
      <c r="H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3374.17</v>
      </c>
      <c r="I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3500.4100000000003</v>
      </c>
      <c r="J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3341.92</v>
      </c>
      <c r="K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3344.7200000000003</v>
      </c>
      <c r="L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3345.94</v>
      </c>
      <c r="M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3343.85</v>
      </c>
      <c r="N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3344.54</v>
      </c>
      <c r="O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3344.1400000000003</v>
      </c>
      <c r="P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3343.6400000000003</v>
      </c>
      <c r="Q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3341.87</v>
      </c>
      <c r="R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3340.86</v>
      </c>
      <c r="S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3371.29</v>
      </c>
      <c r="T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3608.1000000000004</v>
      </c>
      <c r="U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3665.26</v>
      </c>
      <c r="V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3604.2000000000003</v>
      </c>
      <c r="W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3549.3100000000004</v>
      </c>
      <c r="X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3393.37</v>
      </c>
      <c r="Y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3546.96</v>
      </c>
    </row>
    <row r="208" spans="1:27" x14ac:dyDescent="0.2">
      <c r="A208" s="77">
        <f t="shared" si="8"/>
        <v>43016</v>
      </c>
      <c r="B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3437.77</v>
      </c>
      <c r="C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3352.21</v>
      </c>
      <c r="D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3314.13</v>
      </c>
      <c r="E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3312.7200000000003</v>
      </c>
      <c r="F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3312.9500000000003</v>
      </c>
      <c r="G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3325.6600000000003</v>
      </c>
      <c r="H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3340.48</v>
      </c>
      <c r="I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3448.6800000000003</v>
      </c>
      <c r="J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3331.3</v>
      </c>
      <c r="K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3342.26</v>
      </c>
      <c r="L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3342.37</v>
      </c>
      <c r="M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3360.3900000000003</v>
      </c>
      <c r="N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3360.02</v>
      </c>
      <c r="O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3402.4700000000003</v>
      </c>
      <c r="P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3398.8</v>
      </c>
      <c r="Q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3396.94</v>
      </c>
      <c r="R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3396.27</v>
      </c>
      <c r="S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3357.94</v>
      </c>
      <c r="T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3573.1900000000005</v>
      </c>
      <c r="U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3630.0200000000004</v>
      </c>
      <c r="V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3583.2200000000003</v>
      </c>
      <c r="W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3518.1900000000005</v>
      </c>
      <c r="X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3351.9300000000003</v>
      </c>
      <c r="Y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3520.0200000000004</v>
      </c>
    </row>
    <row r="209" spans="1:25" x14ac:dyDescent="0.2">
      <c r="A209" s="77">
        <f t="shared" si="8"/>
        <v>43017</v>
      </c>
      <c r="B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3349.27</v>
      </c>
      <c r="C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3313.55</v>
      </c>
      <c r="D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3309.09</v>
      </c>
      <c r="E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3308.61</v>
      </c>
      <c r="F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3309.4</v>
      </c>
      <c r="G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3310.73</v>
      </c>
      <c r="H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3319.95</v>
      </c>
      <c r="I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3428.54</v>
      </c>
      <c r="J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3408.07</v>
      </c>
      <c r="K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3347.62</v>
      </c>
      <c r="L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3348.62</v>
      </c>
      <c r="M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3346.44</v>
      </c>
      <c r="N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3332.71</v>
      </c>
      <c r="O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3333.25</v>
      </c>
      <c r="P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3333.79</v>
      </c>
      <c r="Q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3333.59</v>
      </c>
      <c r="R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3330.87</v>
      </c>
      <c r="S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3329.3</v>
      </c>
      <c r="T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3467.67</v>
      </c>
      <c r="U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3519.38</v>
      </c>
      <c r="V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3440.12</v>
      </c>
      <c r="W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3450.62</v>
      </c>
      <c r="X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3639.2300000000005</v>
      </c>
      <c r="Y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3478.01</v>
      </c>
    </row>
    <row r="210" spans="1:25" x14ac:dyDescent="0.2">
      <c r="A210" s="77">
        <f t="shared" si="8"/>
        <v>43018</v>
      </c>
      <c r="B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3718.98</v>
      </c>
      <c r="C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3447.44</v>
      </c>
      <c r="D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3422.01</v>
      </c>
      <c r="E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3405.6600000000003</v>
      </c>
      <c r="F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3427.52</v>
      </c>
      <c r="G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3492.4000000000005</v>
      </c>
      <c r="H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3652.4700000000003</v>
      </c>
      <c r="I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3474.7000000000003</v>
      </c>
      <c r="J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3505.2000000000003</v>
      </c>
      <c r="K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3379.4700000000003</v>
      </c>
      <c r="L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3379.4</v>
      </c>
      <c r="M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3378.51</v>
      </c>
      <c r="N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3329.77</v>
      </c>
      <c r="O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3330.69</v>
      </c>
      <c r="P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3329.63</v>
      </c>
      <c r="Q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3329.5</v>
      </c>
      <c r="R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3328.73</v>
      </c>
      <c r="S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3554</v>
      </c>
      <c r="T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3792.1000000000004</v>
      </c>
      <c r="U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3829.83</v>
      </c>
      <c r="V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3755.16</v>
      </c>
      <c r="W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3748.77</v>
      </c>
      <c r="X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3866.1800000000003</v>
      </c>
      <c r="Y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3748.09</v>
      </c>
    </row>
    <row r="211" spans="1:25" x14ac:dyDescent="0.2">
      <c r="A211" s="77">
        <f t="shared" si="8"/>
        <v>43019</v>
      </c>
      <c r="B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3656.6800000000003</v>
      </c>
      <c r="C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3416.82</v>
      </c>
      <c r="D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3378.25</v>
      </c>
      <c r="E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3364.4</v>
      </c>
      <c r="F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3380.67</v>
      </c>
      <c r="G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3406.8900000000003</v>
      </c>
      <c r="H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3545.4000000000005</v>
      </c>
      <c r="I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3353.07</v>
      </c>
      <c r="J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3342.87</v>
      </c>
      <c r="K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3380.26</v>
      </c>
      <c r="L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3422.57</v>
      </c>
      <c r="M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3422.41</v>
      </c>
      <c r="N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3395.53</v>
      </c>
      <c r="O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3395.11</v>
      </c>
      <c r="P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3393.94</v>
      </c>
      <c r="Q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3393.41</v>
      </c>
      <c r="R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3326.8</v>
      </c>
      <c r="S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3485.1900000000005</v>
      </c>
      <c r="T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3703.4400000000005</v>
      </c>
      <c r="U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3717.9500000000003</v>
      </c>
      <c r="V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3712.71</v>
      </c>
      <c r="W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3679.9300000000003</v>
      </c>
      <c r="X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3804.55</v>
      </c>
      <c r="Y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3682.9100000000003</v>
      </c>
    </row>
    <row r="212" spans="1:25" x14ac:dyDescent="0.2">
      <c r="A212" s="77">
        <f t="shared" si="8"/>
        <v>43020</v>
      </c>
      <c r="B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3314.04</v>
      </c>
      <c r="C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3377.17</v>
      </c>
      <c r="D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3443.79</v>
      </c>
      <c r="E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3443.4300000000003</v>
      </c>
      <c r="F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3443.8900000000003</v>
      </c>
      <c r="G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3402.86</v>
      </c>
      <c r="H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3354.57</v>
      </c>
      <c r="I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3557.3300000000004</v>
      </c>
      <c r="J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3647.34</v>
      </c>
      <c r="K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3457.92</v>
      </c>
      <c r="L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3342.2400000000002</v>
      </c>
      <c r="M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3341.19</v>
      </c>
      <c r="N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3337.98</v>
      </c>
      <c r="O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3338.25</v>
      </c>
      <c r="P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3338.1800000000003</v>
      </c>
      <c r="Q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3345.19</v>
      </c>
      <c r="R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3341.3</v>
      </c>
      <c r="S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3430.57</v>
      </c>
      <c r="T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3435.71</v>
      </c>
      <c r="U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3455.03</v>
      </c>
      <c r="V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3363.29</v>
      </c>
      <c r="W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3348.06</v>
      </c>
      <c r="X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3526.9300000000003</v>
      </c>
      <c r="Y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3426.2000000000003</v>
      </c>
    </row>
    <row r="213" spans="1:25" x14ac:dyDescent="0.2">
      <c r="A213" s="77">
        <f t="shared" si="8"/>
        <v>43021</v>
      </c>
      <c r="B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3325.34</v>
      </c>
      <c r="C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3346.29</v>
      </c>
      <c r="D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3360.27</v>
      </c>
      <c r="E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3399.96</v>
      </c>
      <c r="F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3400.09</v>
      </c>
      <c r="G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3362.48</v>
      </c>
      <c r="H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3322.3</v>
      </c>
      <c r="I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3468.1800000000003</v>
      </c>
      <c r="J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3402.32</v>
      </c>
      <c r="K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3364.38</v>
      </c>
      <c r="L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3344.02</v>
      </c>
      <c r="M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3342.9</v>
      </c>
      <c r="N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3400.89</v>
      </c>
      <c r="O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3371.21</v>
      </c>
      <c r="P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3371.16</v>
      </c>
      <c r="Q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3346.3900000000003</v>
      </c>
      <c r="R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3342.1400000000003</v>
      </c>
      <c r="S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3431.41</v>
      </c>
      <c r="T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3436.76</v>
      </c>
      <c r="U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3435.53</v>
      </c>
      <c r="V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3368.52</v>
      </c>
      <c r="W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3365.51</v>
      </c>
      <c r="X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3553.03</v>
      </c>
      <c r="Y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3440.53</v>
      </c>
    </row>
    <row r="214" spans="1:25" x14ac:dyDescent="0.2">
      <c r="A214" s="77">
        <f t="shared" si="8"/>
        <v>43022</v>
      </c>
      <c r="B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3379.6800000000003</v>
      </c>
      <c r="C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3332.96</v>
      </c>
      <c r="D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3315.46</v>
      </c>
      <c r="E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3314.77</v>
      </c>
      <c r="F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3314.78</v>
      </c>
      <c r="G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3316.2000000000003</v>
      </c>
      <c r="H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3328.63</v>
      </c>
      <c r="I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3438</v>
      </c>
      <c r="J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3464.7700000000004</v>
      </c>
      <c r="K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3356.04</v>
      </c>
      <c r="L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3356.6</v>
      </c>
      <c r="M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3446.1400000000003</v>
      </c>
      <c r="N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3446.44</v>
      </c>
      <c r="O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3445.32</v>
      </c>
      <c r="P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3444</v>
      </c>
      <c r="Q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3442.73</v>
      </c>
      <c r="R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3444.77</v>
      </c>
      <c r="S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3337.9</v>
      </c>
      <c r="T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3520.42</v>
      </c>
      <c r="U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3543.78</v>
      </c>
      <c r="V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3496.8900000000003</v>
      </c>
      <c r="W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3418.44</v>
      </c>
      <c r="X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3331.2000000000003</v>
      </c>
      <c r="Y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3507.21</v>
      </c>
    </row>
    <row r="215" spans="1:25" x14ac:dyDescent="0.2">
      <c r="A215" s="77">
        <f t="shared" si="8"/>
        <v>43023</v>
      </c>
      <c r="B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3345.7</v>
      </c>
      <c r="C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3314.07</v>
      </c>
      <c r="D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3310.6</v>
      </c>
      <c r="E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3309.88</v>
      </c>
      <c r="F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3309.9900000000002</v>
      </c>
      <c r="G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3309.67</v>
      </c>
      <c r="H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3321.65</v>
      </c>
      <c r="I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3334.55</v>
      </c>
      <c r="J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3549.3700000000003</v>
      </c>
      <c r="K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3401.3500000000004</v>
      </c>
      <c r="L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3358.01</v>
      </c>
      <c r="M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3448.6400000000003</v>
      </c>
      <c r="N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3448.61</v>
      </c>
      <c r="O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3445.46</v>
      </c>
      <c r="P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3445.57</v>
      </c>
      <c r="Q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3444.34</v>
      </c>
      <c r="R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3445.44</v>
      </c>
      <c r="S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3338.53</v>
      </c>
      <c r="T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3478.42</v>
      </c>
      <c r="U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3503.9100000000003</v>
      </c>
      <c r="V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3496.7300000000005</v>
      </c>
      <c r="W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3412</v>
      </c>
      <c r="X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3330.63</v>
      </c>
      <c r="Y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3517.6500000000005</v>
      </c>
    </row>
    <row r="216" spans="1:25" x14ac:dyDescent="0.2">
      <c r="A216" s="77">
        <f t="shared" si="8"/>
        <v>43024</v>
      </c>
      <c r="B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3312.46</v>
      </c>
      <c r="C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3323.17</v>
      </c>
      <c r="D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3358.89</v>
      </c>
      <c r="E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3398.69</v>
      </c>
      <c r="F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3404.38</v>
      </c>
      <c r="G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3368.09</v>
      </c>
      <c r="H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3323.11</v>
      </c>
      <c r="I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3523.38</v>
      </c>
      <c r="J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3546.65</v>
      </c>
      <c r="K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3431.52</v>
      </c>
      <c r="L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3434.7200000000003</v>
      </c>
      <c r="M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3432.89</v>
      </c>
      <c r="N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3331.2400000000002</v>
      </c>
      <c r="O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3330.8</v>
      </c>
      <c r="P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3329.25</v>
      </c>
      <c r="Q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3329.86</v>
      </c>
      <c r="R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3328.4300000000003</v>
      </c>
      <c r="S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3358.62</v>
      </c>
      <c r="T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3386.2200000000003</v>
      </c>
      <c r="U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3389.21</v>
      </c>
      <c r="V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3359.3</v>
      </c>
      <c r="W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3360.5</v>
      </c>
      <c r="X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3546.9100000000003</v>
      </c>
      <c r="Y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3438.51</v>
      </c>
    </row>
    <row r="217" spans="1:25" x14ac:dyDescent="0.2">
      <c r="A217" s="77">
        <f t="shared" si="8"/>
        <v>43025</v>
      </c>
      <c r="B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3313.83</v>
      </c>
      <c r="C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3345.85</v>
      </c>
      <c r="D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3359.54</v>
      </c>
      <c r="E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3400.13</v>
      </c>
      <c r="F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3408.71</v>
      </c>
      <c r="G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3384.88</v>
      </c>
      <c r="H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3332.87</v>
      </c>
      <c r="I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3570.0600000000004</v>
      </c>
      <c r="J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3661.11</v>
      </c>
      <c r="K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3523.2200000000003</v>
      </c>
      <c r="L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3430.1600000000003</v>
      </c>
      <c r="M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3432.17</v>
      </c>
      <c r="N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3331.29</v>
      </c>
      <c r="O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3330.04</v>
      </c>
      <c r="P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3329.08</v>
      </c>
      <c r="Q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3327.78</v>
      </c>
      <c r="R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3327.88</v>
      </c>
      <c r="S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3357.03</v>
      </c>
      <c r="T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3382.2200000000003</v>
      </c>
      <c r="U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3387.29</v>
      </c>
      <c r="V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3358.1600000000003</v>
      </c>
      <c r="W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3359.04</v>
      </c>
      <c r="X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3544.61</v>
      </c>
      <c r="Y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3434.75</v>
      </c>
    </row>
    <row r="218" spans="1:25" x14ac:dyDescent="0.2">
      <c r="A218" s="77">
        <f t="shared" si="8"/>
        <v>43026</v>
      </c>
      <c r="B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3313.7200000000003</v>
      </c>
      <c r="C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3345.7</v>
      </c>
      <c r="D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3359.8900000000003</v>
      </c>
      <c r="E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3399.45</v>
      </c>
      <c r="F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3408.88</v>
      </c>
      <c r="G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3385.96</v>
      </c>
      <c r="H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3323.58</v>
      </c>
      <c r="I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3572.6800000000003</v>
      </c>
      <c r="J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3478.7700000000004</v>
      </c>
      <c r="K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3342.8</v>
      </c>
      <c r="L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3341.79</v>
      </c>
      <c r="M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3340.79</v>
      </c>
      <c r="N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3369.7200000000003</v>
      </c>
      <c r="O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3377.65</v>
      </c>
      <c r="P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3376.96</v>
      </c>
      <c r="Q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3381.88</v>
      </c>
      <c r="R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3428.61</v>
      </c>
      <c r="S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3525.4500000000003</v>
      </c>
      <c r="T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3521</v>
      </c>
      <c r="U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3505.25</v>
      </c>
      <c r="V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3442.23</v>
      </c>
      <c r="W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3428.81</v>
      </c>
      <c r="X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3574.09</v>
      </c>
      <c r="Y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3454</v>
      </c>
    </row>
    <row r="219" spans="1:25" x14ac:dyDescent="0.2">
      <c r="A219" s="77">
        <f t="shared" si="8"/>
        <v>43027</v>
      </c>
      <c r="B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3325.4700000000003</v>
      </c>
      <c r="C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3310.03</v>
      </c>
      <c r="D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3322.6000000000004</v>
      </c>
      <c r="E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3322.28</v>
      </c>
      <c r="F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3315.11</v>
      </c>
      <c r="G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3317.44</v>
      </c>
      <c r="H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3318.65</v>
      </c>
      <c r="I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3476.54</v>
      </c>
      <c r="J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3475.3900000000003</v>
      </c>
      <c r="K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3352.13</v>
      </c>
      <c r="L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3353.27</v>
      </c>
      <c r="M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3353.1000000000004</v>
      </c>
      <c r="N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3337.98</v>
      </c>
      <c r="O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3338.07</v>
      </c>
      <c r="P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3337.76</v>
      </c>
      <c r="Q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3336.03</v>
      </c>
      <c r="R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3333.4</v>
      </c>
      <c r="S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3463.65</v>
      </c>
      <c r="T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3491.86</v>
      </c>
      <c r="U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3493.9100000000003</v>
      </c>
      <c r="V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3441.12</v>
      </c>
      <c r="W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3425.95</v>
      </c>
      <c r="X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3573.04</v>
      </c>
      <c r="Y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3466.8</v>
      </c>
    </row>
    <row r="220" spans="1:25" x14ac:dyDescent="0.2">
      <c r="A220" s="77">
        <f t="shared" si="8"/>
        <v>43028</v>
      </c>
      <c r="B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3329.63</v>
      </c>
      <c r="C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3311.1400000000003</v>
      </c>
      <c r="D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3323.64</v>
      </c>
      <c r="E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3323.33</v>
      </c>
      <c r="F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3327.78</v>
      </c>
      <c r="G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3317.05</v>
      </c>
      <c r="H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3323.62</v>
      </c>
      <c r="I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3477.8900000000003</v>
      </c>
      <c r="J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3476.0600000000004</v>
      </c>
      <c r="K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3351.7200000000003</v>
      </c>
      <c r="L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3345.1400000000003</v>
      </c>
      <c r="M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3354.88</v>
      </c>
      <c r="N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3341.3500000000004</v>
      </c>
      <c r="O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3337.4700000000003</v>
      </c>
      <c r="P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3337.1</v>
      </c>
      <c r="Q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3332.34</v>
      </c>
      <c r="R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3337.05</v>
      </c>
      <c r="S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3467.84</v>
      </c>
      <c r="T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3486.4300000000003</v>
      </c>
      <c r="U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3459.09</v>
      </c>
      <c r="V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3424.53</v>
      </c>
      <c r="W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3407.86</v>
      </c>
      <c r="X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3575.26</v>
      </c>
      <c r="Y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3469.15</v>
      </c>
    </row>
    <row r="221" spans="1:25" x14ac:dyDescent="0.2">
      <c r="A221" s="77">
        <f t="shared" si="8"/>
        <v>43029</v>
      </c>
      <c r="B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3380.2200000000003</v>
      </c>
      <c r="C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3321.26</v>
      </c>
      <c r="D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3320.52</v>
      </c>
      <c r="E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3319.77</v>
      </c>
      <c r="F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3328.76</v>
      </c>
      <c r="G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3313.69</v>
      </c>
      <c r="H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3322.05</v>
      </c>
      <c r="I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3345.2</v>
      </c>
      <c r="J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3597.04</v>
      </c>
      <c r="K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3460.8500000000004</v>
      </c>
      <c r="L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3461.1000000000004</v>
      </c>
      <c r="M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3462.6500000000005</v>
      </c>
      <c r="N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3569.37</v>
      </c>
      <c r="O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3588.29</v>
      </c>
      <c r="P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3548.4500000000003</v>
      </c>
      <c r="Q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3556.1800000000003</v>
      </c>
      <c r="R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3559.03</v>
      </c>
      <c r="S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3338.83</v>
      </c>
      <c r="T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3577.54</v>
      </c>
      <c r="U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3557.9400000000005</v>
      </c>
      <c r="V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3512.3900000000003</v>
      </c>
      <c r="W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3432.62</v>
      </c>
      <c r="X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3329.07</v>
      </c>
      <c r="Y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3506.17</v>
      </c>
    </row>
    <row r="222" spans="1:25" x14ac:dyDescent="0.2">
      <c r="A222" s="77">
        <f t="shared" si="8"/>
        <v>43030</v>
      </c>
      <c r="B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3349.76</v>
      </c>
      <c r="C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3320.7200000000003</v>
      </c>
      <c r="D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3317.65</v>
      </c>
      <c r="E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3342.41</v>
      </c>
      <c r="F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3347.38</v>
      </c>
      <c r="G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3348.96</v>
      </c>
      <c r="H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3314.19</v>
      </c>
      <c r="I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3336.08</v>
      </c>
      <c r="J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3585.4000000000005</v>
      </c>
      <c r="K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3456.49</v>
      </c>
      <c r="L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3455.3500000000004</v>
      </c>
      <c r="M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3508.8900000000003</v>
      </c>
      <c r="N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3631.4100000000003</v>
      </c>
      <c r="O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3630.8700000000003</v>
      </c>
      <c r="P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3630.37</v>
      </c>
      <c r="Q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3620.7000000000003</v>
      </c>
      <c r="R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3623.8500000000004</v>
      </c>
      <c r="S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3336.71</v>
      </c>
      <c r="T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3514.9900000000002</v>
      </c>
      <c r="U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3519.01</v>
      </c>
      <c r="V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3478.29</v>
      </c>
      <c r="W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3388.56</v>
      </c>
      <c r="X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3330.53</v>
      </c>
      <c r="Y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3506.58</v>
      </c>
    </row>
    <row r="223" spans="1:25" x14ac:dyDescent="0.2">
      <c r="A223" s="77">
        <f t="shared" si="8"/>
        <v>43031</v>
      </c>
      <c r="B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3331.88</v>
      </c>
      <c r="C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3310.37</v>
      </c>
      <c r="D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3322.54</v>
      </c>
      <c r="E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3321.7200000000003</v>
      </c>
      <c r="F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3329</v>
      </c>
      <c r="G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3312.2200000000003</v>
      </c>
      <c r="H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3320.9300000000003</v>
      </c>
      <c r="I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3468.03</v>
      </c>
      <c r="J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3465.78</v>
      </c>
      <c r="K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3340.48</v>
      </c>
      <c r="L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3339.58</v>
      </c>
      <c r="M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3343.36</v>
      </c>
      <c r="N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3335.58</v>
      </c>
      <c r="O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3326.9500000000003</v>
      </c>
      <c r="P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3327.15</v>
      </c>
      <c r="Q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3326.34</v>
      </c>
      <c r="R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3337.38</v>
      </c>
      <c r="S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3436.59</v>
      </c>
      <c r="T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3483.2700000000004</v>
      </c>
      <c r="U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3453.17</v>
      </c>
      <c r="V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3420.49</v>
      </c>
      <c r="W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3415.3500000000004</v>
      </c>
      <c r="X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3571.3</v>
      </c>
      <c r="Y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3466.12</v>
      </c>
    </row>
    <row r="224" spans="1:25" x14ac:dyDescent="0.2">
      <c r="A224" s="77">
        <f t="shared" si="8"/>
        <v>43032</v>
      </c>
      <c r="B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3324.3900000000003</v>
      </c>
      <c r="C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3308.8100000000004</v>
      </c>
      <c r="D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3359.41</v>
      </c>
      <c r="E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3359.36</v>
      </c>
      <c r="F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3359.82</v>
      </c>
      <c r="G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3323.31</v>
      </c>
      <c r="H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3316.1800000000003</v>
      </c>
      <c r="I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3507.11</v>
      </c>
      <c r="J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3507.33</v>
      </c>
      <c r="K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3398.46</v>
      </c>
      <c r="L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3398.48</v>
      </c>
      <c r="M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3415.03</v>
      </c>
      <c r="N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3354.9</v>
      </c>
      <c r="O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3389.1000000000004</v>
      </c>
      <c r="P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3389.24</v>
      </c>
      <c r="Q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3389.46</v>
      </c>
      <c r="R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3389.23</v>
      </c>
      <c r="S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3418.56</v>
      </c>
      <c r="T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3396.01</v>
      </c>
      <c r="U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3353.76</v>
      </c>
      <c r="V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3353.76</v>
      </c>
      <c r="W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3421</v>
      </c>
      <c r="X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3608.6800000000003</v>
      </c>
      <c r="Y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3418.28</v>
      </c>
    </row>
    <row r="225" spans="1:27" x14ac:dyDescent="0.2">
      <c r="A225" s="77">
        <f t="shared" si="8"/>
        <v>43033</v>
      </c>
      <c r="B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3308.6</v>
      </c>
      <c r="C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3397.91</v>
      </c>
      <c r="D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3422.71</v>
      </c>
      <c r="E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3422.7400000000002</v>
      </c>
      <c r="F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3398.15</v>
      </c>
      <c r="G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3400.4300000000003</v>
      </c>
      <c r="H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3316.63</v>
      </c>
      <c r="I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3506.96</v>
      </c>
      <c r="J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3508.04</v>
      </c>
      <c r="K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3403.2200000000003</v>
      </c>
      <c r="L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3419.9500000000003</v>
      </c>
      <c r="M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3419.73</v>
      </c>
      <c r="N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3354.4900000000002</v>
      </c>
      <c r="O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3353.9</v>
      </c>
      <c r="P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3353.9700000000003</v>
      </c>
      <c r="Q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3355.07</v>
      </c>
      <c r="R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3354.81</v>
      </c>
      <c r="S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3430.71</v>
      </c>
      <c r="T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3402.66</v>
      </c>
      <c r="U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3337.61</v>
      </c>
      <c r="V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3359.13</v>
      </c>
      <c r="W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3370.07</v>
      </c>
      <c r="X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3540.4500000000003</v>
      </c>
      <c r="Y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3421.75</v>
      </c>
    </row>
    <row r="226" spans="1:27" x14ac:dyDescent="0.2">
      <c r="A226" s="77">
        <f t="shared" si="8"/>
        <v>43034</v>
      </c>
      <c r="B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3310.9500000000003</v>
      </c>
      <c r="C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3359.87</v>
      </c>
      <c r="D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3374.1000000000004</v>
      </c>
      <c r="E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3373.6400000000003</v>
      </c>
      <c r="F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3375.07</v>
      </c>
      <c r="G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3367.77</v>
      </c>
      <c r="H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3316.26</v>
      </c>
      <c r="I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3503.21</v>
      </c>
      <c r="J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3460.57</v>
      </c>
      <c r="K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3368.6000000000004</v>
      </c>
      <c r="L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3339.13</v>
      </c>
      <c r="M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3339.6</v>
      </c>
      <c r="N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3333.3</v>
      </c>
      <c r="O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3333.1800000000003</v>
      </c>
      <c r="P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3333.08</v>
      </c>
      <c r="Q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3333.03</v>
      </c>
      <c r="R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3332.4500000000003</v>
      </c>
      <c r="S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3374.26</v>
      </c>
      <c r="T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3395.65</v>
      </c>
      <c r="U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3400.32</v>
      </c>
      <c r="V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3357.36</v>
      </c>
      <c r="W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3362.7200000000003</v>
      </c>
      <c r="X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3556.59</v>
      </c>
      <c r="Y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3435.88</v>
      </c>
    </row>
    <row r="227" spans="1:27" x14ac:dyDescent="0.2">
      <c r="A227" s="77">
        <f t="shared" si="8"/>
        <v>43035</v>
      </c>
      <c r="B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3312.33</v>
      </c>
      <c r="C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3330.5</v>
      </c>
      <c r="D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3344.1800000000003</v>
      </c>
      <c r="E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3344.34</v>
      </c>
      <c r="F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3344.33</v>
      </c>
      <c r="G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3346.6</v>
      </c>
      <c r="H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3323.4300000000003</v>
      </c>
      <c r="I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3509.66</v>
      </c>
      <c r="J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3463.1400000000003</v>
      </c>
      <c r="K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3372.3</v>
      </c>
      <c r="L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3363.59</v>
      </c>
      <c r="M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3364.1</v>
      </c>
      <c r="N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3339.4</v>
      </c>
      <c r="O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3339.23</v>
      </c>
      <c r="P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3339.06</v>
      </c>
      <c r="Q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3338.6800000000003</v>
      </c>
      <c r="R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3338.9</v>
      </c>
      <c r="S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3471.5</v>
      </c>
      <c r="T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3457.37</v>
      </c>
      <c r="U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3452.88</v>
      </c>
      <c r="V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3408.92</v>
      </c>
      <c r="W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3389.5600000000004</v>
      </c>
      <c r="X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3603.29</v>
      </c>
      <c r="Y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3439.28</v>
      </c>
    </row>
    <row r="228" spans="1:27" x14ac:dyDescent="0.2">
      <c r="A228" s="77">
        <f t="shared" si="8"/>
        <v>43036</v>
      </c>
      <c r="B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3356.4</v>
      </c>
      <c r="C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3318.42</v>
      </c>
      <c r="D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3317.11</v>
      </c>
      <c r="E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3314.3</v>
      </c>
      <c r="F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3314.79</v>
      </c>
      <c r="G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3310.5</v>
      </c>
      <c r="H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3328.96</v>
      </c>
      <c r="I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3409.9300000000003</v>
      </c>
      <c r="J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3352.38</v>
      </c>
      <c r="K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3352.9700000000003</v>
      </c>
      <c r="L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3354.36</v>
      </c>
      <c r="M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3362.17</v>
      </c>
      <c r="N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3359.7000000000003</v>
      </c>
      <c r="O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3359.8500000000004</v>
      </c>
      <c r="P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3359.57</v>
      </c>
      <c r="Q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3359.86</v>
      </c>
      <c r="R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3360.87</v>
      </c>
      <c r="S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3424.6800000000003</v>
      </c>
      <c r="T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3535.92</v>
      </c>
      <c r="U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3540.21</v>
      </c>
      <c r="V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3511.05</v>
      </c>
      <c r="W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3447.02</v>
      </c>
      <c r="X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3345.02</v>
      </c>
      <c r="Y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3506.1900000000005</v>
      </c>
    </row>
    <row r="229" spans="1:27" x14ac:dyDescent="0.2">
      <c r="A229" s="77">
        <f t="shared" si="8"/>
        <v>43037</v>
      </c>
      <c r="B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3347.15</v>
      </c>
      <c r="C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3318.37</v>
      </c>
      <c r="D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3343.25</v>
      </c>
      <c r="E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3342.3</v>
      </c>
      <c r="F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3341.94</v>
      </c>
      <c r="G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3334.21</v>
      </c>
      <c r="H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3335.69</v>
      </c>
      <c r="I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3328.98</v>
      </c>
      <c r="J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3613.8500000000004</v>
      </c>
      <c r="K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3498.09</v>
      </c>
      <c r="L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3446.44</v>
      </c>
      <c r="M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3446.15</v>
      </c>
      <c r="N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3497.7300000000005</v>
      </c>
      <c r="O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3497.55</v>
      </c>
      <c r="P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3496.78</v>
      </c>
      <c r="Q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3495.8100000000004</v>
      </c>
      <c r="R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3446.44</v>
      </c>
      <c r="S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3380.9</v>
      </c>
      <c r="T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3464.01</v>
      </c>
      <c r="U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3492.5</v>
      </c>
      <c r="V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3468.11</v>
      </c>
      <c r="W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3396.23</v>
      </c>
      <c r="X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3359.42</v>
      </c>
      <c r="Y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3447.44</v>
      </c>
    </row>
    <row r="230" spans="1:27" x14ac:dyDescent="0.2">
      <c r="A230" s="77">
        <f t="shared" si="8"/>
        <v>43038</v>
      </c>
      <c r="B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3312.82</v>
      </c>
      <c r="C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3329.19</v>
      </c>
      <c r="D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3342.96</v>
      </c>
      <c r="E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3342.88</v>
      </c>
      <c r="F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3343.5</v>
      </c>
      <c r="G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3345.9900000000002</v>
      </c>
      <c r="H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3336.98</v>
      </c>
      <c r="I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3471.3900000000003</v>
      </c>
      <c r="J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3466.0600000000004</v>
      </c>
      <c r="K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3376.61</v>
      </c>
      <c r="L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3376.53</v>
      </c>
      <c r="M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3376.99</v>
      </c>
      <c r="N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3358.15</v>
      </c>
      <c r="O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3357.91</v>
      </c>
      <c r="P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3357.37</v>
      </c>
      <c r="Q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3354.06</v>
      </c>
      <c r="R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3353.9300000000003</v>
      </c>
      <c r="S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3395.04</v>
      </c>
      <c r="T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3410.3</v>
      </c>
      <c r="U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3410.77</v>
      </c>
      <c r="V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3364.7200000000003</v>
      </c>
      <c r="W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3398.26</v>
      </c>
      <c r="X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3614.51</v>
      </c>
      <c r="Y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3440.9</v>
      </c>
    </row>
    <row r="231" spans="1:27" x14ac:dyDescent="0.2">
      <c r="A231" s="77">
        <f t="shared" si="8"/>
        <v>43039</v>
      </c>
      <c r="B231" s="13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3324.1800000000003</v>
      </c>
      <c r="C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3342.7400000000002</v>
      </c>
      <c r="D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3357.29</v>
      </c>
      <c r="E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3347.1800000000003</v>
      </c>
      <c r="F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3357.35</v>
      </c>
      <c r="G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3356.48</v>
      </c>
      <c r="H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3326.6400000000003</v>
      </c>
      <c r="I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3511.17</v>
      </c>
      <c r="J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3462.4</v>
      </c>
      <c r="K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3372.2</v>
      </c>
      <c r="L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3356.78</v>
      </c>
      <c r="M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3357.16</v>
      </c>
      <c r="N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3340.8</v>
      </c>
      <c r="O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3339.2400000000002</v>
      </c>
      <c r="P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3364.85</v>
      </c>
      <c r="Q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3361.9</v>
      </c>
      <c r="R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3361.21</v>
      </c>
      <c r="S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3487.8900000000003</v>
      </c>
      <c r="T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3456.46</v>
      </c>
      <c r="U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3425.12</v>
      </c>
      <c r="V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3359.25</v>
      </c>
      <c r="W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3393.1000000000004</v>
      </c>
      <c r="X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3588.2400000000002</v>
      </c>
      <c r="Y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3473.6400000000003</v>
      </c>
    </row>
    <row r="232" spans="1:27" ht="12.75" customHeight="1" x14ac:dyDescent="0.25">
      <c r="A232" s="91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80"/>
    </row>
    <row r="233" spans="1:27" x14ac:dyDescent="0.25">
      <c r="A233" s="85" t="s">
        <v>151</v>
      </c>
      <c r="B233" s="76"/>
      <c r="C233" s="76"/>
      <c r="D233" s="76"/>
    </row>
    <row r="234" spans="1:27" ht="12.75" x14ac:dyDescent="0.2">
      <c r="A234" s="174" t="s">
        <v>48</v>
      </c>
      <c r="B234" s="185" t="s">
        <v>121</v>
      </c>
      <c r="C234" s="186"/>
      <c r="D234" s="186"/>
      <c r="E234" s="186"/>
      <c r="F234" s="186"/>
      <c r="G234" s="186"/>
      <c r="H234" s="186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7"/>
    </row>
    <row r="235" spans="1:27" ht="12.75" x14ac:dyDescent="0.2">
      <c r="A235" s="175"/>
      <c r="B235" s="188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90"/>
    </row>
    <row r="236" spans="1:27" ht="12.75" customHeight="1" x14ac:dyDescent="0.2">
      <c r="A236" s="175"/>
      <c r="B236" s="177" t="s">
        <v>122</v>
      </c>
      <c r="C236" s="168" t="s">
        <v>123</v>
      </c>
      <c r="D236" s="168" t="s">
        <v>124</v>
      </c>
      <c r="E236" s="168" t="s">
        <v>125</v>
      </c>
      <c r="F236" s="168" t="s">
        <v>126</v>
      </c>
      <c r="G236" s="168" t="s">
        <v>127</v>
      </c>
      <c r="H236" s="168" t="s">
        <v>128</v>
      </c>
      <c r="I236" s="168" t="s">
        <v>129</v>
      </c>
      <c r="J236" s="168" t="s">
        <v>130</v>
      </c>
      <c r="K236" s="168" t="s">
        <v>131</v>
      </c>
      <c r="L236" s="168" t="s">
        <v>132</v>
      </c>
      <c r="M236" s="168" t="s">
        <v>133</v>
      </c>
      <c r="N236" s="179" t="s">
        <v>134</v>
      </c>
      <c r="O236" s="168" t="s">
        <v>135</v>
      </c>
      <c r="P236" s="168" t="s">
        <v>136</v>
      </c>
      <c r="Q236" s="168" t="s">
        <v>137</v>
      </c>
      <c r="R236" s="168" t="s">
        <v>138</v>
      </c>
      <c r="S236" s="168" t="s">
        <v>139</v>
      </c>
      <c r="T236" s="168" t="s">
        <v>140</v>
      </c>
      <c r="U236" s="168" t="s">
        <v>141</v>
      </c>
      <c r="V236" s="168" t="s">
        <v>142</v>
      </c>
      <c r="W236" s="168" t="s">
        <v>143</v>
      </c>
      <c r="X236" s="168" t="s">
        <v>144</v>
      </c>
      <c r="Y236" s="168" t="s">
        <v>145</v>
      </c>
    </row>
    <row r="237" spans="1:27" ht="11.25" customHeight="1" x14ac:dyDescent="0.2">
      <c r="A237" s="176"/>
      <c r="B237" s="178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80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</row>
    <row r="238" spans="1:27" ht="15.75" customHeight="1" x14ac:dyDescent="0.2">
      <c r="A238" s="77">
        <f>A201</f>
        <v>43009</v>
      </c>
      <c r="B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3314.09</v>
      </c>
      <c r="C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3379.03</v>
      </c>
      <c r="D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3454.16</v>
      </c>
      <c r="E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3453.6400000000003</v>
      </c>
      <c r="F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3454.23</v>
      </c>
      <c r="G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3433.65</v>
      </c>
      <c r="H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3316.7000000000003</v>
      </c>
      <c r="I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3281.88</v>
      </c>
      <c r="J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3395.2400000000002</v>
      </c>
      <c r="K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3379.16</v>
      </c>
      <c r="L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3427.6800000000003</v>
      </c>
      <c r="M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3428.07</v>
      </c>
      <c r="N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3427.69</v>
      </c>
      <c r="O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3427.56</v>
      </c>
      <c r="P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3378.35</v>
      </c>
      <c r="Q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3378.66</v>
      </c>
      <c r="R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3378.4900000000002</v>
      </c>
      <c r="S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3283.82</v>
      </c>
      <c r="T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3367.41</v>
      </c>
      <c r="U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3469.58</v>
      </c>
      <c r="V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3377.62</v>
      </c>
      <c r="W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3351.28</v>
      </c>
      <c r="X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3286.88</v>
      </c>
      <c r="Y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3384.94</v>
      </c>
      <c r="AA238" s="78"/>
    </row>
    <row r="239" spans="1:27" x14ac:dyDescent="0.2">
      <c r="A239" s="77">
        <f>A238+1</f>
        <v>43010</v>
      </c>
      <c r="B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3346.4100000000003</v>
      </c>
      <c r="C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3430</v>
      </c>
      <c r="D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3477.32</v>
      </c>
      <c r="E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3477.4900000000002</v>
      </c>
      <c r="F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3478.15</v>
      </c>
      <c r="G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3432.17</v>
      </c>
      <c r="H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3375.31</v>
      </c>
      <c r="I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3542.4100000000003</v>
      </c>
      <c r="J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3544.2200000000003</v>
      </c>
      <c r="K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3422.81</v>
      </c>
      <c r="L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3355.28</v>
      </c>
      <c r="M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3355.57</v>
      </c>
      <c r="N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3299.75</v>
      </c>
      <c r="O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3281.88</v>
      </c>
      <c r="P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3279</v>
      </c>
      <c r="Q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3279.1400000000003</v>
      </c>
      <c r="R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3278.65</v>
      </c>
      <c r="S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3286.01</v>
      </c>
      <c r="T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3334.77</v>
      </c>
      <c r="U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3347.55</v>
      </c>
      <c r="V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3293.38</v>
      </c>
      <c r="W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3304.44</v>
      </c>
      <c r="X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3485.1500000000005</v>
      </c>
      <c r="Y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3345.69</v>
      </c>
    </row>
    <row r="240" spans="1:27" x14ac:dyDescent="0.2">
      <c r="A240" s="77">
        <f t="shared" ref="A240:A268" si="9">A239+1</f>
        <v>43011</v>
      </c>
      <c r="B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3273.14</v>
      </c>
      <c r="C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3343.05</v>
      </c>
      <c r="D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3383.44</v>
      </c>
      <c r="E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3383.13</v>
      </c>
      <c r="F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3384.58</v>
      </c>
      <c r="G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3385.56</v>
      </c>
      <c r="H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3310.7400000000002</v>
      </c>
      <c r="I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3548.38</v>
      </c>
      <c r="J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3549.0600000000004</v>
      </c>
      <c r="K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3444.4900000000002</v>
      </c>
      <c r="L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3398.62</v>
      </c>
      <c r="M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3398.23</v>
      </c>
      <c r="N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3320.4300000000003</v>
      </c>
      <c r="O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3301.08</v>
      </c>
      <c r="P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3301.28</v>
      </c>
      <c r="Q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3300.25</v>
      </c>
      <c r="R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3302.65</v>
      </c>
      <c r="S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3285.96</v>
      </c>
      <c r="T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3335.94</v>
      </c>
      <c r="U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3349.48</v>
      </c>
      <c r="V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3290.07</v>
      </c>
      <c r="W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3311.73</v>
      </c>
      <c r="X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3520.8100000000004</v>
      </c>
      <c r="Y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3353.32</v>
      </c>
    </row>
    <row r="241" spans="1:25" x14ac:dyDescent="0.2">
      <c r="A241" s="77">
        <f t="shared" si="9"/>
        <v>43012</v>
      </c>
      <c r="B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3260.94</v>
      </c>
      <c r="C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3302.53</v>
      </c>
      <c r="D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3339.61</v>
      </c>
      <c r="E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3363.76</v>
      </c>
      <c r="F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3364.57</v>
      </c>
      <c r="G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3345.08</v>
      </c>
      <c r="H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3266.15</v>
      </c>
      <c r="I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3420.56</v>
      </c>
      <c r="J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3402.54</v>
      </c>
      <c r="K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3292.58</v>
      </c>
      <c r="L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3301.76</v>
      </c>
      <c r="M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3310.6</v>
      </c>
      <c r="N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3376.2200000000003</v>
      </c>
      <c r="O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3375.84</v>
      </c>
      <c r="P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3383.1400000000003</v>
      </c>
      <c r="Q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3390.67</v>
      </c>
      <c r="R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3390.8</v>
      </c>
      <c r="S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3430.13</v>
      </c>
      <c r="T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3481.59</v>
      </c>
      <c r="U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3505.9500000000003</v>
      </c>
      <c r="V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3405.02</v>
      </c>
      <c r="W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3394.83</v>
      </c>
      <c r="X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3560.08</v>
      </c>
      <c r="Y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3427.9900000000002</v>
      </c>
    </row>
    <row r="242" spans="1:25" x14ac:dyDescent="0.2">
      <c r="A242" s="77">
        <f t="shared" si="9"/>
        <v>43013</v>
      </c>
      <c r="B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3282.6800000000003</v>
      </c>
      <c r="C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3258.73</v>
      </c>
      <c r="D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3257.34</v>
      </c>
      <c r="E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3269.8</v>
      </c>
      <c r="F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3271.8</v>
      </c>
      <c r="G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3273.75</v>
      </c>
      <c r="H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3291.3500000000004</v>
      </c>
      <c r="I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3377.98</v>
      </c>
      <c r="J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3336.25</v>
      </c>
      <c r="K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3322.6800000000003</v>
      </c>
      <c r="L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3424.34</v>
      </c>
      <c r="M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3424.91</v>
      </c>
      <c r="N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3494.91</v>
      </c>
      <c r="O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3493.9800000000005</v>
      </c>
      <c r="P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3494.13</v>
      </c>
      <c r="Q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3494.11</v>
      </c>
      <c r="R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3492.58</v>
      </c>
      <c r="S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3503.1800000000003</v>
      </c>
      <c r="T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3552.63</v>
      </c>
      <c r="U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3543.42</v>
      </c>
      <c r="V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3504.6800000000003</v>
      </c>
      <c r="W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3473.26</v>
      </c>
      <c r="X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3615.21</v>
      </c>
      <c r="Y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3432.8</v>
      </c>
    </row>
    <row r="243" spans="1:25" x14ac:dyDescent="0.2">
      <c r="A243" s="77">
        <f t="shared" si="9"/>
        <v>43014</v>
      </c>
      <c r="B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3280.9500000000003</v>
      </c>
      <c r="C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3258.81</v>
      </c>
      <c r="D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3258.12</v>
      </c>
      <c r="E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3270.76</v>
      </c>
      <c r="F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3271.94</v>
      </c>
      <c r="G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3262.55</v>
      </c>
      <c r="H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3276.74</v>
      </c>
      <c r="I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3386.32</v>
      </c>
      <c r="J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3340.29</v>
      </c>
      <c r="K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3408.53</v>
      </c>
      <c r="L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3476.04</v>
      </c>
      <c r="M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3436.21</v>
      </c>
      <c r="N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3432.65</v>
      </c>
      <c r="O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3324.23</v>
      </c>
      <c r="P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3328.8</v>
      </c>
      <c r="Q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3329.86</v>
      </c>
      <c r="R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3360.84</v>
      </c>
      <c r="S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3386.8900000000003</v>
      </c>
      <c r="T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3532.05</v>
      </c>
      <c r="U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3563.7700000000004</v>
      </c>
      <c r="V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3514.54</v>
      </c>
      <c r="W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3465.3</v>
      </c>
      <c r="X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3618.28</v>
      </c>
      <c r="Y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3478.9900000000002</v>
      </c>
    </row>
    <row r="244" spans="1:25" x14ac:dyDescent="0.2">
      <c r="A244" s="77">
        <f t="shared" si="9"/>
        <v>43015</v>
      </c>
      <c r="B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3386.55</v>
      </c>
      <c r="C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3302.1800000000003</v>
      </c>
      <c r="D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3263.3</v>
      </c>
      <c r="E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3262.33</v>
      </c>
      <c r="F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3264.75</v>
      </c>
      <c r="G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3281.03</v>
      </c>
      <c r="H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3318.8</v>
      </c>
      <c r="I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3437.61</v>
      </c>
      <c r="J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3288.4500000000003</v>
      </c>
      <c r="K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3291.09</v>
      </c>
      <c r="L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3292.23</v>
      </c>
      <c r="M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3290.27</v>
      </c>
      <c r="N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3290.92</v>
      </c>
      <c r="O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3290.54</v>
      </c>
      <c r="P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3290.07</v>
      </c>
      <c r="Q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3288.4</v>
      </c>
      <c r="R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3287.4500000000003</v>
      </c>
      <c r="S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3316.09</v>
      </c>
      <c r="T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3538.9800000000005</v>
      </c>
      <c r="U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3592.7700000000004</v>
      </c>
      <c r="V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3535.3100000000004</v>
      </c>
      <c r="W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3483.65</v>
      </c>
      <c r="X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3336.88</v>
      </c>
      <c r="Y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3481.4300000000003</v>
      </c>
    </row>
    <row r="245" spans="1:25" x14ac:dyDescent="0.2">
      <c r="A245" s="77">
        <f t="shared" si="9"/>
        <v>43016</v>
      </c>
      <c r="B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3378.66</v>
      </c>
      <c r="C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3298.1400000000003</v>
      </c>
      <c r="D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3262.29</v>
      </c>
      <c r="E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3260.9700000000003</v>
      </c>
      <c r="F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3261.19</v>
      </c>
      <c r="G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3273.15</v>
      </c>
      <c r="H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3287.1</v>
      </c>
      <c r="I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3388.9300000000003</v>
      </c>
      <c r="J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3278.46</v>
      </c>
      <c r="K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3288.77</v>
      </c>
      <c r="L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3288.87</v>
      </c>
      <c r="M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3305.83</v>
      </c>
      <c r="N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3305.4900000000002</v>
      </c>
      <c r="O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3345.44</v>
      </c>
      <c r="P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3341.9900000000002</v>
      </c>
      <c r="Q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3340.23</v>
      </c>
      <c r="R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3339.6</v>
      </c>
      <c r="S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3303.53</v>
      </c>
      <c r="T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3506.12</v>
      </c>
      <c r="U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3559.6000000000004</v>
      </c>
      <c r="V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3515.5600000000004</v>
      </c>
      <c r="W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3454.35</v>
      </c>
      <c r="X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3297.87</v>
      </c>
      <c r="Y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3456.07</v>
      </c>
    </row>
    <row r="246" spans="1:25" x14ac:dyDescent="0.2">
      <c r="A246" s="77">
        <f t="shared" si="9"/>
        <v>43017</v>
      </c>
      <c r="B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3295.37</v>
      </c>
      <c r="C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3261.75</v>
      </c>
      <c r="D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3257.55</v>
      </c>
      <c r="E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3257.1</v>
      </c>
      <c r="F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3257.84</v>
      </c>
      <c r="G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3259.1</v>
      </c>
      <c r="H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3267.77</v>
      </c>
      <c r="I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3369.98</v>
      </c>
      <c r="J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3350.71</v>
      </c>
      <c r="K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3293.81</v>
      </c>
      <c r="L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3294.76</v>
      </c>
      <c r="M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3292.7</v>
      </c>
      <c r="N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3279.78</v>
      </c>
      <c r="O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3280.29</v>
      </c>
      <c r="P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3280.8</v>
      </c>
      <c r="Q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3280.61</v>
      </c>
      <c r="R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3278.05</v>
      </c>
      <c r="S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3276.58</v>
      </c>
      <c r="T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3406.8</v>
      </c>
      <c r="U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3455.4700000000003</v>
      </c>
      <c r="V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3380.88</v>
      </c>
      <c r="W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3390.75</v>
      </c>
      <c r="X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3568.28</v>
      </c>
      <c r="Y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3416.54</v>
      </c>
    </row>
    <row r="247" spans="1:25" x14ac:dyDescent="0.2">
      <c r="A247" s="77">
        <f t="shared" si="9"/>
        <v>43018</v>
      </c>
      <c r="B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3643.33</v>
      </c>
      <c r="C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3387.77</v>
      </c>
      <c r="D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3363.83</v>
      </c>
      <c r="E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3348.44</v>
      </c>
      <c r="F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3369.02</v>
      </c>
      <c r="G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3430.08</v>
      </c>
      <c r="H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3580.7400000000002</v>
      </c>
      <c r="I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3413.42</v>
      </c>
      <c r="J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3442.13</v>
      </c>
      <c r="K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3323.8</v>
      </c>
      <c r="L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3323.73</v>
      </c>
      <c r="M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3322.88</v>
      </c>
      <c r="N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3277.01</v>
      </c>
      <c r="O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3277.88</v>
      </c>
      <c r="P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3276.89</v>
      </c>
      <c r="Q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3276.76</v>
      </c>
      <c r="R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3276.03</v>
      </c>
      <c r="S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3488.05</v>
      </c>
      <c r="T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3712.1500000000005</v>
      </c>
      <c r="U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3747.6600000000003</v>
      </c>
      <c r="V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3677.3900000000003</v>
      </c>
      <c r="W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3671.37</v>
      </c>
      <c r="X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3781.88</v>
      </c>
      <c r="Y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3670.73</v>
      </c>
    </row>
    <row r="248" spans="1:25" x14ac:dyDescent="0.2">
      <c r="A248" s="77">
        <f t="shared" si="9"/>
        <v>43019</v>
      </c>
      <c r="B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3584.6900000000005</v>
      </c>
      <c r="C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3358.95</v>
      </c>
      <c r="D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3322.6400000000003</v>
      </c>
      <c r="E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3309.61</v>
      </c>
      <c r="F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3324.9300000000003</v>
      </c>
      <c r="G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3349.6000000000004</v>
      </c>
      <c r="H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3479.9700000000003</v>
      </c>
      <c r="I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3298.95</v>
      </c>
      <c r="J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3289.3500000000004</v>
      </c>
      <c r="K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3324.53</v>
      </c>
      <c r="L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3364.36</v>
      </c>
      <c r="M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3364.21</v>
      </c>
      <c r="N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3338.9100000000003</v>
      </c>
      <c r="O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3338.52</v>
      </c>
      <c r="P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3337.41</v>
      </c>
      <c r="Q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3336.91</v>
      </c>
      <c r="R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3274.2200000000003</v>
      </c>
      <c r="S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3423.3</v>
      </c>
      <c r="T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3628.71</v>
      </c>
      <c r="U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3642.3700000000003</v>
      </c>
      <c r="V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3637.4300000000003</v>
      </c>
      <c r="W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3606.58</v>
      </c>
      <c r="X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3723.8700000000003</v>
      </c>
      <c r="Y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3609.38</v>
      </c>
    </row>
    <row r="249" spans="1:25" x14ac:dyDescent="0.2">
      <c r="A249" s="77">
        <f t="shared" si="9"/>
        <v>43020</v>
      </c>
      <c r="B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3262.21</v>
      </c>
      <c r="C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3321.63</v>
      </c>
      <c r="D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3384.33</v>
      </c>
      <c r="E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3383.9900000000002</v>
      </c>
      <c r="F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3384.42</v>
      </c>
      <c r="G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3345.81</v>
      </c>
      <c r="H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3300.35</v>
      </c>
      <c r="I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3491.1900000000005</v>
      </c>
      <c r="J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3575.9</v>
      </c>
      <c r="K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3397.63</v>
      </c>
      <c r="L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3288.75</v>
      </c>
      <c r="M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3287.77</v>
      </c>
      <c r="N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3284.7400000000002</v>
      </c>
      <c r="O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3285</v>
      </c>
      <c r="P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3284.9300000000003</v>
      </c>
      <c r="Q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3291.53</v>
      </c>
      <c r="R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3287.87</v>
      </c>
      <c r="S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3371.8900000000003</v>
      </c>
      <c r="T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3376.7200000000003</v>
      </c>
      <c r="U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3394.91</v>
      </c>
      <c r="V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3308.57</v>
      </c>
      <c r="W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3294.23</v>
      </c>
      <c r="X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3462.58</v>
      </c>
      <c r="Y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3367.77</v>
      </c>
    </row>
    <row r="250" spans="1:25" x14ac:dyDescent="0.2">
      <c r="A250" s="77">
        <f t="shared" si="9"/>
        <v>43021</v>
      </c>
      <c r="B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3272.85</v>
      </c>
      <c r="C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3292.57</v>
      </c>
      <c r="D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3305.7200000000003</v>
      </c>
      <c r="E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3343.07</v>
      </c>
      <c r="F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3343.2</v>
      </c>
      <c r="G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3307.81</v>
      </c>
      <c r="H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3269.9900000000002</v>
      </c>
      <c r="I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3407.29</v>
      </c>
      <c r="J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3345.3</v>
      </c>
      <c r="K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3309.59</v>
      </c>
      <c r="L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3290.4300000000003</v>
      </c>
      <c r="M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3289.37</v>
      </c>
      <c r="N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3343.95</v>
      </c>
      <c r="O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3316.02</v>
      </c>
      <c r="P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3315.9700000000003</v>
      </c>
      <c r="Q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3292.66</v>
      </c>
      <c r="R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3288.65</v>
      </c>
      <c r="S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3372.6800000000003</v>
      </c>
      <c r="T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3377.7200000000003</v>
      </c>
      <c r="U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3376.55</v>
      </c>
      <c r="V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3313.48</v>
      </c>
      <c r="W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3310.65</v>
      </c>
      <c r="X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3487.1400000000003</v>
      </c>
      <c r="Y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3381.26</v>
      </c>
    </row>
    <row r="251" spans="1:25" x14ac:dyDescent="0.2">
      <c r="A251" s="77">
        <f t="shared" si="9"/>
        <v>43022</v>
      </c>
      <c r="B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3323.9900000000002</v>
      </c>
      <c r="C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3280.01</v>
      </c>
      <c r="D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3263.55</v>
      </c>
      <c r="E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3262.89</v>
      </c>
      <c r="F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3262.91</v>
      </c>
      <c r="G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3264.2400000000002</v>
      </c>
      <c r="H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3275.94</v>
      </c>
      <c r="I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3378.88</v>
      </c>
      <c r="J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3404.08</v>
      </c>
      <c r="K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3301.7400000000002</v>
      </c>
      <c r="L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3302.27</v>
      </c>
      <c r="M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3386.54</v>
      </c>
      <c r="N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3386.82</v>
      </c>
      <c r="O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3385.77</v>
      </c>
      <c r="P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3384.52</v>
      </c>
      <c r="Q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3383.34</v>
      </c>
      <c r="R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3385.25</v>
      </c>
      <c r="S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3284.66</v>
      </c>
      <c r="T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3456.4500000000003</v>
      </c>
      <c r="U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3478.4400000000005</v>
      </c>
      <c r="V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3434.3</v>
      </c>
      <c r="W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3360.4700000000003</v>
      </c>
      <c r="X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3278.36</v>
      </c>
      <c r="Y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3444.02</v>
      </c>
    </row>
    <row r="252" spans="1:25" x14ac:dyDescent="0.2">
      <c r="A252" s="77">
        <f t="shared" si="9"/>
        <v>43023</v>
      </c>
      <c r="B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3292.01</v>
      </c>
      <c r="C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3262.2400000000002</v>
      </c>
      <c r="D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3258.9700000000003</v>
      </c>
      <c r="E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3258.29</v>
      </c>
      <c r="F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3258.3900000000003</v>
      </c>
      <c r="G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3258.09</v>
      </c>
      <c r="H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3269.38</v>
      </c>
      <c r="I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3281.51</v>
      </c>
      <c r="J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3483.7000000000003</v>
      </c>
      <c r="K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3344.3900000000003</v>
      </c>
      <c r="L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3303.59</v>
      </c>
      <c r="M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3388.9</v>
      </c>
      <c r="N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3388.86</v>
      </c>
      <c r="O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3385.9</v>
      </c>
      <c r="P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3386</v>
      </c>
      <c r="Q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3384.85</v>
      </c>
      <c r="R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3385.88</v>
      </c>
      <c r="S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3285.26</v>
      </c>
      <c r="T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3416.92</v>
      </c>
      <c r="U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3440.91</v>
      </c>
      <c r="V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3434.15</v>
      </c>
      <c r="W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3354.41</v>
      </c>
      <c r="X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3277.82</v>
      </c>
      <c r="Y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3453.8500000000004</v>
      </c>
    </row>
    <row r="253" spans="1:25" x14ac:dyDescent="0.2">
      <c r="A253" s="77">
        <f t="shared" si="9"/>
        <v>43024</v>
      </c>
      <c r="B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3260.7200000000003</v>
      </c>
      <c r="C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3270.81</v>
      </c>
      <c r="D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3304.4300000000003</v>
      </c>
      <c r="E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3341.88</v>
      </c>
      <c r="F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3347.24</v>
      </c>
      <c r="G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3313.08</v>
      </c>
      <c r="H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3270.75</v>
      </c>
      <c r="I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3459.2300000000005</v>
      </c>
      <c r="J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3481.1400000000003</v>
      </c>
      <c r="K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3372.78</v>
      </c>
      <c r="L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3375.79</v>
      </c>
      <c r="M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3374.07</v>
      </c>
      <c r="N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3278.4</v>
      </c>
      <c r="O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3277.98</v>
      </c>
      <c r="P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3276.53</v>
      </c>
      <c r="Q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3277.1000000000004</v>
      </c>
      <c r="R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3275.76</v>
      </c>
      <c r="S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3304.17</v>
      </c>
      <c r="T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3330.1400000000003</v>
      </c>
      <c r="U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3332.96</v>
      </c>
      <c r="V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3304.81</v>
      </c>
      <c r="W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3305.94</v>
      </c>
      <c r="X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3481.38</v>
      </c>
      <c r="Y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3379.36</v>
      </c>
    </row>
    <row r="254" spans="1:25" x14ac:dyDescent="0.2">
      <c r="A254" s="77">
        <f t="shared" si="9"/>
        <v>43025</v>
      </c>
      <c r="B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3262.02</v>
      </c>
      <c r="C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3292.15</v>
      </c>
      <c r="D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3305.04</v>
      </c>
      <c r="E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3343.23</v>
      </c>
      <c r="F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3351.3100000000004</v>
      </c>
      <c r="G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3328.88</v>
      </c>
      <c r="H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3279.9300000000003</v>
      </c>
      <c r="I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3503.1800000000003</v>
      </c>
      <c r="J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3588.87</v>
      </c>
      <c r="K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3459.08</v>
      </c>
      <c r="L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3371.5</v>
      </c>
      <c r="M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3373.3900000000003</v>
      </c>
      <c r="N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3278.44</v>
      </c>
      <c r="O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3277.27</v>
      </c>
      <c r="P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3276.37</v>
      </c>
      <c r="Q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3275.15</v>
      </c>
      <c r="R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3275.2400000000002</v>
      </c>
      <c r="S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3302.67</v>
      </c>
      <c r="T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3326.38</v>
      </c>
      <c r="U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3331.16</v>
      </c>
      <c r="V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3303.73</v>
      </c>
      <c r="W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3304.56</v>
      </c>
      <c r="X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3479.2200000000003</v>
      </c>
      <c r="Y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3375.83</v>
      </c>
    </row>
    <row r="255" spans="1:25" x14ac:dyDescent="0.2">
      <c r="A255" s="77">
        <f t="shared" si="9"/>
        <v>43026</v>
      </c>
      <c r="B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3261.9100000000003</v>
      </c>
      <c r="C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3292.01</v>
      </c>
      <c r="D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3305.36</v>
      </c>
      <c r="E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3342.6</v>
      </c>
      <c r="F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3351.4700000000003</v>
      </c>
      <c r="G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3329.9</v>
      </c>
      <c r="H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3271.19</v>
      </c>
      <c r="I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3505.63</v>
      </c>
      <c r="J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3417.25</v>
      </c>
      <c r="K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3289.28</v>
      </c>
      <c r="L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3288.33</v>
      </c>
      <c r="M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3287.3900000000003</v>
      </c>
      <c r="N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3314.61</v>
      </c>
      <c r="O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3322.08</v>
      </c>
      <c r="P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3321.4300000000003</v>
      </c>
      <c r="Q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3326.06</v>
      </c>
      <c r="R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3370.05</v>
      </c>
      <c r="S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3461.1800000000003</v>
      </c>
      <c r="T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3457</v>
      </c>
      <c r="U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3442.17</v>
      </c>
      <c r="V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3382.86</v>
      </c>
      <c r="W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3370.23</v>
      </c>
      <c r="X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3506.96</v>
      </c>
      <c r="Y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3393.94</v>
      </c>
    </row>
    <row r="256" spans="1:25" x14ac:dyDescent="0.2">
      <c r="A256" s="77">
        <f t="shared" si="9"/>
        <v>43027</v>
      </c>
      <c r="B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3272.9700000000003</v>
      </c>
      <c r="C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3258.44</v>
      </c>
      <c r="D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3270.27</v>
      </c>
      <c r="E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3269.9700000000003</v>
      </c>
      <c r="F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3263.2200000000003</v>
      </c>
      <c r="G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3265.41</v>
      </c>
      <c r="H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3266.55</v>
      </c>
      <c r="I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3415.15</v>
      </c>
      <c r="J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3414.07</v>
      </c>
      <c r="K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3298.06</v>
      </c>
      <c r="L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3299.13</v>
      </c>
      <c r="M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3298.9700000000003</v>
      </c>
      <c r="N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3284.7400000000002</v>
      </c>
      <c r="O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3284.82</v>
      </c>
      <c r="P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3284.54</v>
      </c>
      <c r="Q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3282.91</v>
      </c>
      <c r="R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3280.4300000000003</v>
      </c>
      <c r="S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3403.02</v>
      </c>
      <c r="T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3429.57</v>
      </c>
      <c r="U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3431.5</v>
      </c>
      <c r="V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3381.81</v>
      </c>
      <c r="W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3367.54</v>
      </c>
      <c r="X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3505.9800000000005</v>
      </c>
      <c r="Y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3405.98</v>
      </c>
    </row>
    <row r="257" spans="1:25" x14ac:dyDescent="0.2">
      <c r="A257" s="77">
        <f t="shared" si="9"/>
        <v>43028</v>
      </c>
      <c r="B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3276.89</v>
      </c>
      <c r="C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3259.48</v>
      </c>
      <c r="D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3271.25</v>
      </c>
      <c r="E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3270.96</v>
      </c>
      <c r="F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3275.15</v>
      </c>
      <c r="G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3265.04</v>
      </c>
      <c r="H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3271.2200000000003</v>
      </c>
      <c r="I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3416.42</v>
      </c>
      <c r="J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3414.7</v>
      </c>
      <c r="K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3297.6800000000003</v>
      </c>
      <c r="L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3291.48</v>
      </c>
      <c r="M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3300.65</v>
      </c>
      <c r="N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3287.92</v>
      </c>
      <c r="O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3284.26</v>
      </c>
      <c r="P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3283.91</v>
      </c>
      <c r="Q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3279.44</v>
      </c>
      <c r="R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3283.87</v>
      </c>
      <c r="S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3406.96</v>
      </c>
      <c r="T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3424.46</v>
      </c>
      <c r="U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3398.73</v>
      </c>
      <c r="V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3366.2000000000003</v>
      </c>
      <c r="W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3350.51</v>
      </c>
      <c r="X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3508.07</v>
      </c>
      <c r="Y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3408.2</v>
      </c>
    </row>
    <row r="258" spans="1:25" x14ac:dyDescent="0.2">
      <c r="A258" s="77">
        <f t="shared" si="9"/>
        <v>43029</v>
      </c>
      <c r="B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3324.5</v>
      </c>
      <c r="C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3269.01</v>
      </c>
      <c r="D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3268.3</v>
      </c>
      <c r="E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3267.6</v>
      </c>
      <c r="F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3276.07</v>
      </c>
      <c r="G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3261.88</v>
      </c>
      <c r="H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3269.75</v>
      </c>
      <c r="I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3291.54</v>
      </c>
      <c r="J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3528.57</v>
      </c>
      <c r="K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3400.3900000000003</v>
      </c>
      <c r="L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3400.62</v>
      </c>
      <c r="M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3402.08</v>
      </c>
      <c r="N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3502.5200000000004</v>
      </c>
      <c r="O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3520.33</v>
      </c>
      <c r="P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3482.84</v>
      </c>
      <c r="Q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3490.11</v>
      </c>
      <c r="R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3492.79</v>
      </c>
      <c r="S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3285.54</v>
      </c>
      <c r="T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3510.21</v>
      </c>
      <c r="U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3491.7700000000004</v>
      </c>
      <c r="V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3448.9</v>
      </c>
      <c r="W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3373.82</v>
      </c>
      <c r="X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3276.36</v>
      </c>
      <c r="Y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3443.04</v>
      </c>
    </row>
    <row r="259" spans="1:25" x14ac:dyDescent="0.2">
      <c r="A259" s="77">
        <f t="shared" si="9"/>
        <v>43030</v>
      </c>
      <c r="B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3295.83</v>
      </c>
      <c r="C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3268.5</v>
      </c>
      <c r="D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3265.6</v>
      </c>
      <c r="E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3288.91</v>
      </c>
      <c r="F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3293.59</v>
      </c>
      <c r="G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3295.08</v>
      </c>
      <c r="H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3262.3500000000004</v>
      </c>
      <c r="I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3282.96</v>
      </c>
      <c r="J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3517.61</v>
      </c>
      <c r="K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3396.28</v>
      </c>
      <c r="L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3395.21</v>
      </c>
      <c r="M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3445.6</v>
      </c>
      <c r="N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3560.92</v>
      </c>
      <c r="O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3560.4100000000003</v>
      </c>
      <c r="P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3559.94</v>
      </c>
      <c r="Q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3550.83</v>
      </c>
      <c r="R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3553.8</v>
      </c>
      <c r="S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3283.54</v>
      </c>
      <c r="T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3451.34</v>
      </c>
      <c r="U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3455.13</v>
      </c>
      <c r="V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3416.8</v>
      </c>
      <c r="W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3332.34</v>
      </c>
      <c r="X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3277.73</v>
      </c>
      <c r="Y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3443.4300000000003</v>
      </c>
    </row>
    <row r="260" spans="1:25" x14ac:dyDescent="0.2">
      <c r="A260" s="77">
        <f t="shared" si="9"/>
        <v>43031</v>
      </c>
      <c r="B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3279</v>
      </c>
      <c r="C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3258.75</v>
      </c>
      <c r="D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3270.21</v>
      </c>
      <c r="E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3269.4300000000003</v>
      </c>
      <c r="F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3276.29</v>
      </c>
      <c r="G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3260.4900000000002</v>
      </c>
      <c r="H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3268.7000000000003</v>
      </c>
      <c r="I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3407.15</v>
      </c>
      <c r="J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3405.02</v>
      </c>
      <c r="K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3287.1</v>
      </c>
      <c r="L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3286.24</v>
      </c>
      <c r="M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3289.81</v>
      </c>
      <c r="N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3282.48</v>
      </c>
      <c r="O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3274.36</v>
      </c>
      <c r="P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3274.55</v>
      </c>
      <c r="Q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3273.78</v>
      </c>
      <c r="R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3284.1800000000003</v>
      </c>
      <c r="S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3377.5600000000004</v>
      </c>
      <c r="T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3421.4900000000002</v>
      </c>
      <c r="U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3393.15</v>
      </c>
      <c r="V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3362.4</v>
      </c>
      <c r="W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3357.56</v>
      </c>
      <c r="X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3504.34</v>
      </c>
      <c r="Y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3405.35</v>
      </c>
    </row>
    <row r="261" spans="1:25" x14ac:dyDescent="0.2">
      <c r="A261" s="77">
        <f t="shared" si="9"/>
        <v>43032</v>
      </c>
      <c r="B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3271.95</v>
      </c>
      <c r="C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3257.29</v>
      </c>
      <c r="D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3304.91</v>
      </c>
      <c r="E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3304.86</v>
      </c>
      <c r="F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3305.3</v>
      </c>
      <c r="G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3270.9300000000003</v>
      </c>
      <c r="H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3264.2200000000003</v>
      </c>
      <c r="I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3443.9300000000003</v>
      </c>
      <c r="J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3444.13</v>
      </c>
      <c r="K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3341.67</v>
      </c>
      <c r="L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3341.69</v>
      </c>
      <c r="M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3357.26</v>
      </c>
      <c r="N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3300.66</v>
      </c>
      <c r="O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3332.8500000000004</v>
      </c>
      <c r="P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3332.99</v>
      </c>
      <c r="Q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3333.2000000000003</v>
      </c>
      <c r="R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3332.98</v>
      </c>
      <c r="S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3360.59</v>
      </c>
      <c r="T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3339.36</v>
      </c>
      <c r="U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3299.59</v>
      </c>
      <c r="V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3299.59</v>
      </c>
      <c r="W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3362.88</v>
      </c>
      <c r="X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3539.5200000000004</v>
      </c>
      <c r="Y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3360.32</v>
      </c>
    </row>
    <row r="262" spans="1:25" x14ac:dyDescent="0.2">
      <c r="A262" s="77">
        <f t="shared" si="9"/>
        <v>43033</v>
      </c>
      <c r="B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3257.09</v>
      </c>
      <c r="C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3341.15</v>
      </c>
      <c r="D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3364.48</v>
      </c>
      <c r="E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3364.52</v>
      </c>
      <c r="F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3341.38</v>
      </c>
      <c r="G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3343.52</v>
      </c>
      <c r="H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3264.65</v>
      </c>
      <c r="I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3443.79</v>
      </c>
      <c r="J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3444.8</v>
      </c>
      <c r="K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3346.1400000000003</v>
      </c>
      <c r="L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3361.8900000000003</v>
      </c>
      <c r="M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3361.6800000000003</v>
      </c>
      <c r="N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3300.28</v>
      </c>
      <c r="O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3299.73</v>
      </c>
      <c r="P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3299.79</v>
      </c>
      <c r="Q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3300.83</v>
      </c>
      <c r="R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3300.58</v>
      </c>
      <c r="S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3372.02</v>
      </c>
      <c r="T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3345.62</v>
      </c>
      <c r="U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3284.4</v>
      </c>
      <c r="V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3304.6400000000003</v>
      </c>
      <c r="W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3314.95</v>
      </c>
      <c r="X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3475.3</v>
      </c>
      <c r="Y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3363.58</v>
      </c>
    </row>
    <row r="263" spans="1:25" x14ac:dyDescent="0.2">
      <c r="A263" s="77">
        <f t="shared" si="9"/>
        <v>43034</v>
      </c>
      <c r="B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3259.3100000000004</v>
      </c>
      <c r="C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3305.3500000000004</v>
      </c>
      <c r="D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3318.7400000000002</v>
      </c>
      <c r="E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3318.3</v>
      </c>
      <c r="F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3319.65</v>
      </c>
      <c r="G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3312.78</v>
      </c>
      <c r="H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3264.3</v>
      </c>
      <c r="I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3440.26</v>
      </c>
      <c r="J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3400.12</v>
      </c>
      <c r="K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3313.56</v>
      </c>
      <c r="L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3285.83</v>
      </c>
      <c r="M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3286.27</v>
      </c>
      <c r="N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3280.34</v>
      </c>
      <c r="O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3280.2200000000003</v>
      </c>
      <c r="P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3280.13</v>
      </c>
      <c r="Q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3280.08</v>
      </c>
      <c r="R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3279.54</v>
      </c>
      <c r="S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3318.8900000000003</v>
      </c>
      <c r="T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3339.02</v>
      </c>
      <c r="U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3343.42</v>
      </c>
      <c r="V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3302.98</v>
      </c>
      <c r="W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3308.02</v>
      </c>
      <c r="X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3490.5</v>
      </c>
      <c r="Y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3376.8900000000003</v>
      </c>
    </row>
    <row r="264" spans="1:25" x14ac:dyDescent="0.2">
      <c r="A264" s="77">
        <f t="shared" si="9"/>
        <v>43035</v>
      </c>
      <c r="B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3260.6</v>
      </c>
      <c r="C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3277.71</v>
      </c>
      <c r="D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3290.58</v>
      </c>
      <c r="E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3290.73</v>
      </c>
      <c r="F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3290.7200000000003</v>
      </c>
      <c r="G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3292.85</v>
      </c>
      <c r="H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3271.05</v>
      </c>
      <c r="I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3446.33</v>
      </c>
      <c r="J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3402.54</v>
      </c>
      <c r="K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3317.05</v>
      </c>
      <c r="L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3308.84</v>
      </c>
      <c r="M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3309.33</v>
      </c>
      <c r="N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3286.08</v>
      </c>
      <c r="O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3285.92</v>
      </c>
      <c r="P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3285.76</v>
      </c>
      <c r="Q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3285.4</v>
      </c>
      <c r="R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3285.61</v>
      </c>
      <c r="S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3410.41</v>
      </c>
      <c r="T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3397.11</v>
      </c>
      <c r="U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3392.8900000000003</v>
      </c>
      <c r="V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3351.51</v>
      </c>
      <c r="W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3333.29</v>
      </c>
      <c r="X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3534.4500000000003</v>
      </c>
      <c r="Y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3380.08</v>
      </c>
    </row>
    <row r="265" spans="1:25" x14ac:dyDescent="0.2">
      <c r="A265" s="77">
        <f t="shared" si="9"/>
        <v>43036</v>
      </c>
      <c r="B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3302.08</v>
      </c>
      <c r="C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3266.33</v>
      </c>
      <c r="D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3265.1000000000004</v>
      </c>
      <c r="E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3262.46</v>
      </c>
      <c r="F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3262.92</v>
      </c>
      <c r="G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3258.88</v>
      </c>
      <c r="H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3276.25</v>
      </c>
      <c r="I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3352.46</v>
      </c>
      <c r="J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3298.3</v>
      </c>
      <c r="K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3298.8500000000004</v>
      </c>
      <c r="L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3300.16</v>
      </c>
      <c r="M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3307.51</v>
      </c>
      <c r="N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3305.19</v>
      </c>
      <c r="O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3305.33</v>
      </c>
      <c r="P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3305.06</v>
      </c>
      <c r="Q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3305.34</v>
      </c>
      <c r="R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3306.28</v>
      </c>
      <c r="S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3366.34</v>
      </c>
      <c r="T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3471.04</v>
      </c>
      <c r="U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3475.07</v>
      </c>
      <c r="V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3447.63</v>
      </c>
      <c r="W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3387.37</v>
      </c>
      <c r="X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3291.37</v>
      </c>
      <c r="Y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3443.06</v>
      </c>
    </row>
    <row r="266" spans="1:25" x14ac:dyDescent="0.2">
      <c r="A266" s="77">
        <f t="shared" si="9"/>
        <v>43037</v>
      </c>
      <c r="B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3293.37</v>
      </c>
      <c r="C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3266.29</v>
      </c>
      <c r="D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3289.7</v>
      </c>
      <c r="E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3288.8</v>
      </c>
      <c r="F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3288.4700000000003</v>
      </c>
      <c r="G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3281.19</v>
      </c>
      <c r="H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3282.59</v>
      </c>
      <c r="I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3276.28</v>
      </c>
      <c r="J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3544.3900000000003</v>
      </c>
      <c r="K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3435.4300000000003</v>
      </c>
      <c r="L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3386.82</v>
      </c>
      <c r="M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3386.55</v>
      </c>
      <c r="N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3435.1000000000004</v>
      </c>
      <c r="O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3434.9300000000003</v>
      </c>
      <c r="P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3434.2</v>
      </c>
      <c r="Q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3433.29</v>
      </c>
      <c r="R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3386.82</v>
      </c>
      <c r="S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3325.13</v>
      </c>
      <c r="T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3403.36</v>
      </c>
      <c r="U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3430.17</v>
      </c>
      <c r="V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3407.2200000000003</v>
      </c>
      <c r="W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3339.57</v>
      </c>
      <c r="X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3304.92</v>
      </c>
      <c r="Y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3387.77</v>
      </c>
    </row>
    <row r="267" spans="1:25" x14ac:dyDescent="0.2">
      <c r="A267" s="77">
        <f t="shared" si="9"/>
        <v>43038</v>
      </c>
      <c r="B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3261.06</v>
      </c>
      <c r="C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3276.4700000000003</v>
      </c>
      <c r="D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3289.4300000000003</v>
      </c>
      <c r="E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3289.36</v>
      </c>
      <c r="F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3289.94</v>
      </c>
      <c r="G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3292.28</v>
      </c>
      <c r="H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3283.8</v>
      </c>
      <c r="I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3410.31</v>
      </c>
      <c r="J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3405.29</v>
      </c>
      <c r="K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3321.1</v>
      </c>
      <c r="L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3321.03</v>
      </c>
      <c r="M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3321.45</v>
      </c>
      <c r="N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3303.7200000000003</v>
      </c>
      <c r="O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3303.5</v>
      </c>
      <c r="P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3302.99</v>
      </c>
      <c r="Q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3299.88</v>
      </c>
      <c r="R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3299.75</v>
      </c>
      <c r="S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3338.45</v>
      </c>
      <c r="T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3352.81</v>
      </c>
      <c r="U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3353.25</v>
      </c>
      <c r="V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3309.91</v>
      </c>
      <c r="W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3341.48</v>
      </c>
      <c r="X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3545.01</v>
      </c>
      <c r="Y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3381.6000000000004</v>
      </c>
    </row>
    <row r="268" spans="1:25" x14ac:dyDescent="0.2">
      <c r="A268" s="77">
        <f t="shared" si="9"/>
        <v>43039</v>
      </c>
      <c r="B268" s="13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3271.75</v>
      </c>
      <c r="C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3289.2200000000003</v>
      </c>
      <c r="D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3302.91</v>
      </c>
      <c r="E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3293.4</v>
      </c>
      <c r="F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3302.9700000000003</v>
      </c>
      <c r="G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3302.15</v>
      </c>
      <c r="H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3274.07</v>
      </c>
      <c r="I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3447.7400000000002</v>
      </c>
      <c r="J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3401.84</v>
      </c>
      <c r="K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3316.95</v>
      </c>
      <c r="L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3302.44</v>
      </c>
      <c r="M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3302.8</v>
      </c>
      <c r="N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3287.4</v>
      </c>
      <c r="O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3285.9300000000003</v>
      </c>
      <c r="P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3310.03</v>
      </c>
      <c r="Q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3307.25</v>
      </c>
      <c r="R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3306.61</v>
      </c>
      <c r="S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3425.84</v>
      </c>
      <c r="T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3396.26</v>
      </c>
      <c r="U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3366.76</v>
      </c>
      <c r="V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3304.76</v>
      </c>
      <c r="W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3336.62</v>
      </c>
      <c r="X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3520.29</v>
      </c>
      <c r="Y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3412.42</v>
      </c>
    </row>
    <row r="269" spans="1:25" x14ac:dyDescent="0.25">
      <c r="A269" s="92"/>
      <c r="B269" s="76"/>
      <c r="C269" s="76"/>
      <c r="D269" s="76"/>
    </row>
    <row r="270" spans="1:25" x14ac:dyDescent="0.25">
      <c r="A270" s="85" t="s">
        <v>152</v>
      </c>
      <c r="B270" s="76"/>
      <c r="C270" s="76"/>
      <c r="D270" s="76"/>
    </row>
    <row r="271" spans="1:25" ht="12.75" x14ac:dyDescent="0.2">
      <c r="A271" s="174" t="s">
        <v>48</v>
      </c>
      <c r="B271" s="185" t="s">
        <v>121</v>
      </c>
      <c r="C271" s="186"/>
      <c r="D271" s="186"/>
      <c r="E271" s="186"/>
      <c r="F271" s="186"/>
      <c r="G271" s="186"/>
      <c r="H271" s="186"/>
      <c r="I271" s="186"/>
      <c r="J271" s="186"/>
      <c r="K271" s="186"/>
      <c r="L271" s="186"/>
      <c r="M271" s="186"/>
      <c r="N271" s="186"/>
      <c r="O271" s="186"/>
      <c r="P271" s="186"/>
      <c r="Q271" s="186"/>
      <c r="R271" s="186"/>
      <c r="S271" s="186"/>
      <c r="T271" s="186"/>
      <c r="U271" s="186"/>
      <c r="V271" s="186"/>
      <c r="W271" s="186"/>
      <c r="X271" s="186"/>
      <c r="Y271" s="187"/>
    </row>
    <row r="272" spans="1:25" ht="12.75" x14ac:dyDescent="0.2">
      <c r="A272" s="175"/>
      <c r="B272" s="188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90"/>
    </row>
    <row r="273" spans="1:27" ht="12.75" customHeight="1" x14ac:dyDescent="0.2">
      <c r="A273" s="175"/>
      <c r="B273" s="177" t="s">
        <v>122</v>
      </c>
      <c r="C273" s="168" t="s">
        <v>123</v>
      </c>
      <c r="D273" s="168" t="s">
        <v>124</v>
      </c>
      <c r="E273" s="168" t="s">
        <v>125</v>
      </c>
      <c r="F273" s="168" t="s">
        <v>126</v>
      </c>
      <c r="G273" s="168" t="s">
        <v>127</v>
      </c>
      <c r="H273" s="168" t="s">
        <v>128</v>
      </c>
      <c r="I273" s="168" t="s">
        <v>129</v>
      </c>
      <c r="J273" s="168" t="s">
        <v>130</v>
      </c>
      <c r="K273" s="168" t="s">
        <v>131</v>
      </c>
      <c r="L273" s="168" t="s">
        <v>132</v>
      </c>
      <c r="M273" s="168" t="s">
        <v>133</v>
      </c>
      <c r="N273" s="179" t="s">
        <v>134</v>
      </c>
      <c r="O273" s="168" t="s">
        <v>135</v>
      </c>
      <c r="P273" s="168" t="s">
        <v>136</v>
      </c>
      <c r="Q273" s="168" t="s">
        <v>137</v>
      </c>
      <c r="R273" s="168" t="s">
        <v>138</v>
      </c>
      <c r="S273" s="168" t="s">
        <v>139</v>
      </c>
      <c r="T273" s="168" t="s">
        <v>140</v>
      </c>
      <c r="U273" s="168" t="s">
        <v>141</v>
      </c>
      <c r="V273" s="168" t="s">
        <v>142</v>
      </c>
      <c r="W273" s="168" t="s">
        <v>143</v>
      </c>
      <c r="X273" s="168" t="s">
        <v>144</v>
      </c>
      <c r="Y273" s="168" t="s">
        <v>145</v>
      </c>
    </row>
    <row r="274" spans="1:27" ht="11.25" customHeight="1" x14ac:dyDescent="0.2">
      <c r="A274" s="176"/>
      <c r="B274" s="178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80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</row>
    <row r="275" spans="1:27" ht="15.75" customHeight="1" x14ac:dyDescent="0.2">
      <c r="A275" s="77">
        <f>A238</f>
        <v>43009</v>
      </c>
      <c r="B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3265.41</v>
      </c>
      <c r="C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3326.76</v>
      </c>
      <c r="D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3397.7400000000002</v>
      </c>
      <c r="E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3397.25</v>
      </c>
      <c r="F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3397.8</v>
      </c>
      <c r="G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3378.36</v>
      </c>
      <c r="H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3267.87</v>
      </c>
      <c r="I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3234.98</v>
      </c>
      <c r="J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3342.07</v>
      </c>
      <c r="K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3326.88</v>
      </c>
      <c r="L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3372.7200000000003</v>
      </c>
      <c r="M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3373.09</v>
      </c>
      <c r="N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3372.73</v>
      </c>
      <c r="O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3372.6</v>
      </c>
      <c r="P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3326.12</v>
      </c>
      <c r="Q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3326.41</v>
      </c>
      <c r="R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3326.25</v>
      </c>
      <c r="S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3236.8100000000004</v>
      </c>
      <c r="T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3315.78</v>
      </c>
      <c r="U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3412.31</v>
      </c>
      <c r="V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3325.4300000000003</v>
      </c>
      <c r="W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3300.54</v>
      </c>
      <c r="X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3239.7000000000003</v>
      </c>
      <c r="Y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3332.34</v>
      </c>
      <c r="AA275" s="78"/>
    </row>
    <row r="276" spans="1:27" x14ac:dyDescent="0.2">
      <c r="A276" s="77">
        <f>A275+1</f>
        <v>43010</v>
      </c>
      <c r="B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3295.94</v>
      </c>
      <c r="C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3374.91</v>
      </c>
      <c r="D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3419.62</v>
      </c>
      <c r="E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3419.77</v>
      </c>
      <c r="F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3420.41</v>
      </c>
      <c r="G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3376.96</v>
      </c>
      <c r="H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3323.2400000000002</v>
      </c>
      <c r="I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3481.1200000000003</v>
      </c>
      <c r="J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3482.83</v>
      </c>
      <c r="K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3368.12</v>
      </c>
      <c r="L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3304.32</v>
      </c>
      <c r="M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3304.59</v>
      </c>
      <c r="N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3251.86</v>
      </c>
      <c r="O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3234.98</v>
      </c>
      <c r="P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3232.25</v>
      </c>
      <c r="Q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3232.38</v>
      </c>
      <c r="R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3231.9300000000003</v>
      </c>
      <c r="S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3238.88</v>
      </c>
      <c r="T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3284.94</v>
      </c>
      <c r="U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3297.02</v>
      </c>
      <c r="V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3245.84</v>
      </c>
      <c r="W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3256.29</v>
      </c>
      <c r="X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3427.01</v>
      </c>
      <c r="Y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3295.26</v>
      </c>
    </row>
    <row r="277" spans="1:27" x14ac:dyDescent="0.2">
      <c r="A277" s="77">
        <f t="shared" ref="A277:A305" si="10">A276+1</f>
        <v>43011</v>
      </c>
      <c r="B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3226.7200000000003</v>
      </c>
      <c r="C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3292.77</v>
      </c>
      <c r="D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3330.92</v>
      </c>
      <c r="E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3330.63</v>
      </c>
      <c r="F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3332</v>
      </c>
      <c r="G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3332.9300000000003</v>
      </c>
      <c r="H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3262.2400000000002</v>
      </c>
      <c r="I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3486.75</v>
      </c>
      <c r="J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3487.3900000000003</v>
      </c>
      <c r="K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3388.6000000000004</v>
      </c>
      <c r="L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3345.27</v>
      </c>
      <c r="M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3344.9</v>
      </c>
      <c r="N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3271.39</v>
      </c>
      <c r="O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3253.11</v>
      </c>
      <c r="P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3253.3</v>
      </c>
      <c r="Q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3252.33</v>
      </c>
      <c r="R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3254.6</v>
      </c>
      <c r="S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3238.82</v>
      </c>
      <c r="T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3286.05</v>
      </c>
      <c r="U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3298.84</v>
      </c>
      <c r="V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3242.7200000000003</v>
      </c>
      <c r="W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3263.17</v>
      </c>
      <c r="X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3460.7000000000003</v>
      </c>
      <c r="Y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3302.4700000000003</v>
      </c>
    </row>
    <row r="278" spans="1:27" x14ac:dyDescent="0.2">
      <c r="A278" s="77">
        <f t="shared" si="10"/>
        <v>43012</v>
      </c>
      <c r="B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3215.2000000000003</v>
      </c>
      <c r="C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3254.49</v>
      </c>
      <c r="D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3289.52</v>
      </c>
      <c r="E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3312.33</v>
      </c>
      <c r="F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3313.09</v>
      </c>
      <c r="G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3294.6800000000003</v>
      </c>
      <c r="H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3220.11</v>
      </c>
      <c r="I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3366</v>
      </c>
      <c r="J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3348.9700000000003</v>
      </c>
      <c r="K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3245.08</v>
      </c>
      <c r="L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3253.76</v>
      </c>
      <c r="M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3262.11</v>
      </c>
      <c r="N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3324.1</v>
      </c>
      <c r="O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3323.7400000000002</v>
      </c>
      <c r="P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3330.6400000000003</v>
      </c>
      <c r="Q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3337.76</v>
      </c>
      <c r="R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3337.88</v>
      </c>
      <c r="S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3375.03</v>
      </c>
      <c r="T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3423.65</v>
      </c>
      <c r="U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3446.66</v>
      </c>
      <c r="V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3351.32</v>
      </c>
      <c r="W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3341.6800000000003</v>
      </c>
      <c r="X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3497.8</v>
      </c>
      <c r="Y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3373.02</v>
      </c>
    </row>
    <row r="279" spans="1:27" x14ac:dyDescent="0.2">
      <c r="A279" s="77">
        <f t="shared" si="10"/>
        <v>43013</v>
      </c>
      <c r="B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3235.73</v>
      </c>
      <c r="C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3213.1000000000004</v>
      </c>
      <c r="D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3211.79</v>
      </c>
      <c r="E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3223.57</v>
      </c>
      <c r="F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3225.45</v>
      </c>
      <c r="G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3227.29</v>
      </c>
      <c r="H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3243.9300000000003</v>
      </c>
      <c r="I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3325.77</v>
      </c>
      <c r="J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3286.35</v>
      </c>
      <c r="K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3273.52</v>
      </c>
      <c r="L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3369.56</v>
      </c>
      <c r="M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3370.11</v>
      </c>
      <c r="N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3436.23</v>
      </c>
      <c r="O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3435.36</v>
      </c>
      <c r="P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3435.5</v>
      </c>
      <c r="Q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3435.48</v>
      </c>
      <c r="R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3434.03</v>
      </c>
      <c r="S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3444.05</v>
      </c>
      <c r="T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3490.7700000000004</v>
      </c>
      <c r="U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3482.0600000000004</v>
      </c>
      <c r="V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3445.46</v>
      </c>
      <c r="W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3415.79</v>
      </c>
      <c r="X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3549.8900000000003</v>
      </c>
      <c r="Y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3377.5600000000004</v>
      </c>
    </row>
    <row r="280" spans="1:27" x14ac:dyDescent="0.2">
      <c r="A280" s="77">
        <f t="shared" si="10"/>
        <v>43014</v>
      </c>
      <c r="B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3234.09</v>
      </c>
      <c r="C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3213.1800000000003</v>
      </c>
      <c r="D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3212.52</v>
      </c>
      <c r="E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3224.4700000000003</v>
      </c>
      <c r="F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3225.58</v>
      </c>
      <c r="G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3216.71</v>
      </c>
      <c r="H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3230.12</v>
      </c>
      <c r="I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3333.65</v>
      </c>
      <c r="J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3290.16</v>
      </c>
      <c r="K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3354.63</v>
      </c>
      <c r="L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3418.41</v>
      </c>
      <c r="M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3380.78</v>
      </c>
      <c r="N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3377.42</v>
      </c>
      <c r="O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3274.9900000000002</v>
      </c>
      <c r="P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3279.3</v>
      </c>
      <c r="Q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3280.31</v>
      </c>
      <c r="R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3309.57</v>
      </c>
      <c r="S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3334.1800000000003</v>
      </c>
      <c r="T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3471.33</v>
      </c>
      <c r="U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3501.29</v>
      </c>
      <c r="V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3454.78</v>
      </c>
      <c r="W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3408.26</v>
      </c>
      <c r="X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3552.79</v>
      </c>
      <c r="Y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3421.19</v>
      </c>
    </row>
    <row r="281" spans="1:27" x14ac:dyDescent="0.2">
      <c r="A281" s="77">
        <f t="shared" si="10"/>
        <v>43015</v>
      </c>
      <c r="B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3333.87</v>
      </c>
      <c r="C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3254.15</v>
      </c>
      <c r="D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3217.42</v>
      </c>
      <c r="E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3216.5</v>
      </c>
      <c r="F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3218.79</v>
      </c>
      <c r="G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3234.17</v>
      </c>
      <c r="H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3269.85</v>
      </c>
      <c r="I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3382.11</v>
      </c>
      <c r="J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3241.1800000000003</v>
      </c>
      <c r="K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3243.67</v>
      </c>
      <c r="L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3244.75</v>
      </c>
      <c r="M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3242.9</v>
      </c>
      <c r="N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3243.51</v>
      </c>
      <c r="O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3243.15</v>
      </c>
      <c r="P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3242.7200000000003</v>
      </c>
      <c r="Q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3241.1400000000003</v>
      </c>
      <c r="R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3240.2400000000002</v>
      </c>
      <c r="S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3267.29</v>
      </c>
      <c r="T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3477.87</v>
      </c>
      <c r="U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3528.6900000000005</v>
      </c>
      <c r="V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3474.4</v>
      </c>
      <c r="W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3425.59</v>
      </c>
      <c r="X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3286.9300000000003</v>
      </c>
      <c r="Y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3423.5</v>
      </c>
    </row>
    <row r="282" spans="1:27" x14ac:dyDescent="0.2">
      <c r="A282" s="77">
        <f t="shared" si="10"/>
        <v>43016</v>
      </c>
      <c r="B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3326.41</v>
      </c>
      <c r="C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3250.33</v>
      </c>
      <c r="D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3216.4700000000003</v>
      </c>
      <c r="E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3215.2200000000003</v>
      </c>
      <c r="F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3215.42</v>
      </c>
      <c r="G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3226.73</v>
      </c>
      <c r="H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3239.9</v>
      </c>
      <c r="I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3336.11</v>
      </c>
      <c r="J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3231.74</v>
      </c>
      <c r="K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3241.48</v>
      </c>
      <c r="L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3241.58</v>
      </c>
      <c r="M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3257.6</v>
      </c>
      <c r="N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3257.28</v>
      </c>
      <c r="O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3295.02</v>
      </c>
      <c r="P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3291.76</v>
      </c>
      <c r="Q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3290.11</v>
      </c>
      <c r="R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3289.51</v>
      </c>
      <c r="S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3255.42</v>
      </c>
      <c r="T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3446.83</v>
      </c>
      <c r="U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3497.36</v>
      </c>
      <c r="V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3455.74</v>
      </c>
      <c r="W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3397.92</v>
      </c>
      <c r="X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3250.08</v>
      </c>
      <c r="Y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3399.55</v>
      </c>
    </row>
    <row r="283" spans="1:27" x14ac:dyDescent="0.2">
      <c r="A283" s="77">
        <f t="shared" si="10"/>
        <v>43017</v>
      </c>
      <c r="B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3247.7200000000003</v>
      </c>
      <c r="C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3215.96</v>
      </c>
      <c r="D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3211.99</v>
      </c>
      <c r="E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3211.57</v>
      </c>
      <c r="F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3212.26</v>
      </c>
      <c r="G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3213.45</v>
      </c>
      <c r="H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3221.65</v>
      </c>
      <c r="I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3318.2</v>
      </c>
      <c r="J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3300</v>
      </c>
      <c r="K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3246.25</v>
      </c>
      <c r="L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3247.14</v>
      </c>
      <c r="M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3245.2</v>
      </c>
      <c r="N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3232.9900000000002</v>
      </c>
      <c r="O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3233.4700000000003</v>
      </c>
      <c r="P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3233.9500000000003</v>
      </c>
      <c r="Q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3233.78</v>
      </c>
      <c r="R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3231.36</v>
      </c>
      <c r="S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3229.96</v>
      </c>
      <c r="T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3352.99</v>
      </c>
      <c r="U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3398.98</v>
      </c>
      <c r="V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3328.5</v>
      </c>
      <c r="W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3337.83</v>
      </c>
      <c r="X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3505.55</v>
      </c>
      <c r="Y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3362.19</v>
      </c>
    </row>
    <row r="284" spans="1:27" x14ac:dyDescent="0.2">
      <c r="A284" s="77">
        <f t="shared" si="10"/>
        <v>43018</v>
      </c>
      <c r="B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3576.46</v>
      </c>
      <c r="C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3335.01</v>
      </c>
      <c r="D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3312.39</v>
      </c>
      <c r="E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3297.86</v>
      </c>
      <c r="F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3317.3</v>
      </c>
      <c r="G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3374.9900000000002</v>
      </c>
      <c r="H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3517.32</v>
      </c>
      <c r="I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3359.25</v>
      </c>
      <c r="J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3386.37</v>
      </c>
      <c r="K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3274.57</v>
      </c>
      <c r="L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3274.51</v>
      </c>
      <c r="M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3273.71</v>
      </c>
      <c r="N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3230.38</v>
      </c>
      <c r="O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3231.2</v>
      </c>
      <c r="P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3230.26</v>
      </c>
      <c r="Q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3230.1400000000003</v>
      </c>
      <c r="R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3229.4500000000003</v>
      </c>
      <c r="S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3429.76</v>
      </c>
      <c r="T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3641.4800000000005</v>
      </c>
      <c r="U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3675.0200000000004</v>
      </c>
      <c r="V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3608.6400000000003</v>
      </c>
      <c r="W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3602.95</v>
      </c>
      <c r="X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3707.3500000000004</v>
      </c>
      <c r="Y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3602.3500000000004</v>
      </c>
    </row>
    <row r="285" spans="1:27" x14ac:dyDescent="0.2">
      <c r="A285" s="77">
        <f t="shared" si="10"/>
        <v>43019</v>
      </c>
      <c r="B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3521.0600000000004</v>
      </c>
      <c r="C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3307.78</v>
      </c>
      <c r="D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3273.48</v>
      </c>
      <c r="E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3261.17</v>
      </c>
      <c r="F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3275.6400000000003</v>
      </c>
      <c r="G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3298.96</v>
      </c>
      <c r="H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3422.12</v>
      </c>
      <c r="I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3251.1</v>
      </c>
      <c r="J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3242.03</v>
      </c>
      <c r="K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3275.27</v>
      </c>
      <c r="L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3312.9</v>
      </c>
      <c r="M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3312.75</v>
      </c>
      <c r="N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3288.8500000000004</v>
      </c>
      <c r="O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3288.48</v>
      </c>
      <c r="P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3287.44</v>
      </c>
      <c r="Q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3286.9700000000003</v>
      </c>
      <c r="R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3227.7400000000002</v>
      </c>
      <c r="S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3368.58</v>
      </c>
      <c r="T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3562.6400000000003</v>
      </c>
      <c r="U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3575.55</v>
      </c>
      <c r="V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3570.88</v>
      </c>
      <c r="W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3541.7400000000002</v>
      </c>
      <c r="X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3652.55</v>
      </c>
      <c r="Y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3544.3900000000003</v>
      </c>
    </row>
    <row r="286" spans="1:27" x14ac:dyDescent="0.2">
      <c r="A286" s="77">
        <f t="shared" si="10"/>
        <v>43020</v>
      </c>
      <c r="B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3216.3900000000003</v>
      </c>
      <c r="C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3272.53</v>
      </c>
      <c r="D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3331.76</v>
      </c>
      <c r="E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3331.45</v>
      </c>
      <c r="F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3331.85</v>
      </c>
      <c r="G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3295.37</v>
      </c>
      <c r="H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3252.4300000000003</v>
      </c>
      <c r="I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3432.7200000000003</v>
      </c>
      <c r="J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3512.76</v>
      </c>
      <c r="K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3344.33</v>
      </c>
      <c r="L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3241.46</v>
      </c>
      <c r="M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3240.54</v>
      </c>
      <c r="N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3237.6800000000003</v>
      </c>
      <c r="O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3237.92</v>
      </c>
      <c r="P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3237.85</v>
      </c>
      <c r="Q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3244.09</v>
      </c>
      <c r="R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3240.63</v>
      </c>
      <c r="S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3320.01</v>
      </c>
      <c r="T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3324.58</v>
      </c>
      <c r="U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3341.76</v>
      </c>
      <c r="V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3260.19</v>
      </c>
      <c r="W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3246.6400000000003</v>
      </c>
      <c r="X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3405.69</v>
      </c>
      <c r="Y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3316.12</v>
      </c>
    </row>
    <row r="287" spans="1:27" x14ac:dyDescent="0.2">
      <c r="A287" s="77">
        <f t="shared" si="10"/>
        <v>43021</v>
      </c>
      <c r="B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3226.44</v>
      </c>
      <c r="C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3245.07</v>
      </c>
      <c r="D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3257.5</v>
      </c>
      <c r="E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3292.79</v>
      </c>
      <c r="F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3292.91</v>
      </c>
      <c r="G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3259.4700000000003</v>
      </c>
      <c r="H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3223.7400000000002</v>
      </c>
      <c r="I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3353.4500000000003</v>
      </c>
      <c r="J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3294.8900000000003</v>
      </c>
      <c r="K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3261.16</v>
      </c>
      <c r="L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3243.05</v>
      </c>
      <c r="M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3242.05</v>
      </c>
      <c r="N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3293.62</v>
      </c>
      <c r="O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3267.23</v>
      </c>
      <c r="P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3267.1800000000003</v>
      </c>
      <c r="Q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3245.16</v>
      </c>
      <c r="R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3241.38</v>
      </c>
      <c r="S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3320.75</v>
      </c>
      <c r="T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3325.52</v>
      </c>
      <c r="U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3324.42</v>
      </c>
      <c r="V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3264.83</v>
      </c>
      <c r="W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3262.1600000000003</v>
      </c>
      <c r="X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3428.9</v>
      </c>
      <c r="Y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3328.86</v>
      </c>
    </row>
    <row r="288" spans="1:27" x14ac:dyDescent="0.2">
      <c r="A288" s="77">
        <f t="shared" si="10"/>
        <v>43022</v>
      </c>
      <c r="B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3274.76</v>
      </c>
      <c r="C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3233.21</v>
      </c>
      <c r="D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3217.66</v>
      </c>
      <c r="E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3217.04</v>
      </c>
      <c r="F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3217.05</v>
      </c>
      <c r="G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3218.31</v>
      </c>
      <c r="H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3229.36</v>
      </c>
      <c r="I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3326.62</v>
      </c>
      <c r="J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3350.42</v>
      </c>
      <c r="K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3253.73</v>
      </c>
      <c r="L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3254.24</v>
      </c>
      <c r="M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3333.86</v>
      </c>
      <c r="N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3334.12</v>
      </c>
      <c r="O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3333.13</v>
      </c>
      <c r="P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3331.9500000000003</v>
      </c>
      <c r="Q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3330.83</v>
      </c>
      <c r="R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3332.63</v>
      </c>
      <c r="S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3237.6</v>
      </c>
      <c r="T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3399.91</v>
      </c>
      <c r="U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3420.6800000000003</v>
      </c>
      <c r="V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3378.98</v>
      </c>
      <c r="W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3309.2200000000003</v>
      </c>
      <c r="X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3231.65</v>
      </c>
      <c r="Y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3388.16</v>
      </c>
    </row>
    <row r="289" spans="1:25" x14ac:dyDescent="0.2">
      <c r="A289" s="77">
        <f t="shared" si="10"/>
        <v>43023</v>
      </c>
      <c r="B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3244.55</v>
      </c>
      <c r="C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3216.42</v>
      </c>
      <c r="D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3213.33</v>
      </c>
      <c r="E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3212.69</v>
      </c>
      <c r="F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3212.79</v>
      </c>
      <c r="G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3212.5</v>
      </c>
      <c r="H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3223.16</v>
      </c>
      <c r="I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3234.63</v>
      </c>
      <c r="J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3425.65</v>
      </c>
      <c r="K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3294.03</v>
      </c>
      <c r="L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3255.4900000000002</v>
      </c>
      <c r="M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3336.08</v>
      </c>
      <c r="N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3336.05</v>
      </c>
      <c r="O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3333.25</v>
      </c>
      <c r="P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3333.34</v>
      </c>
      <c r="Q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3332.25</v>
      </c>
      <c r="R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3333.23</v>
      </c>
      <c r="S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3238.17</v>
      </c>
      <c r="T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3362.55</v>
      </c>
      <c r="U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3385.2200000000003</v>
      </c>
      <c r="V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3378.84</v>
      </c>
      <c r="W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3303.5</v>
      </c>
      <c r="X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3231.1400000000003</v>
      </c>
      <c r="Y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3397.44</v>
      </c>
    </row>
    <row r="290" spans="1:25" x14ac:dyDescent="0.2">
      <c r="A290" s="77">
        <f t="shared" si="10"/>
        <v>43024</v>
      </c>
      <c r="B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3214.99</v>
      </c>
      <c r="C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3224.51</v>
      </c>
      <c r="D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3256.27</v>
      </c>
      <c r="E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3291.66</v>
      </c>
      <c r="F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3296.7200000000003</v>
      </c>
      <c r="G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3264.45</v>
      </c>
      <c r="H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3224.46</v>
      </c>
      <c r="I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3402.53</v>
      </c>
      <c r="J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3423.23</v>
      </c>
      <c r="K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3320.85</v>
      </c>
      <c r="L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3323.7</v>
      </c>
      <c r="M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3322.07</v>
      </c>
      <c r="N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3231.69</v>
      </c>
      <c r="O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3231.29</v>
      </c>
      <c r="P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3229.92</v>
      </c>
      <c r="Q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3230.4500000000003</v>
      </c>
      <c r="R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3229.19</v>
      </c>
      <c r="S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3256.03</v>
      </c>
      <c r="T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3280.57</v>
      </c>
      <c r="U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3283.23</v>
      </c>
      <c r="V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3256.63</v>
      </c>
      <c r="W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3257.7000000000003</v>
      </c>
      <c r="X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3423.46</v>
      </c>
      <c r="Y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3327.07</v>
      </c>
    </row>
    <row r="291" spans="1:25" x14ac:dyDescent="0.2">
      <c r="A291" s="77">
        <f t="shared" si="10"/>
        <v>43025</v>
      </c>
      <c r="B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3216.21</v>
      </c>
      <c r="C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3244.6800000000003</v>
      </c>
      <c r="D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3256.8500000000004</v>
      </c>
      <c r="E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3292.94</v>
      </c>
      <c r="F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3300.57</v>
      </c>
      <c r="G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3279.38</v>
      </c>
      <c r="H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3233.1400000000003</v>
      </c>
      <c r="I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3444.05</v>
      </c>
      <c r="J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3525.01</v>
      </c>
      <c r="K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3402.3900000000003</v>
      </c>
      <c r="L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3319.6400000000003</v>
      </c>
      <c r="M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3321.4300000000003</v>
      </c>
      <c r="N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3231.73</v>
      </c>
      <c r="O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3230.62</v>
      </c>
      <c r="P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3229.77</v>
      </c>
      <c r="Q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3228.61</v>
      </c>
      <c r="R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3228.7</v>
      </c>
      <c r="S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3254.62</v>
      </c>
      <c r="T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3277.02</v>
      </c>
      <c r="U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3281.53</v>
      </c>
      <c r="V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3255.62</v>
      </c>
      <c r="W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3256.41</v>
      </c>
      <c r="X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3421.41</v>
      </c>
      <c r="Y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3323.73</v>
      </c>
    </row>
    <row r="292" spans="1:25" x14ac:dyDescent="0.2">
      <c r="A292" s="77">
        <f t="shared" si="10"/>
        <v>43026</v>
      </c>
      <c r="B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3216.11</v>
      </c>
      <c r="C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3244.55</v>
      </c>
      <c r="D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3257.16</v>
      </c>
      <c r="E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3292.34</v>
      </c>
      <c r="F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3300.7200000000003</v>
      </c>
      <c r="G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3280.34</v>
      </c>
      <c r="H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3224.87</v>
      </c>
      <c r="I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3446.37</v>
      </c>
      <c r="J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3362.87</v>
      </c>
      <c r="K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3241.96</v>
      </c>
      <c r="L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3241.07</v>
      </c>
      <c r="M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3240.1800000000003</v>
      </c>
      <c r="N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3265.9</v>
      </c>
      <c r="O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3272.9500000000003</v>
      </c>
      <c r="P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3272.34</v>
      </c>
      <c r="Q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3276.71</v>
      </c>
      <c r="R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3318.27</v>
      </c>
      <c r="S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3404.37</v>
      </c>
      <c r="T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3400.42</v>
      </c>
      <c r="U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3386.4100000000003</v>
      </c>
      <c r="V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3330.38</v>
      </c>
      <c r="W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3318.44</v>
      </c>
      <c r="X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3447.62</v>
      </c>
      <c r="Y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3340.84</v>
      </c>
    </row>
    <row r="293" spans="1:25" x14ac:dyDescent="0.2">
      <c r="A293" s="77">
        <f t="shared" si="10"/>
        <v>43027</v>
      </c>
      <c r="B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3226.55</v>
      </c>
      <c r="C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3212.83</v>
      </c>
      <c r="D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3224</v>
      </c>
      <c r="E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3223.7200000000003</v>
      </c>
      <c r="F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3217.34</v>
      </c>
      <c r="G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3219.41</v>
      </c>
      <c r="H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3220.4900000000002</v>
      </c>
      <c r="I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3360.8900000000003</v>
      </c>
      <c r="J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3359.86</v>
      </c>
      <c r="K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3250.26</v>
      </c>
      <c r="L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3251.27</v>
      </c>
      <c r="M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3251.12</v>
      </c>
      <c r="N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3237.6800000000003</v>
      </c>
      <c r="O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3237.76</v>
      </c>
      <c r="P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3237.48</v>
      </c>
      <c r="Q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3235.95</v>
      </c>
      <c r="R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3233.6</v>
      </c>
      <c r="S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3349.42</v>
      </c>
      <c r="T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3374.51</v>
      </c>
      <c r="U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3376.33</v>
      </c>
      <c r="V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3329.3900000000003</v>
      </c>
      <c r="W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3315.9</v>
      </c>
      <c r="X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3446.7</v>
      </c>
      <c r="Y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3352.2200000000003</v>
      </c>
    </row>
    <row r="294" spans="1:25" x14ac:dyDescent="0.2">
      <c r="A294" s="77">
        <f t="shared" si="10"/>
        <v>43028</v>
      </c>
      <c r="B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3230.26</v>
      </c>
      <c r="C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3213.81</v>
      </c>
      <c r="D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3224.9300000000003</v>
      </c>
      <c r="E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3224.66</v>
      </c>
      <c r="F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3228.61</v>
      </c>
      <c r="G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3219.06</v>
      </c>
      <c r="H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3224.91</v>
      </c>
      <c r="I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3362.08</v>
      </c>
      <c r="J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3360.46</v>
      </c>
      <c r="K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3249.9</v>
      </c>
      <c r="L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3244.05</v>
      </c>
      <c r="M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3252.71</v>
      </c>
      <c r="N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3240.6800000000003</v>
      </c>
      <c r="O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3237.2200000000003</v>
      </c>
      <c r="P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3236.9</v>
      </c>
      <c r="Q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3232.67</v>
      </c>
      <c r="R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3236.8500000000004</v>
      </c>
      <c r="S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3353.15</v>
      </c>
      <c r="T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3369.6800000000003</v>
      </c>
      <c r="U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3345.37</v>
      </c>
      <c r="V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3314.6400000000003</v>
      </c>
      <c r="W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3299.82</v>
      </c>
      <c r="X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3448.67</v>
      </c>
      <c r="Y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3354.31</v>
      </c>
    </row>
    <row r="295" spans="1:25" x14ac:dyDescent="0.2">
      <c r="A295" s="77">
        <f t="shared" si="10"/>
        <v>43029</v>
      </c>
      <c r="B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3275.2400000000002</v>
      </c>
      <c r="C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3222.81</v>
      </c>
      <c r="D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3222.15</v>
      </c>
      <c r="E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3221.48</v>
      </c>
      <c r="F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3229.48</v>
      </c>
      <c r="G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3216.08</v>
      </c>
      <c r="H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3223.51</v>
      </c>
      <c r="I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3244.1</v>
      </c>
      <c r="J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3468.04</v>
      </c>
      <c r="K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3346.9300000000003</v>
      </c>
      <c r="L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3347.15</v>
      </c>
      <c r="M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3348.54</v>
      </c>
      <c r="N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3443.4300000000003</v>
      </c>
      <c r="O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3460.25</v>
      </c>
      <c r="P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3424.83</v>
      </c>
      <c r="Q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3431.7</v>
      </c>
      <c r="R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3434.2400000000002</v>
      </c>
      <c r="S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3238.4300000000003</v>
      </c>
      <c r="T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3450.7</v>
      </c>
      <c r="U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3433.27</v>
      </c>
      <c r="V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3392.77</v>
      </c>
      <c r="W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3321.83</v>
      </c>
      <c r="X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3229.76</v>
      </c>
      <c r="Y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3387.23</v>
      </c>
    </row>
    <row r="296" spans="1:25" x14ac:dyDescent="0.2">
      <c r="A296" s="77">
        <f t="shared" si="10"/>
        <v>43030</v>
      </c>
      <c r="B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3248.15</v>
      </c>
      <c r="C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3222.33</v>
      </c>
      <c r="D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3219.6</v>
      </c>
      <c r="E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3241.61</v>
      </c>
      <c r="F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3246.04</v>
      </c>
      <c r="G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3247.4500000000003</v>
      </c>
      <c r="H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3216.52</v>
      </c>
      <c r="I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3235.9900000000002</v>
      </c>
      <c r="J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3457.6800000000003</v>
      </c>
      <c r="K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3343.05</v>
      </c>
      <c r="L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3342.04</v>
      </c>
      <c r="M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3389.65</v>
      </c>
      <c r="N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3498.6000000000004</v>
      </c>
      <c r="O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3498.1200000000003</v>
      </c>
      <c r="P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3497.67</v>
      </c>
      <c r="Q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3489.07</v>
      </c>
      <c r="R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3491.8700000000003</v>
      </c>
      <c r="S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3236.55</v>
      </c>
      <c r="T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3395.08</v>
      </c>
      <c r="U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3398.65</v>
      </c>
      <c r="V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3362.44</v>
      </c>
      <c r="W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3282.65</v>
      </c>
      <c r="X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3231.05</v>
      </c>
      <c r="Y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3387.6</v>
      </c>
    </row>
    <row r="297" spans="1:25" x14ac:dyDescent="0.2">
      <c r="A297" s="77">
        <f t="shared" si="10"/>
        <v>43031</v>
      </c>
      <c r="B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3232.25</v>
      </c>
      <c r="C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3213.12</v>
      </c>
      <c r="D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3223.95</v>
      </c>
      <c r="E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3223.2200000000003</v>
      </c>
      <c r="F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3229.69</v>
      </c>
      <c r="G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3214.77</v>
      </c>
      <c r="H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3222.52</v>
      </c>
      <c r="I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3353.32</v>
      </c>
      <c r="J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3351.32</v>
      </c>
      <c r="K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3239.9</v>
      </c>
      <c r="L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3239.1</v>
      </c>
      <c r="M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3242.4700000000003</v>
      </c>
      <c r="N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3235.54</v>
      </c>
      <c r="O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3227.87</v>
      </c>
      <c r="P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3228.05</v>
      </c>
      <c r="Q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3227.33</v>
      </c>
      <c r="R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3237.15</v>
      </c>
      <c r="S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3325.36</v>
      </c>
      <c r="T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3366.87</v>
      </c>
      <c r="U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3340.1000000000004</v>
      </c>
      <c r="V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3311.04</v>
      </c>
      <c r="W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3306.48</v>
      </c>
      <c r="X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3445.15</v>
      </c>
      <c r="Y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3351.62</v>
      </c>
    </row>
    <row r="298" spans="1:25" x14ac:dyDescent="0.2">
      <c r="A298" s="77">
        <f t="shared" si="10"/>
        <v>43032</v>
      </c>
      <c r="B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3225.59</v>
      </c>
      <c r="C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3211.7400000000002</v>
      </c>
      <c r="D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3256.73</v>
      </c>
      <c r="E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3256.69</v>
      </c>
      <c r="F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3257.1</v>
      </c>
      <c r="G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3224.63</v>
      </c>
      <c r="H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3218.29</v>
      </c>
      <c r="I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3388.07</v>
      </c>
      <c r="J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3388.26</v>
      </c>
      <c r="K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3291.46</v>
      </c>
      <c r="L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3291.48</v>
      </c>
      <c r="M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3306.19</v>
      </c>
      <c r="N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3252.7200000000003</v>
      </c>
      <c r="O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3283.13</v>
      </c>
      <c r="P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3283.26</v>
      </c>
      <c r="Q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3283.46</v>
      </c>
      <c r="R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3283.25</v>
      </c>
      <c r="S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3309.33</v>
      </c>
      <c r="T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3289.28</v>
      </c>
      <c r="U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3251.71</v>
      </c>
      <c r="V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3251.71</v>
      </c>
      <c r="W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3311.5</v>
      </c>
      <c r="X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3478.38</v>
      </c>
      <c r="Y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3309.08</v>
      </c>
    </row>
    <row r="299" spans="1:25" x14ac:dyDescent="0.2">
      <c r="A299" s="77">
        <f t="shared" si="10"/>
        <v>43033</v>
      </c>
      <c r="B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3211.55</v>
      </c>
      <c r="C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3290.9700000000003</v>
      </c>
      <c r="D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3313.02</v>
      </c>
      <c r="E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3313.05</v>
      </c>
      <c r="F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3291.1800000000003</v>
      </c>
      <c r="G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3293.21</v>
      </c>
      <c r="H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3218.69</v>
      </c>
      <c r="I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3387.94</v>
      </c>
      <c r="J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3388.9</v>
      </c>
      <c r="K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3295.69</v>
      </c>
      <c r="L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3310.56</v>
      </c>
      <c r="M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3310.37</v>
      </c>
      <c r="N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3252.36</v>
      </c>
      <c r="O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3251.84</v>
      </c>
      <c r="P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3251.8900000000003</v>
      </c>
      <c r="Q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3252.87</v>
      </c>
      <c r="R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3252.65</v>
      </c>
      <c r="S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3320.13</v>
      </c>
      <c r="T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3295.2</v>
      </c>
      <c r="U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3237.3500000000004</v>
      </c>
      <c r="V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3256.48</v>
      </c>
      <c r="W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3266.21</v>
      </c>
      <c r="X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3417.71</v>
      </c>
      <c r="Y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3312.17</v>
      </c>
    </row>
    <row r="300" spans="1:25" x14ac:dyDescent="0.2">
      <c r="A300" s="77">
        <f t="shared" si="10"/>
        <v>43034</v>
      </c>
      <c r="B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3213.65</v>
      </c>
      <c r="C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3257.15</v>
      </c>
      <c r="D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3269.8</v>
      </c>
      <c r="E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3269.3900000000003</v>
      </c>
      <c r="F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3270.66</v>
      </c>
      <c r="G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3264.17</v>
      </c>
      <c r="H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3218.37</v>
      </c>
      <c r="I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3384.6</v>
      </c>
      <c r="J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3346.6800000000003</v>
      </c>
      <c r="K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3264.91</v>
      </c>
      <c r="L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3238.7</v>
      </c>
      <c r="M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3239.12</v>
      </c>
      <c r="N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3233.52</v>
      </c>
      <c r="O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3233.4100000000003</v>
      </c>
      <c r="P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3233.32</v>
      </c>
      <c r="Q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3233.28</v>
      </c>
      <c r="R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3232.76</v>
      </c>
      <c r="S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3269.94</v>
      </c>
      <c r="T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3288.96</v>
      </c>
      <c r="U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3293.11</v>
      </c>
      <c r="V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3254.91</v>
      </c>
      <c r="W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3259.6800000000003</v>
      </c>
      <c r="X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3432.07</v>
      </c>
      <c r="Y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3324.73</v>
      </c>
    </row>
    <row r="301" spans="1:25" x14ac:dyDescent="0.2">
      <c r="A301" s="77">
        <f t="shared" si="10"/>
        <v>43035</v>
      </c>
      <c r="B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3214.87</v>
      </c>
      <c r="C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3231.03</v>
      </c>
      <c r="D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3243.2</v>
      </c>
      <c r="E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3243.34</v>
      </c>
      <c r="F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3243.33</v>
      </c>
      <c r="G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3245.34</v>
      </c>
      <c r="H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3224.7400000000002</v>
      </c>
      <c r="I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3390.34</v>
      </c>
      <c r="J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3348.9700000000003</v>
      </c>
      <c r="K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3268.2000000000003</v>
      </c>
      <c r="L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3260.45</v>
      </c>
      <c r="M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3260.91</v>
      </c>
      <c r="N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3238.94</v>
      </c>
      <c r="O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3238.79</v>
      </c>
      <c r="P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3238.6400000000003</v>
      </c>
      <c r="Q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3238.3</v>
      </c>
      <c r="R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3238.5</v>
      </c>
      <c r="S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3356.41</v>
      </c>
      <c r="T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3343.84</v>
      </c>
      <c r="U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3339.8500000000004</v>
      </c>
      <c r="V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3300.75</v>
      </c>
      <c r="W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3283.54</v>
      </c>
      <c r="X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3473.6000000000004</v>
      </c>
      <c r="Y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3327.75</v>
      </c>
    </row>
    <row r="302" spans="1:25" x14ac:dyDescent="0.2">
      <c r="A302" s="77">
        <f t="shared" si="10"/>
        <v>43036</v>
      </c>
      <c r="B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3254.06</v>
      </c>
      <c r="C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3220.29</v>
      </c>
      <c r="D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3219.12</v>
      </c>
      <c r="E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3216.62</v>
      </c>
      <c r="F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3217.0600000000004</v>
      </c>
      <c r="G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3213.2400000000002</v>
      </c>
      <c r="H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3229.66</v>
      </c>
      <c r="I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3301.6600000000003</v>
      </c>
      <c r="J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3250.4900000000002</v>
      </c>
      <c r="K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3251.01</v>
      </c>
      <c r="L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3252.2400000000002</v>
      </c>
      <c r="M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3259.1800000000003</v>
      </c>
      <c r="N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3256.9900000000002</v>
      </c>
      <c r="O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3257.12</v>
      </c>
      <c r="P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3256.87</v>
      </c>
      <c r="Q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3257.1400000000003</v>
      </c>
      <c r="R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3258.03</v>
      </c>
      <c r="S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3314.77</v>
      </c>
      <c r="T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3413.6800000000003</v>
      </c>
      <c r="U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3417.5</v>
      </c>
      <c r="V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3391.57</v>
      </c>
      <c r="W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3334.6400000000003</v>
      </c>
      <c r="X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3243.94</v>
      </c>
      <c r="Y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3387.25</v>
      </c>
    </row>
    <row r="303" spans="1:25" x14ac:dyDescent="0.2">
      <c r="A303" s="77">
        <f t="shared" si="10"/>
        <v>43037</v>
      </c>
      <c r="B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3245.83</v>
      </c>
      <c r="C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3220.2400000000002</v>
      </c>
      <c r="D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3242.37</v>
      </c>
      <c r="E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3241.52</v>
      </c>
      <c r="F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3241.2000000000003</v>
      </c>
      <c r="G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3234.32</v>
      </c>
      <c r="H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3235.6400000000003</v>
      </c>
      <c r="I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3229.6800000000003</v>
      </c>
      <c r="J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3482.9800000000005</v>
      </c>
      <c r="K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3380.05</v>
      </c>
      <c r="L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3334.12</v>
      </c>
      <c r="M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3333.87</v>
      </c>
      <c r="N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3379.73</v>
      </c>
      <c r="O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3379.57</v>
      </c>
      <c r="P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3378.88</v>
      </c>
      <c r="Q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3378.02</v>
      </c>
      <c r="R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3334.12</v>
      </c>
      <c r="S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3275.84</v>
      </c>
      <c r="T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3349.75</v>
      </c>
      <c r="U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3375.08</v>
      </c>
      <c r="V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3353.3900000000003</v>
      </c>
      <c r="W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3289.4700000000003</v>
      </c>
      <c r="X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3256.7400000000002</v>
      </c>
      <c r="Y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3335.01</v>
      </c>
    </row>
    <row r="304" spans="1:25" x14ac:dyDescent="0.2">
      <c r="A304" s="77">
        <f t="shared" si="10"/>
        <v>43038</v>
      </c>
      <c r="B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3215.3</v>
      </c>
      <c r="C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3229.87</v>
      </c>
      <c r="D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3242.11</v>
      </c>
      <c r="E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3242.04</v>
      </c>
      <c r="F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3242.59</v>
      </c>
      <c r="G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3244.8</v>
      </c>
      <c r="H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3236.79</v>
      </c>
      <c r="I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3356.3100000000004</v>
      </c>
      <c r="J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3351.57</v>
      </c>
      <c r="K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3272.02</v>
      </c>
      <c r="L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3271.96</v>
      </c>
      <c r="M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3272.36</v>
      </c>
      <c r="N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3255.61</v>
      </c>
      <c r="O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3255.4</v>
      </c>
      <c r="P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3254.92</v>
      </c>
      <c r="Q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3251.98</v>
      </c>
      <c r="R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3251.86</v>
      </c>
      <c r="S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3288.42</v>
      </c>
      <c r="T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3301.9900000000002</v>
      </c>
      <c r="U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3302.4</v>
      </c>
      <c r="V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3261.45</v>
      </c>
      <c r="W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3291.28</v>
      </c>
      <c r="X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3483.57</v>
      </c>
      <c r="Y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3329.19</v>
      </c>
    </row>
    <row r="305" spans="1:27" x14ac:dyDescent="0.2">
      <c r="A305" s="77">
        <f t="shared" si="10"/>
        <v>43039</v>
      </c>
      <c r="B305" s="13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3225.41</v>
      </c>
      <c r="C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3241.91</v>
      </c>
      <c r="D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3254.8500000000004</v>
      </c>
      <c r="E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3245.8500000000004</v>
      </c>
      <c r="F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3254.9</v>
      </c>
      <c r="G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3254.13</v>
      </c>
      <c r="H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3227.6000000000004</v>
      </c>
      <c r="I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3391.6800000000003</v>
      </c>
      <c r="J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3348.31</v>
      </c>
      <c r="K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3268.11</v>
      </c>
      <c r="L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3254.4</v>
      </c>
      <c r="M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3254.7400000000002</v>
      </c>
      <c r="N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3240.19</v>
      </c>
      <c r="O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3238.8</v>
      </c>
      <c r="P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3261.57</v>
      </c>
      <c r="Q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3258.94</v>
      </c>
      <c r="R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3258.33</v>
      </c>
      <c r="S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3370.98</v>
      </c>
      <c r="T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3343.03</v>
      </c>
      <c r="U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3315.16</v>
      </c>
      <c r="V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3256.59</v>
      </c>
      <c r="W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3286.69</v>
      </c>
      <c r="X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3460.21</v>
      </c>
      <c r="Y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3358.3</v>
      </c>
    </row>
    <row r="307" spans="1:27" s="88" customFormat="1" ht="19.5" customHeight="1" x14ac:dyDescent="0.25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x14ac:dyDescent="0.25">
      <c r="A308" s="85" t="s">
        <v>149</v>
      </c>
      <c r="B308" s="76"/>
      <c r="C308" s="76"/>
      <c r="D308" s="76"/>
    </row>
    <row r="309" spans="1:27" ht="12.75" x14ac:dyDescent="0.2">
      <c r="A309" s="174" t="s">
        <v>48</v>
      </c>
      <c r="B309" s="185" t="s">
        <v>121</v>
      </c>
      <c r="C309" s="186"/>
      <c r="D309" s="186"/>
      <c r="E309" s="186"/>
      <c r="F309" s="186"/>
      <c r="G309" s="186"/>
      <c r="H309" s="186"/>
      <c r="I309" s="186"/>
      <c r="J309" s="186"/>
      <c r="K309" s="186"/>
      <c r="L309" s="186"/>
      <c r="M309" s="186"/>
      <c r="N309" s="186"/>
      <c r="O309" s="186"/>
      <c r="P309" s="186"/>
      <c r="Q309" s="186"/>
      <c r="R309" s="186"/>
      <c r="S309" s="186"/>
      <c r="T309" s="186"/>
      <c r="U309" s="186"/>
      <c r="V309" s="186"/>
      <c r="W309" s="186"/>
      <c r="X309" s="186"/>
      <c r="Y309" s="187"/>
    </row>
    <row r="310" spans="1:27" ht="12.75" x14ac:dyDescent="0.2">
      <c r="A310" s="175"/>
      <c r="B310" s="188"/>
      <c r="C310" s="189"/>
      <c r="D310" s="189"/>
      <c r="E310" s="189"/>
      <c r="F310" s="189"/>
      <c r="G310" s="189"/>
      <c r="H310" s="189"/>
      <c r="I310" s="189"/>
      <c r="J310" s="189"/>
      <c r="K310" s="189"/>
      <c r="L310" s="189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90"/>
    </row>
    <row r="311" spans="1:27" ht="12.75" customHeight="1" x14ac:dyDescent="0.2">
      <c r="A311" s="175"/>
      <c r="B311" s="177" t="s">
        <v>122</v>
      </c>
      <c r="C311" s="168" t="s">
        <v>123</v>
      </c>
      <c r="D311" s="168" t="s">
        <v>124</v>
      </c>
      <c r="E311" s="168" t="s">
        <v>125</v>
      </c>
      <c r="F311" s="168" t="s">
        <v>126</v>
      </c>
      <c r="G311" s="168" t="s">
        <v>127</v>
      </c>
      <c r="H311" s="168" t="s">
        <v>128</v>
      </c>
      <c r="I311" s="168" t="s">
        <v>129</v>
      </c>
      <c r="J311" s="168" t="s">
        <v>130</v>
      </c>
      <c r="K311" s="168" t="s">
        <v>131</v>
      </c>
      <c r="L311" s="168" t="s">
        <v>132</v>
      </c>
      <c r="M311" s="168" t="s">
        <v>133</v>
      </c>
      <c r="N311" s="179" t="s">
        <v>134</v>
      </c>
      <c r="O311" s="168" t="s">
        <v>135</v>
      </c>
      <c r="P311" s="168" t="s">
        <v>136</v>
      </c>
      <c r="Q311" s="168" t="s">
        <v>137</v>
      </c>
      <c r="R311" s="168" t="s">
        <v>138</v>
      </c>
      <c r="S311" s="168" t="s">
        <v>139</v>
      </c>
      <c r="T311" s="168" t="s">
        <v>140</v>
      </c>
      <c r="U311" s="168" t="s">
        <v>141</v>
      </c>
      <c r="V311" s="168" t="s">
        <v>142</v>
      </c>
      <c r="W311" s="168" t="s">
        <v>143</v>
      </c>
      <c r="X311" s="168" t="s">
        <v>144</v>
      </c>
      <c r="Y311" s="168" t="s">
        <v>145</v>
      </c>
    </row>
    <row r="312" spans="1:27" ht="11.25" customHeight="1" x14ac:dyDescent="0.2">
      <c r="A312" s="176"/>
      <c r="B312" s="178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80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</row>
    <row r="313" spans="1:27" ht="15.75" customHeight="1" x14ac:dyDescent="0.2">
      <c r="A313" s="77">
        <f>A275</f>
        <v>43009</v>
      </c>
      <c r="B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3665.4199999999996</v>
      </c>
      <c r="C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3735.54</v>
      </c>
      <c r="D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3816.6499999999996</v>
      </c>
      <c r="E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3816.09</v>
      </c>
      <c r="F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3816.7299999999996</v>
      </c>
      <c r="G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3794.5099999999998</v>
      </c>
      <c r="H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3668.24</v>
      </c>
      <c r="I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3630.64</v>
      </c>
      <c r="J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3753.04</v>
      </c>
      <c r="K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3735.68</v>
      </c>
      <c r="L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3788.0699999999997</v>
      </c>
      <c r="M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3788.49</v>
      </c>
      <c r="N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3788.08</v>
      </c>
      <c r="O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3787.93</v>
      </c>
      <c r="P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3734.7999999999997</v>
      </c>
      <c r="Q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3735.14</v>
      </c>
      <c r="R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3734.95</v>
      </c>
      <c r="S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3632.74</v>
      </c>
      <c r="T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3723</v>
      </c>
      <c r="U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3833.31</v>
      </c>
      <c r="V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3734.0199999999995</v>
      </c>
      <c r="W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3705.5699999999997</v>
      </c>
      <c r="X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3636.04</v>
      </c>
      <c r="Y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3741.92</v>
      </c>
      <c r="AA313" s="78"/>
    </row>
    <row r="314" spans="1:27" x14ac:dyDescent="0.2">
      <c r="A314" s="77">
        <f>A313+1</f>
        <v>43010</v>
      </c>
      <c r="B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3700.31</v>
      </c>
      <c r="C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3790.5699999999997</v>
      </c>
      <c r="D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3841.67</v>
      </c>
      <c r="E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3841.84</v>
      </c>
      <c r="F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3842.56</v>
      </c>
      <c r="G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3792.91</v>
      </c>
      <c r="H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3731.52</v>
      </c>
      <c r="I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3911.94</v>
      </c>
      <c r="J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3913.8999999999996</v>
      </c>
      <c r="K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3782.81</v>
      </c>
      <c r="L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3709.89</v>
      </c>
      <c r="M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3710.2</v>
      </c>
      <c r="N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3649.9399999999996</v>
      </c>
      <c r="O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3630.64</v>
      </c>
      <c r="P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3627.5299999999997</v>
      </c>
      <c r="Q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3627.68</v>
      </c>
      <c r="R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3627.16</v>
      </c>
      <c r="S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3635.1</v>
      </c>
      <c r="T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3687.74</v>
      </c>
      <c r="U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3701.5499999999997</v>
      </c>
      <c r="V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3643.06</v>
      </c>
      <c r="W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3655</v>
      </c>
      <c r="X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3850.1099999999997</v>
      </c>
      <c r="Y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3699.54</v>
      </c>
    </row>
    <row r="315" spans="1:27" x14ac:dyDescent="0.2">
      <c r="A315" s="77">
        <f t="shared" ref="A315:A343" si="11">A314+1</f>
        <v>43011</v>
      </c>
      <c r="B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3621.2</v>
      </c>
      <c r="C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3696.6899999999996</v>
      </c>
      <c r="D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3740.3</v>
      </c>
      <c r="E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3739.96</v>
      </c>
      <c r="F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3741.5299999999997</v>
      </c>
      <c r="G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3742.59</v>
      </c>
      <c r="H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3661.7999999999997</v>
      </c>
      <c r="I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3918.38</v>
      </c>
      <c r="J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3919.12</v>
      </c>
      <c r="K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3806.2200000000003</v>
      </c>
      <c r="L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3756.69</v>
      </c>
      <c r="M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3756.27</v>
      </c>
      <c r="N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3672.2599999999998</v>
      </c>
      <c r="O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3651.37</v>
      </c>
      <c r="P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3651.58</v>
      </c>
      <c r="Q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3650.47</v>
      </c>
      <c r="R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3653.0699999999997</v>
      </c>
      <c r="S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3635.04</v>
      </c>
      <c r="T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3689.0099999999998</v>
      </c>
      <c r="U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3703.6299999999997</v>
      </c>
      <c r="V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3639.49</v>
      </c>
      <c r="W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3662.87</v>
      </c>
      <c r="X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3888.6099999999997</v>
      </c>
      <c r="Y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3707.7699999999995</v>
      </c>
    </row>
    <row r="316" spans="1:27" x14ac:dyDescent="0.2">
      <c r="A316" s="77">
        <f t="shared" si="11"/>
        <v>43012</v>
      </c>
      <c r="B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3608.04</v>
      </c>
      <c r="C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3652.9399999999996</v>
      </c>
      <c r="D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3692.9799999999996</v>
      </c>
      <c r="E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3719.0499999999997</v>
      </c>
      <c r="F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3719.9199999999996</v>
      </c>
      <c r="G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3698.8799999999997</v>
      </c>
      <c r="H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3613.6499999999996</v>
      </c>
      <c r="I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3780.38</v>
      </c>
      <c r="J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3760.92</v>
      </c>
      <c r="K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3642.1899999999996</v>
      </c>
      <c r="L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3652.1099999999997</v>
      </c>
      <c r="M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3661.6499999999996</v>
      </c>
      <c r="N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3732.5</v>
      </c>
      <c r="O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3732.0899999999997</v>
      </c>
      <c r="P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3739.97</v>
      </c>
      <c r="Q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3748.1099999999997</v>
      </c>
      <c r="R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3748.24</v>
      </c>
      <c r="S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3790.71</v>
      </c>
      <c r="T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3846.27</v>
      </c>
      <c r="U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3872.5699999999997</v>
      </c>
      <c r="V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3763.6</v>
      </c>
      <c r="W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3752.59</v>
      </c>
      <c r="X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3931.02</v>
      </c>
      <c r="Y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3788.3999999999996</v>
      </c>
    </row>
    <row r="317" spans="1:27" x14ac:dyDescent="0.2">
      <c r="A317" s="77">
        <f t="shared" si="11"/>
        <v>43013</v>
      </c>
      <c r="B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3631.5</v>
      </c>
      <c r="C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3605.64</v>
      </c>
      <c r="D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3604.1499999999996</v>
      </c>
      <c r="E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3617.6</v>
      </c>
      <c r="F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3619.7599999999998</v>
      </c>
      <c r="G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3621.8599999999997</v>
      </c>
      <c r="H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3640.87</v>
      </c>
      <c r="I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3734.41</v>
      </c>
      <c r="J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3689.35</v>
      </c>
      <c r="K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3674.6899999999996</v>
      </c>
      <c r="L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3784.45</v>
      </c>
      <c r="M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3785.08</v>
      </c>
      <c r="N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3860.6499999999996</v>
      </c>
      <c r="O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3859.6499999999996</v>
      </c>
      <c r="P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3859.81</v>
      </c>
      <c r="Q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3859.79</v>
      </c>
      <c r="R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3858.13</v>
      </c>
      <c r="S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3869.58</v>
      </c>
      <c r="T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3922.98</v>
      </c>
      <c r="U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3913.0299999999997</v>
      </c>
      <c r="V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3871.2</v>
      </c>
      <c r="W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3837.2799999999997</v>
      </c>
      <c r="X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3990.54</v>
      </c>
      <c r="Y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3793.6</v>
      </c>
    </row>
    <row r="318" spans="1:27" x14ac:dyDescent="0.2">
      <c r="A318" s="77">
        <f t="shared" si="11"/>
        <v>43014</v>
      </c>
      <c r="B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3629.64</v>
      </c>
      <c r="C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3605.7299999999996</v>
      </c>
      <c r="D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3604.9799999999996</v>
      </c>
      <c r="E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3618.64</v>
      </c>
      <c r="F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3619.91</v>
      </c>
      <c r="G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3609.7699999999995</v>
      </c>
      <c r="H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3625.0899999999997</v>
      </c>
      <c r="I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3743.41</v>
      </c>
      <c r="J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3693.71</v>
      </c>
      <c r="K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3767.39</v>
      </c>
      <c r="L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3840.2799999999997</v>
      </c>
      <c r="M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3797.27</v>
      </c>
      <c r="N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3793.44</v>
      </c>
      <c r="O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3676.37</v>
      </c>
      <c r="P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3681.2999999999997</v>
      </c>
      <c r="Q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3682.45</v>
      </c>
      <c r="R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3715.8999999999996</v>
      </c>
      <c r="S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3744.02</v>
      </c>
      <c r="T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3900.76</v>
      </c>
      <c r="U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3935</v>
      </c>
      <c r="V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3881.85</v>
      </c>
      <c r="W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3828.6899999999996</v>
      </c>
      <c r="X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3993.8599999999997</v>
      </c>
      <c r="Y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3843.46</v>
      </c>
    </row>
    <row r="319" spans="1:27" x14ac:dyDescent="0.2">
      <c r="A319" s="77">
        <f t="shared" si="11"/>
        <v>43015</v>
      </c>
      <c r="B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3743.66</v>
      </c>
      <c r="C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3652.5499999999997</v>
      </c>
      <c r="D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3610.58</v>
      </c>
      <c r="E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3609.5299999999997</v>
      </c>
      <c r="F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3612.1499999999996</v>
      </c>
      <c r="G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3629.72</v>
      </c>
      <c r="H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3670.5</v>
      </c>
      <c r="I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3798.79</v>
      </c>
      <c r="J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3637.73</v>
      </c>
      <c r="K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3640.58</v>
      </c>
      <c r="L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3641.8199999999997</v>
      </c>
      <c r="M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3639.7</v>
      </c>
      <c r="N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3640.3999999999996</v>
      </c>
      <c r="O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3639.99</v>
      </c>
      <c r="P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3639.49</v>
      </c>
      <c r="Q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3637.68</v>
      </c>
      <c r="R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3636.66</v>
      </c>
      <c r="S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3667.58</v>
      </c>
      <c r="T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3908.23</v>
      </c>
      <c r="U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3966.3199999999997</v>
      </c>
      <c r="V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3904.27</v>
      </c>
      <c r="W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3848.49</v>
      </c>
      <c r="X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3690.0199999999995</v>
      </c>
      <c r="Y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3846.1</v>
      </c>
    </row>
    <row r="320" spans="1:27" x14ac:dyDescent="0.2">
      <c r="A320" s="77">
        <f t="shared" si="11"/>
        <v>43016</v>
      </c>
      <c r="B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3735.14</v>
      </c>
      <c r="C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3648.2</v>
      </c>
      <c r="D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3609.49</v>
      </c>
      <c r="E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3608.06</v>
      </c>
      <c r="F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3608.2999999999997</v>
      </c>
      <c r="G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3621.21</v>
      </c>
      <c r="H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3636.2699999999995</v>
      </c>
      <c r="I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3746.2299999999996</v>
      </c>
      <c r="J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3626.9399999999996</v>
      </c>
      <c r="K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3638.08</v>
      </c>
      <c r="L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3638.1899999999996</v>
      </c>
      <c r="M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3656.5</v>
      </c>
      <c r="N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3656.1299999999997</v>
      </c>
      <c r="O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3699.27</v>
      </c>
      <c r="P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3695.54</v>
      </c>
      <c r="Q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3693.6499999999996</v>
      </c>
      <c r="R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3692.9599999999996</v>
      </c>
      <c r="S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3654.0099999999998</v>
      </c>
      <c r="T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3872.76</v>
      </c>
      <c r="U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3930.5</v>
      </c>
      <c r="V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3882.95</v>
      </c>
      <c r="W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3816.87</v>
      </c>
      <c r="X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3647.91</v>
      </c>
      <c r="Y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3818.72</v>
      </c>
    </row>
    <row r="321" spans="1:25" x14ac:dyDescent="0.2">
      <c r="A321" s="77">
        <f t="shared" si="11"/>
        <v>43017</v>
      </c>
      <c r="B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3645.21</v>
      </c>
      <c r="C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3608.91</v>
      </c>
      <c r="D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3604.37</v>
      </c>
      <c r="E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3603.89</v>
      </c>
      <c r="F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3604.6899999999996</v>
      </c>
      <c r="G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3606.04</v>
      </c>
      <c r="H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3615.41</v>
      </c>
      <c r="I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3725.7599999999998</v>
      </c>
      <c r="J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3704.9599999999996</v>
      </c>
      <c r="K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3643.52</v>
      </c>
      <c r="L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3644.5499999999997</v>
      </c>
      <c r="M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3642.33</v>
      </c>
      <c r="N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3628.38</v>
      </c>
      <c r="O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3628.93</v>
      </c>
      <c r="P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3629.47</v>
      </c>
      <c r="Q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3629.2699999999995</v>
      </c>
      <c r="R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3626.5099999999998</v>
      </c>
      <c r="S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3624.91</v>
      </c>
      <c r="T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3765.52</v>
      </c>
      <c r="U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3818.0699999999997</v>
      </c>
      <c r="V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3737.5299999999997</v>
      </c>
      <c r="W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3748.1899999999996</v>
      </c>
      <c r="X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3939.87</v>
      </c>
      <c r="Y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3776.0299999999997</v>
      </c>
    </row>
    <row r="322" spans="1:25" x14ac:dyDescent="0.2">
      <c r="A322" s="77">
        <f t="shared" si="11"/>
        <v>43018</v>
      </c>
      <c r="B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4020.91</v>
      </c>
      <c r="C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3744.97</v>
      </c>
      <c r="D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3719.12</v>
      </c>
      <c r="E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3702.5</v>
      </c>
      <c r="F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3724.7299999999996</v>
      </c>
      <c r="G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3790.66</v>
      </c>
      <c r="H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3953.3199999999997</v>
      </c>
      <c r="I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3772.67</v>
      </c>
      <c r="J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3803.66</v>
      </c>
      <c r="K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3675.8999999999996</v>
      </c>
      <c r="L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3675.8199999999997</v>
      </c>
      <c r="M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3674.91</v>
      </c>
      <c r="N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3625.39</v>
      </c>
      <c r="O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3626.3199999999997</v>
      </c>
      <c r="P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3625.25</v>
      </c>
      <c r="Q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3625.1099999999997</v>
      </c>
      <c r="R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3624.33</v>
      </c>
      <c r="S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3853.25</v>
      </c>
      <c r="T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4095.21</v>
      </c>
      <c r="U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4133.55</v>
      </c>
      <c r="V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4057.68</v>
      </c>
      <c r="W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4051.18</v>
      </c>
      <c r="X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4170.5</v>
      </c>
      <c r="Y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4050.5</v>
      </c>
    </row>
    <row r="323" spans="1:25" x14ac:dyDescent="0.2">
      <c r="A323" s="77">
        <f t="shared" si="11"/>
        <v>43019</v>
      </c>
      <c r="B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3957.6</v>
      </c>
      <c r="C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3713.85</v>
      </c>
      <c r="D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3674.6499999999996</v>
      </c>
      <c r="E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3660.58</v>
      </c>
      <c r="F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3677.12</v>
      </c>
      <c r="G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3703.7599999999998</v>
      </c>
      <c r="H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3844.52</v>
      </c>
      <c r="I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3649.0699999999997</v>
      </c>
      <c r="J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3638.7</v>
      </c>
      <c r="K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3676.7</v>
      </c>
      <c r="L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3719.6899999999996</v>
      </c>
      <c r="M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3719.5299999999997</v>
      </c>
      <c r="N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3692.22</v>
      </c>
      <c r="O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3691.79</v>
      </c>
      <c r="P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3690.6</v>
      </c>
      <c r="Q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3690.06</v>
      </c>
      <c r="R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3622.37</v>
      </c>
      <c r="S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3783.33</v>
      </c>
      <c r="T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4005.12</v>
      </c>
      <c r="U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4019.87</v>
      </c>
      <c r="V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4014.5299999999997</v>
      </c>
      <c r="W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3981.23</v>
      </c>
      <c r="X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4107.87</v>
      </c>
      <c r="Y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3984.25</v>
      </c>
    </row>
    <row r="324" spans="1:25" x14ac:dyDescent="0.2">
      <c r="A324" s="77">
        <f t="shared" si="11"/>
        <v>43020</v>
      </c>
      <c r="B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3609.41</v>
      </c>
      <c r="C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3673.56</v>
      </c>
      <c r="D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3741.2599999999998</v>
      </c>
      <c r="E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3740.89</v>
      </c>
      <c r="F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3741.3599999999997</v>
      </c>
      <c r="G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3699.66</v>
      </c>
      <c r="H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3650.5899999999997</v>
      </c>
      <c r="I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3856.64</v>
      </c>
      <c r="J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3948.1099999999997</v>
      </c>
      <c r="K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3755.62</v>
      </c>
      <c r="L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3638.06</v>
      </c>
      <c r="M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3637</v>
      </c>
      <c r="N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3633.7299999999996</v>
      </c>
      <c r="O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3634.0099999999998</v>
      </c>
      <c r="P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3633.93</v>
      </c>
      <c r="Q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3641.06</v>
      </c>
      <c r="R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3637.1099999999997</v>
      </c>
      <c r="S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3727.83</v>
      </c>
      <c r="T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3733.0499999999997</v>
      </c>
      <c r="U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3752.68</v>
      </c>
      <c r="V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3659.46</v>
      </c>
      <c r="W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3643.97</v>
      </c>
      <c r="X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3825.75</v>
      </c>
      <c r="Y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3723.3799999999997</v>
      </c>
    </row>
    <row r="325" spans="1:25" x14ac:dyDescent="0.2">
      <c r="A325" s="77">
        <f t="shared" si="11"/>
        <v>43021</v>
      </c>
      <c r="B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3620.89</v>
      </c>
      <c r="C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3642.18</v>
      </c>
      <c r="D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3656.3799999999997</v>
      </c>
      <c r="E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3696.7099999999996</v>
      </c>
      <c r="F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3696.85</v>
      </c>
      <c r="G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3658.6299999999997</v>
      </c>
      <c r="H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3617.7999999999997</v>
      </c>
      <c r="I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3766.04</v>
      </c>
      <c r="J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3699.12</v>
      </c>
      <c r="K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3660.56</v>
      </c>
      <c r="L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3639.87</v>
      </c>
      <c r="M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3638.7299999999996</v>
      </c>
      <c r="N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3697.66</v>
      </c>
      <c r="O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3667.5</v>
      </c>
      <c r="P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3667.45</v>
      </c>
      <c r="Q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3642.2799999999997</v>
      </c>
      <c r="R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3637.96</v>
      </c>
      <c r="S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3728.68</v>
      </c>
      <c r="T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3734.12</v>
      </c>
      <c r="U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3732.8599999999997</v>
      </c>
      <c r="V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3664.7599999999998</v>
      </c>
      <c r="W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3661.71</v>
      </c>
      <c r="X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3852.27</v>
      </c>
      <c r="Y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3737.9399999999996</v>
      </c>
    </row>
    <row r="326" spans="1:25" x14ac:dyDescent="0.2">
      <c r="A326" s="77">
        <f t="shared" si="11"/>
        <v>43022</v>
      </c>
      <c r="B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3676.1099999999997</v>
      </c>
      <c r="C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3628.6299999999997</v>
      </c>
      <c r="D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3610.85</v>
      </c>
      <c r="E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3610.14</v>
      </c>
      <c r="F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3610.1499999999996</v>
      </c>
      <c r="G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3611.6</v>
      </c>
      <c r="H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3624.2299999999996</v>
      </c>
      <c r="I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3735.3799999999997</v>
      </c>
      <c r="J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3762.58</v>
      </c>
      <c r="K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3652.08</v>
      </c>
      <c r="L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3652.6499999999996</v>
      </c>
      <c r="M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3743.6499999999996</v>
      </c>
      <c r="N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3743.95</v>
      </c>
      <c r="O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3742.81</v>
      </c>
      <c r="P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3741.47</v>
      </c>
      <c r="Q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3740.18</v>
      </c>
      <c r="R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3742.25</v>
      </c>
      <c r="S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3633.6499999999996</v>
      </c>
      <c r="T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3819.13</v>
      </c>
      <c r="U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3842.87</v>
      </c>
      <c r="V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3795.22</v>
      </c>
      <c r="W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3715.5</v>
      </c>
      <c r="X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3626.85</v>
      </c>
      <c r="Y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3805.7</v>
      </c>
    </row>
    <row r="327" spans="1:25" x14ac:dyDescent="0.2">
      <c r="A327" s="77">
        <f t="shared" si="11"/>
        <v>43023</v>
      </c>
      <c r="B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3641.58</v>
      </c>
      <c r="C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3609.43</v>
      </c>
      <c r="D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3605.91</v>
      </c>
      <c r="E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3605.1699999999996</v>
      </c>
      <c r="F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3605.2799999999997</v>
      </c>
      <c r="G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3604.96</v>
      </c>
      <c r="H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3617.14</v>
      </c>
      <c r="I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3630.25</v>
      </c>
      <c r="J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3848.55</v>
      </c>
      <c r="K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3698.13</v>
      </c>
      <c r="L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3654.0899999999997</v>
      </c>
      <c r="M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3746.1899999999996</v>
      </c>
      <c r="N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3746.1499999999996</v>
      </c>
      <c r="O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3742.95</v>
      </c>
      <c r="P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3743.06</v>
      </c>
      <c r="Q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3741.8199999999997</v>
      </c>
      <c r="R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3742.9399999999996</v>
      </c>
      <c r="S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3634.29</v>
      </c>
      <c r="T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3776.45</v>
      </c>
      <c r="U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3802.35</v>
      </c>
      <c r="V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3795.05</v>
      </c>
      <c r="W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3708.96</v>
      </c>
      <c r="X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3626.2599999999998</v>
      </c>
      <c r="Y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3816.3199999999997</v>
      </c>
    </row>
    <row r="328" spans="1:25" x14ac:dyDescent="0.2">
      <c r="A328" s="77">
        <f t="shared" si="11"/>
        <v>43024</v>
      </c>
      <c r="B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3607.7999999999997</v>
      </c>
      <c r="C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3618.6899999999996</v>
      </c>
      <c r="D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3654.9799999999996</v>
      </c>
      <c r="E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3695.43</v>
      </c>
      <c r="F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3701.2099999999996</v>
      </c>
      <c r="G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3664.33</v>
      </c>
      <c r="H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3618.62</v>
      </c>
      <c r="I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3822.13</v>
      </c>
      <c r="J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3845.79</v>
      </c>
      <c r="K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3728.79</v>
      </c>
      <c r="L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3732.04</v>
      </c>
      <c r="M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3730.18</v>
      </c>
      <c r="N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3626.8799999999997</v>
      </c>
      <c r="O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3626.43</v>
      </c>
      <c r="P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3624.8599999999997</v>
      </c>
      <c r="Q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3625.4799999999996</v>
      </c>
      <c r="R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3624.0299999999997</v>
      </c>
      <c r="S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3654.71</v>
      </c>
      <c r="T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3682.75</v>
      </c>
      <c r="U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3685.79</v>
      </c>
      <c r="V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3655.39</v>
      </c>
      <c r="W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3656.62</v>
      </c>
      <c r="X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3846.05</v>
      </c>
      <c r="Y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3735.89</v>
      </c>
    </row>
    <row r="329" spans="1:25" x14ac:dyDescent="0.2">
      <c r="A329" s="77">
        <f t="shared" si="11"/>
        <v>43025</v>
      </c>
      <c r="B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3609.1899999999996</v>
      </c>
      <c r="C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3641.7299999999996</v>
      </c>
      <c r="D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3655.64</v>
      </c>
      <c r="E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3696.89</v>
      </c>
      <c r="F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3705.6099999999997</v>
      </c>
      <c r="G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3681.39</v>
      </c>
      <c r="H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3628.54</v>
      </c>
      <c r="I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3869.58</v>
      </c>
      <c r="J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3962.1099999999997</v>
      </c>
      <c r="K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3821.97</v>
      </c>
      <c r="L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3727.3999999999996</v>
      </c>
      <c r="M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3729.45</v>
      </c>
      <c r="N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3626.93</v>
      </c>
      <c r="O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3625.66</v>
      </c>
      <c r="P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3624.6899999999996</v>
      </c>
      <c r="Q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3623.37</v>
      </c>
      <c r="R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3623.47</v>
      </c>
      <c r="S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3653.0899999999997</v>
      </c>
      <c r="T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3678.6899999999996</v>
      </c>
      <c r="U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3683.85</v>
      </c>
      <c r="V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3654.24</v>
      </c>
      <c r="W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3655.1299999999997</v>
      </c>
      <c r="X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3843.71</v>
      </c>
      <c r="Y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3732.08</v>
      </c>
    </row>
    <row r="330" spans="1:25" x14ac:dyDescent="0.2">
      <c r="A330" s="77">
        <f t="shared" si="11"/>
        <v>43026</v>
      </c>
      <c r="B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3609.08</v>
      </c>
      <c r="C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3641.58</v>
      </c>
      <c r="D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3655.99</v>
      </c>
      <c r="E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3696.2</v>
      </c>
      <c r="F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3705.7799999999997</v>
      </c>
      <c r="G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3682.49</v>
      </c>
      <c r="H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3619.1</v>
      </c>
      <c r="I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3872.23</v>
      </c>
      <c r="J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3776.81</v>
      </c>
      <c r="K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3638.6299999999997</v>
      </c>
      <c r="L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3637.6099999999997</v>
      </c>
      <c r="M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3636.5899999999997</v>
      </c>
      <c r="N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3665.9799999999996</v>
      </c>
      <c r="O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3674.04</v>
      </c>
      <c r="P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3673.3399999999997</v>
      </c>
      <c r="Q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3678.3399999999997</v>
      </c>
      <c r="R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3725.8399999999997</v>
      </c>
      <c r="S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3824.24</v>
      </c>
      <c r="T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3819.72</v>
      </c>
      <c r="U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3803.71</v>
      </c>
      <c r="V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3739.67</v>
      </c>
      <c r="W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3726.0299999999997</v>
      </c>
      <c r="X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3873.67</v>
      </c>
      <c r="Y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3751.63</v>
      </c>
    </row>
    <row r="331" spans="1:25" x14ac:dyDescent="0.2">
      <c r="A331" s="77">
        <f t="shared" si="11"/>
        <v>43027</v>
      </c>
      <c r="B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3621.0199999999995</v>
      </c>
      <c r="C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3605.33</v>
      </c>
      <c r="D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3618.1</v>
      </c>
      <c r="E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3617.7799999999997</v>
      </c>
      <c r="F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3610.49</v>
      </c>
      <c r="G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3612.8599999999997</v>
      </c>
      <c r="H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3614.0899999999997</v>
      </c>
      <c r="I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3774.54</v>
      </c>
      <c r="J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3773.37</v>
      </c>
      <c r="K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3648.1099999999997</v>
      </c>
      <c r="L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3649.27</v>
      </c>
      <c r="M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3649.0899999999997</v>
      </c>
      <c r="N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3633.7299999999996</v>
      </c>
      <c r="O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3633.8199999999997</v>
      </c>
      <c r="P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3633.5099999999998</v>
      </c>
      <c r="Q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3631.75</v>
      </c>
      <c r="R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3629.0699999999997</v>
      </c>
      <c r="S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3761.4399999999996</v>
      </c>
      <c r="T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3790.1099999999997</v>
      </c>
      <c r="U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3792.19</v>
      </c>
      <c r="V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3738.54</v>
      </c>
      <c r="W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3723.1299999999997</v>
      </c>
      <c r="X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3872.6099999999997</v>
      </c>
      <c r="Y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3764.64</v>
      </c>
    </row>
    <row r="332" spans="1:25" x14ac:dyDescent="0.2">
      <c r="A332" s="77">
        <f t="shared" si="11"/>
        <v>43028</v>
      </c>
      <c r="B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3625.25</v>
      </c>
      <c r="C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3606.45</v>
      </c>
      <c r="D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3619.16</v>
      </c>
      <c r="E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3618.85</v>
      </c>
      <c r="F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3623.37</v>
      </c>
      <c r="G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3612.4599999999996</v>
      </c>
      <c r="H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3619.1299999999997</v>
      </c>
      <c r="I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3775.91</v>
      </c>
      <c r="J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3774.05</v>
      </c>
      <c r="K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3647.7</v>
      </c>
      <c r="L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3641.0099999999998</v>
      </c>
      <c r="M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3650.91</v>
      </c>
      <c r="N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3637.16</v>
      </c>
      <c r="O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3633.21</v>
      </c>
      <c r="P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3632.8399999999997</v>
      </c>
      <c r="Q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3628</v>
      </c>
      <c r="R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3632.79</v>
      </c>
      <c r="S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3765.7</v>
      </c>
      <c r="T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3784.59</v>
      </c>
      <c r="U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3756.8</v>
      </c>
      <c r="V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3721.6899999999996</v>
      </c>
      <c r="W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3704.75</v>
      </c>
      <c r="X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3874.8599999999997</v>
      </c>
      <c r="Y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3767.0299999999997</v>
      </c>
    </row>
    <row r="333" spans="1:25" x14ac:dyDescent="0.2">
      <c r="A333" s="77">
        <f t="shared" si="11"/>
        <v>43029</v>
      </c>
      <c r="B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3676.66</v>
      </c>
      <c r="C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3616.74</v>
      </c>
      <c r="D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3615.9799999999996</v>
      </c>
      <c r="E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3615.22</v>
      </c>
      <c r="F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3624.37</v>
      </c>
      <c r="G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3609.0499999999997</v>
      </c>
      <c r="H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3617.54</v>
      </c>
      <c r="I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3641.0699999999997</v>
      </c>
      <c r="J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3897</v>
      </c>
      <c r="K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3758.6</v>
      </c>
      <c r="L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3758.84</v>
      </c>
      <c r="M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3760.43</v>
      </c>
      <c r="N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3868.87</v>
      </c>
      <c r="O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3888.1</v>
      </c>
      <c r="P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3847.62</v>
      </c>
      <c r="Q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3855.47</v>
      </c>
      <c r="R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3858.37</v>
      </c>
      <c r="S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3634.5899999999997</v>
      </c>
      <c r="T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3877.18</v>
      </c>
      <c r="U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3857.26</v>
      </c>
      <c r="V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3810.97</v>
      </c>
      <c r="W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3729.91</v>
      </c>
      <c r="X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3624.68</v>
      </c>
      <c r="Y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3804.6499999999996</v>
      </c>
    </row>
    <row r="334" spans="1:25" x14ac:dyDescent="0.2">
      <c r="A334" s="77">
        <f t="shared" si="11"/>
        <v>43030</v>
      </c>
      <c r="B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3645.7</v>
      </c>
      <c r="C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3616.2</v>
      </c>
      <c r="D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3613.0699999999997</v>
      </c>
      <c r="E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3638.2299999999996</v>
      </c>
      <c r="F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3643.29</v>
      </c>
      <c r="G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3644.89</v>
      </c>
      <c r="H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3609.56</v>
      </c>
      <c r="I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3631.7999999999997</v>
      </c>
      <c r="J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3885.16</v>
      </c>
      <c r="K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3754.16</v>
      </c>
      <c r="L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3753</v>
      </c>
      <c r="M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3807.41</v>
      </c>
      <c r="N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3931.92</v>
      </c>
      <c r="O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3931.38</v>
      </c>
      <c r="P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3930.87</v>
      </c>
      <c r="Q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3921.04</v>
      </c>
      <c r="R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3924.24</v>
      </c>
      <c r="S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3632.4399999999996</v>
      </c>
      <c r="T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3813.6099999999997</v>
      </c>
      <c r="U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3817.7</v>
      </c>
      <c r="V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3776.3199999999997</v>
      </c>
      <c r="W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3685.1299999999997</v>
      </c>
      <c r="X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3626.16</v>
      </c>
      <c r="Y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3805.0699999999997</v>
      </c>
    </row>
    <row r="335" spans="1:25" x14ac:dyDescent="0.2">
      <c r="A335" s="77">
        <f t="shared" si="11"/>
        <v>43031</v>
      </c>
      <c r="B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3627.5299999999997</v>
      </c>
      <c r="C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3605.67</v>
      </c>
      <c r="D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3618.04</v>
      </c>
      <c r="E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3617.2</v>
      </c>
      <c r="F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3624.6</v>
      </c>
      <c r="G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3607.5499999999997</v>
      </c>
      <c r="H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3616.41</v>
      </c>
      <c r="I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3765.89</v>
      </c>
      <c r="J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3763.6</v>
      </c>
      <c r="K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3636.2699999999995</v>
      </c>
      <c r="L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3635.35</v>
      </c>
      <c r="M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3639.2</v>
      </c>
      <c r="N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3631.29</v>
      </c>
      <c r="O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3622.52</v>
      </c>
      <c r="P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3622.72</v>
      </c>
      <c r="Q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3621.8999999999996</v>
      </c>
      <c r="R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3633.12</v>
      </c>
      <c r="S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3733.9399999999996</v>
      </c>
      <c r="T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3781.38</v>
      </c>
      <c r="U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3750.79</v>
      </c>
      <c r="V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3717.58</v>
      </c>
      <c r="W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3712.3599999999997</v>
      </c>
      <c r="X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3870.84</v>
      </c>
      <c r="Y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3763.95</v>
      </c>
    </row>
    <row r="336" spans="1:25" x14ac:dyDescent="0.2">
      <c r="A336" s="77">
        <f t="shared" si="11"/>
        <v>43032</v>
      </c>
      <c r="B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3619.9199999999996</v>
      </c>
      <c r="C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3604.0899999999997</v>
      </c>
      <c r="D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3655.5099999999998</v>
      </c>
      <c r="E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3655.4599999999996</v>
      </c>
      <c r="F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3655.93</v>
      </c>
      <c r="G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3618.8199999999997</v>
      </c>
      <c r="H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3611.5699999999997</v>
      </c>
      <c r="I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3805.6099999999997</v>
      </c>
      <c r="J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3805.83</v>
      </c>
      <c r="K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3695.1899999999996</v>
      </c>
      <c r="L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3695.22</v>
      </c>
      <c r="M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3712.0299999999997</v>
      </c>
      <c r="N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3650.9199999999996</v>
      </c>
      <c r="O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3685.68</v>
      </c>
      <c r="P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3685.83</v>
      </c>
      <c r="Q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3686.0499999999997</v>
      </c>
      <c r="R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3685.8099999999995</v>
      </c>
      <c r="S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3715.62</v>
      </c>
      <c r="T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3692.7</v>
      </c>
      <c r="U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3649.7599999999998</v>
      </c>
      <c r="V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3649.7599999999998</v>
      </c>
      <c r="W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3718.1</v>
      </c>
      <c r="X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3908.8199999999997</v>
      </c>
      <c r="Y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3715.33</v>
      </c>
    </row>
    <row r="337" spans="1:27" x14ac:dyDescent="0.2">
      <c r="A337" s="77">
        <f t="shared" si="11"/>
        <v>43033</v>
      </c>
      <c r="B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3603.8799999999997</v>
      </c>
      <c r="C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3694.6299999999997</v>
      </c>
      <c r="D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3719.83</v>
      </c>
      <c r="E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3719.87</v>
      </c>
      <c r="F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3694.8799999999997</v>
      </c>
      <c r="G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3697.2</v>
      </c>
      <c r="H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3612.0299999999997</v>
      </c>
      <c r="I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3805.46</v>
      </c>
      <c r="J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3806.55</v>
      </c>
      <c r="K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3700.0299999999997</v>
      </c>
      <c r="L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3717.0299999999997</v>
      </c>
      <c r="M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3716.7999999999997</v>
      </c>
      <c r="N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3650.5099999999998</v>
      </c>
      <c r="O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3649.91</v>
      </c>
      <c r="P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3649.9799999999996</v>
      </c>
      <c r="Q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3651.1</v>
      </c>
      <c r="R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3650.8399999999997</v>
      </c>
      <c r="S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3727.97</v>
      </c>
      <c r="T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3699.47</v>
      </c>
      <c r="U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3633.3599999999997</v>
      </c>
      <c r="V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3655.22</v>
      </c>
      <c r="W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3666.3399999999997</v>
      </c>
      <c r="X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3839.49</v>
      </c>
      <c r="Y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3718.8599999999997</v>
      </c>
    </row>
    <row r="338" spans="1:27" x14ac:dyDescent="0.2">
      <c r="A338" s="77">
        <f t="shared" si="11"/>
        <v>43034</v>
      </c>
      <c r="B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3606.27</v>
      </c>
      <c r="C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3655.9799999999996</v>
      </c>
      <c r="D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3670.4399999999996</v>
      </c>
      <c r="E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3669.97</v>
      </c>
      <c r="F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3671.43</v>
      </c>
      <c r="G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3664</v>
      </c>
      <c r="H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3611.66</v>
      </c>
      <c r="I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3801.64</v>
      </c>
      <c r="J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3758.31</v>
      </c>
      <c r="K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3664.85</v>
      </c>
      <c r="L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3634.8999999999996</v>
      </c>
      <c r="M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3635.3799999999997</v>
      </c>
      <c r="N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3628.9799999999996</v>
      </c>
      <c r="O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3628.85</v>
      </c>
      <c r="P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3628.75</v>
      </c>
      <c r="Q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3628.7</v>
      </c>
      <c r="R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3628.12</v>
      </c>
      <c r="S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3670.6</v>
      </c>
      <c r="T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3692.3399999999997</v>
      </c>
      <c r="U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3697.0899999999997</v>
      </c>
      <c r="V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3653.43</v>
      </c>
      <c r="W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3658.87</v>
      </c>
      <c r="X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3855.89</v>
      </c>
      <c r="Y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3733.22</v>
      </c>
    </row>
    <row r="339" spans="1:27" x14ac:dyDescent="0.2">
      <c r="A339" s="77">
        <f t="shared" si="11"/>
        <v>43035</v>
      </c>
      <c r="B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3607.66</v>
      </c>
      <c r="C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3626.14</v>
      </c>
      <c r="D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3640.04</v>
      </c>
      <c r="E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3640.2</v>
      </c>
      <c r="F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3640.1899999999996</v>
      </c>
      <c r="G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3642.49</v>
      </c>
      <c r="H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3618.95</v>
      </c>
      <c r="I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3808.2</v>
      </c>
      <c r="J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3760.92</v>
      </c>
      <c r="K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3668.6099999999997</v>
      </c>
      <c r="L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3659.75</v>
      </c>
      <c r="M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3660.2799999999997</v>
      </c>
      <c r="N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3635.18</v>
      </c>
      <c r="O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3635</v>
      </c>
      <c r="P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3634.83</v>
      </c>
      <c r="Q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3634.4399999999996</v>
      </c>
      <c r="R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3634.67</v>
      </c>
      <c r="S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3769.42</v>
      </c>
      <c r="T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3755.06</v>
      </c>
      <c r="U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3750.5</v>
      </c>
      <c r="V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3705.8199999999997</v>
      </c>
      <c r="W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3686.1499999999996</v>
      </c>
      <c r="X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3903.35</v>
      </c>
      <c r="Y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3736.67</v>
      </c>
    </row>
    <row r="340" spans="1:27" x14ac:dyDescent="0.2">
      <c r="A340" s="77">
        <f t="shared" si="11"/>
        <v>43036</v>
      </c>
      <c r="B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3652.46</v>
      </c>
      <c r="C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3613.85</v>
      </c>
      <c r="D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3612.52</v>
      </c>
      <c r="E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3609.6699999999996</v>
      </c>
      <c r="F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3610.17</v>
      </c>
      <c r="G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3605.81</v>
      </c>
      <c r="H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3624.5699999999997</v>
      </c>
      <c r="I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3706.85</v>
      </c>
      <c r="J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3648.37</v>
      </c>
      <c r="K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3648.97</v>
      </c>
      <c r="L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3650.3799999999997</v>
      </c>
      <c r="M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3658.31</v>
      </c>
      <c r="N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3655.81</v>
      </c>
      <c r="O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3655.96</v>
      </c>
      <c r="P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3655.67</v>
      </c>
      <c r="Q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3655.97</v>
      </c>
      <c r="R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3656.99</v>
      </c>
      <c r="S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3721.8399999999997</v>
      </c>
      <c r="T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3834.88</v>
      </c>
      <c r="U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3839.24</v>
      </c>
      <c r="V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3809.6</v>
      </c>
      <c r="W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3744.54</v>
      </c>
      <c r="X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3640.8799999999997</v>
      </c>
      <c r="Y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3804.67</v>
      </c>
    </row>
    <row r="341" spans="1:27" x14ac:dyDescent="0.2">
      <c r="A341" s="77">
        <f t="shared" si="11"/>
        <v>43037</v>
      </c>
      <c r="B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3643.0499999999997</v>
      </c>
      <c r="C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3613.7999999999997</v>
      </c>
      <c r="D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3639.0899999999997</v>
      </c>
      <c r="E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3638.12</v>
      </c>
      <c r="F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3637.7599999999998</v>
      </c>
      <c r="G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3629.8999999999996</v>
      </c>
      <c r="H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3631.3999999999996</v>
      </c>
      <c r="I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3624.5899999999997</v>
      </c>
      <c r="J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3914.0699999999997</v>
      </c>
      <c r="K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3796.4399999999996</v>
      </c>
      <c r="L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3743.95</v>
      </c>
      <c r="M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3743.66</v>
      </c>
      <c r="N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3796.08</v>
      </c>
      <c r="O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3795.89</v>
      </c>
      <c r="P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3795.1</v>
      </c>
      <c r="Q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3794.12</v>
      </c>
      <c r="R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3743.95</v>
      </c>
      <c r="S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3677.3399999999997</v>
      </c>
      <c r="T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3761.81</v>
      </c>
      <c r="U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3790.7599999999998</v>
      </c>
      <c r="V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3765.97</v>
      </c>
      <c r="W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3692.93</v>
      </c>
      <c r="X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3655.52</v>
      </c>
      <c r="Y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3744.97</v>
      </c>
    </row>
    <row r="342" spans="1:27" x14ac:dyDescent="0.2">
      <c r="A342" s="77">
        <f t="shared" si="11"/>
        <v>43038</v>
      </c>
      <c r="B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3608.16</v>
      </c>
      <c r="C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3624.7999999999997</v>
      </c>
      <c r="D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3638.79</v>
      </c>
      <c r="E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3638.72</v>
      </c>
      <c r="F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3639.3399999999997</v>
      </c>
      <c r="G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3641.87</v>
      </c>
      <c r="H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3632.7099999999996</v>
      </c>
      <c r="I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3769.31</v>
      </c>
      <c r="J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3763.89</v>
      </c>
      <c r="K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3672.9799999999996</v>
      </c>
      <c r="L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3672.91</v>
      </c>
      <c r="M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3673.37</v>
      </c>
      <c r="N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3654.22</v>
      </c>
      <c r="O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3653.99</v>
      </c>
      <c r="P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3653.4399999999996</v>
      </c>
      <c r="Q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3650.08</v>
      </c>
      <c r="R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3649.9399999999996</v>
      </c>
      <c r="S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3691.72</v>
      </c>
      <c r="T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3707.2299999999996</v>
      </c>
      <c r="U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3707.7</v>
      </c>
      <c r="V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3660.8999999999996</v>
      </c>
      <c r="W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3694.99</v>
      </c>
      <c r="X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3914.75</v>
      </c>
      <c r="Y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3738.3199999999997</v>
      </c>
    </row>
    <row r="343" spans="1:27" x14ac:dyDescent="0.2">
      <c r="A343" s="77">
        <f t="shared" si="11"/>
        <v>43039</v>
      </c>
      <c r="B343" s="13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3619.71</v>
      </c>
      <c r="C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3638.5699999999997</v>
      </c>
      <c r="D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3653.35</v>
      </c>
      <c r="E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3643.08</v>
      </c>
      <c r="F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3653.41</v>
      </c>
      <c r="G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3652.5299999999997</v>
      </c>
      <c r="H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3622.21</v>
      </c>
      <c r="I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3809.7299999999996</v>
      </c>
      <c r="J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3760.16</v>
      </c>
      <c r="K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3668.5099999999998</v>
      </c>
      <c r="L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3652.8399999999997</v>
      </c>
      <c r="M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3653.2299999999996</v>
      </c>
      <c r="N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3636.6</v>
      </c>
      <c r="O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3635.0199999999995</v>
      </c>
      <c r="P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3661.04</v>
      </c>
      <c r="Q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3658.04</v>
      </c>
      <c r="R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3657.3399999999997</v>
      </c>
      <c r="S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3786.0699999999997</v>
      </c>
      <c r="T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3754.14</v>
      </c>
      <c r="U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3722.29</v>
      </c>
      <c r="V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3655.35</v>
      </c>
      <c r="W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3689.75</v>
      </c>
      <c r="X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3888.05</v>
      </c>
      <c r="Y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3771.59</v>
      </c>
    </row>
    <row r="344" spans="1:27" x14ac:dyDescent="0.2">
      <c r="A344" s="89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90"/>
    </row>
    <row r="345" spans="1:27" x14ac:dyDescent="0.25">
      <c r="A345" s="85" t="s">
        <v>150</v>
      </c>
      <c r="B345" s="76"/>
      <c r="C345" s="76"/>
      <c r="D345" s="76"/>
    </row>
    <row r="346" spans="1:27" ht="12.75" x14ac:dyDescent="0.2">
      <c r="A346" s="174" t="s">
        <v>48</v>
      </c>
      <c r="B346" s="185" t="s">
        <v>121</v>
      </c>
      <c r="C346" s="186"/>
      <c r="D346" s="186"/>
      <c r="E346" s="186"/>
      <c r="F346" s="186"/>
      <c r="G346" s="186"/>
      <c r="H346" s="186"/>
      <c r="I346" s="186"/>
      <c r="J346" s="186"/>
      <c r="K346" s="186"/>
      <c r="L346" s="186"/>
      <c r="M346" s="186"/>
      <c r="N346" s="186"/>
      <c r="O346" s="186"/>
      <c r="P346" s="186"/>
      <c r="Q346" s="186"/>
      <c r="R346" s="186"/>
      <c r="S346" s="186"/>
      <c r="T346" s="186"/>
      <c r="U346" s="186"/>
      <c r="V346" s="186"/>
      <c r="W346" s="186"/>
      <c r="X346" s="186"/>
      <c r="Y346" s="187"/>
    </row>
    <row r="347" spans="1:27" ht="12.75" x14ac:dyDescent="0.2">
      <c r="A347" s="175"/>
      <c r="B347" s="188"/>
      <c r="C347" s="189"/>
      <c r="D347" s="189"/>
      <c r="E347" s="189"/>
      <c r="F347" s="189"/>
      <c r="G347" s="189"/>
      <c r="H347" s="189"/>
      <c r="I347" s="189"/>
      <c r="J347" s="189"/>
      <c r="K347" s="189"/>
      <c r="L347" s="189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90"/>
    </row>
    <row r="348" spans="1:27" ht="12.75" customHeight="1" x14ac:dyDescent="0.2">
      <c r="A348" s="175"/>
      <c r="B348" s="177" t="s">
        <v>122</v>
      </c>
      <c r="C348" s="168" t="s">
        <v>123</v>
      </c>
      <c r="D348" s="168" t="s">
        <v>124</v>
      </c>
      <c r="E348" s="168" t="s">
        <v>125</v>
      </c>
      <c r="F348" s="168" t="s">
        <v>126</v>
      </c>
      <c r="G348" s="168" t="s">
        <v>127</v>
      </c>
      <c r="H348" s="168" t="s">
        <v>128</v>
      </c>
      <c r="I348" s="168" t="s">
        <v>129</v>
      </c>
      <c r="J348" s="168" t="s">
        <v>130</v>
      </c>
      <c r="K348" s="168" t="s">
        <v>131</v>
      </c>
      <c r="L348" s="168" t="s">
        <v>132</v>
      </c>
      <c r="M348" s="168" t="s">
        <v>133</v>
      </c>
      <c r="N348" s="179" t="s">
        <v>134</v>
      </c>
      <c r="O348" s="168" t="s">
        <v>135</v>
      </c>
      <c r="P348" s="168" t="s">
        <v>136</v>
      </c>
      <c r="Q348" s="168" t="s">
        <v>137</v>
      </c>
      <c r="R348" s="168" t="s">
        <v>138</v>
      </c>
      <c r="S348" s="168" t="s">
        <v>139</v>
      </c>
      <c r="T348" s="168" t="s">
        <v>140</v>
      </c>
      <c r="U348" s="168" t="s">
        <v>141</v>
      </c>
      <c r="V348" s="168" t="s">
        <v>142</v>
      </c>
      <c r="W348" s="168" t="s">
        <v>143</v>
      </c>
      <c r="X348" s="168" t="s">
        <v>144</v>
      </c>
      <c r="Y348" s="168" t="s">
        <v>145</v>
      </c>
    </row>
    <row r="349" spans="1:27" ht="11.25" customHeight="1" x14ac:dyDescent="0.2">
      <c r="A349" s="176"/>
      <c r="B349" s="178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80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</row>
    <row r="350" spans="1:27" ht="15.75" customHeight="1" x14ac:dyDescent="0.2">
      <c r="A350" s="77">
        <f>A313</f>
        <v>43009</v>
      </c>
      <c r="B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3650.2299999999996</v>
      </c>
      <c r="C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3719.2299999999996</v>
      </c>
      <c r="D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3799.05</v>
      </c>
      <c r="E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3798.5</v>
      </c>
      <c r="F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3799.13</v>
      </c>
      <c r="G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3777.2599999999998</v>
      </c>
      <c r="H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3653.0099999999998</v>
      </c>
      <c r="I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3616.0099999999998</v>
      </c>
      <c r="J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3736.45</v>
      </c>
      <c r="K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3719.37</v>
      </c>
      <c r="L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3770.92</v>
      </c>
      <c r="M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3771.34</v>
      </c>
      <c r="N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3770.93</v>
      </c>
      <c r="O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3770.79</v>
      </c>
      <c r="P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3718.5099999999998</v>
      </c>
      <c r="Q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3718.8399999999997</v>
      </c>
      <c r="R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3718.66</v>
      </c>
      <c r="S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3618.0699999999997</v>
      </c>
      <c r="T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3706.89</v>
      </c>
      <c r="U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3815.44</v>
      </c>
      <c r="V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3717.74</v>
      </c>
      <c r="W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3689.74</v>
      </c>
      <c r="X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3621.3199999999997</v>
      </c>
      <c r="Y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3725.5099999999998</v>
      </c>
      <c r="AA350" s="78"/>
    </row>
    <row r="351" spans="1:27" x14ac:dyDescent="0.2">
      <c r="A351" s="77">
        <f>A350+1</f>
        <v>43010</v>
      </c>
      <c r="B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3684.5699999999997</v>
      </c>
      <c r="C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3773.39</v>
      </c>
      <c r="D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3823.67</v>
      </c>
      <c r="E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3823.84</v>
      </c>
      <c r="F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3824.55</v>
      </c>
      <c r="G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3775.6899999999996</v>
      </c>
      <c r="H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3715.27</v>
      </c>
      <c r="I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3892.8199999999997</v>
      </c>
      <c r="J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3894.75</v>
      </c>
      <c r="K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3765.75</v>
      </c>
      <c r="L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3693.99</v>
      </c>
      <c r="M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3694.2999999999997</v>
      </c>
      <c r="N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3635</v>
      </c>
      <c r="O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3616.0099999999998</v>
      </c>
      <c r="P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3612.95</v>
      </c>
      <c r="Q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3613.0899999999997</v>
      </c>
      <c r="R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3612.58</v>
      </c>
      <c r="S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3620.3999999999996</v>
      </c>
      <c r="T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3672.2</v>
      </c>
      <c r="U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3685.7799999999997</v>
      </c>
      <c r="V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3628.2299999999996</v>
      </c>
      <c r="W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3639.9799999999996</v>
      </c>
      <c r="X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3831.98</v>
      </c>
      <c r="Y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3683.81</v>
      </c>
    </row>
    <row r="352" spans="1:27" x14ac:dyDescent="0.2">
      <c r="A352" s="77">
        <f t="shared" ref="A352:A380" si="12">A351+1</f>
        <v>43011</v>
      </c>
      <c r="B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3606.72</v>
      </c>
      <c r="C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3681</v>
      </c>
      <c r="D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3723.91</v>
      </c>
      <c r="E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3723.58</v>
      </c>
      <c r="F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3725.1299999999997</v>
      </c>
      <c r="G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3726.1699999999996</v>
      </c>
      <c r="H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3646.6699999999996</v>
      </c>
      <c r="I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3899.16</v>
      </c>
      <c r="J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3899.88</v>
      </c>
      <c r="K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3788.7799999999997</v>
      </c>
      <c r="L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3740.05</v>
      </c>
      <c r="M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3739.63</v>
      </c>
      <c r="N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3656.9599999999996</v>
      </c>
      <c r="O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3636.41</v>
      </c>
      <c r="P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3636.62</v>
      </c>
      <c r="Q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3635.5299999999997</v>
      </c>
      <c r="R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3638.08</v>
      </c>
      <c r="S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3620.3399999999997</v>
      </c>
      <c r="T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3673.45</v>
      </c>
      <c r="U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3687.83</v>
      </c>
      <c r="V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3624.71</v>
      </c>
      <c r="W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3647.72</v>
      </c>
      <c r="X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3869.8599999999997</v>
      </c>
      <c r="Y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3691.91</v>
      </c>
    </row>
    <row r="353" spans="1:25" x14ac:dyDescent="0.2">
      <c r="A353" s="77">
        <f t="shared" si="12"/>
        <v>43012</v>
      </c>
      <c r="B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3593.7599999999998</v>
      </c>
      <c r="C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3637.95</v>
      </c>
      <c r="D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3677.35</v>
      </c>
      <c r="E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3703</v>
      </c>
      <c r="F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3703.8599999999997</v>
      </c>
      <c r="G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3683.16</v>
      </c>
      <c r="H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3599.29</v>
      </c>
      <c r="I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3763.3599999999997</v>
      </c>
      <c r="J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3744.21</v>
      </c>
      <c r="K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3627.37</v>
      </c>
      <c r="L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3637.1299999999997</v>
      </c>
      <c r="M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3646.5199999999995</v>
      </c>
      <c r="N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3716.24</v>
      </c>
      <c r="O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3715.8399999999997</v>
      </c>
      <c r="P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3723.6</v>
      </c>
      <c r="Q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3731.6</v>
      </c>
      <c r="R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3731.7299999999996</v>
      </c>
      <c r="S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3773.52</v>
      </c>
      <c r="T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3828.2</v>
      </c>
      <c r="U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3854.08</v>
      </c>
      <c r="V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3746.85</v>
      </c>
      <c r="W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3736.0099999999998</v>
      </c>
      <c r="X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3911.59</v>
      </c>
      <c r="Y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3771.25</v>
      </c>
    </row>
    <row r="354" spans="1:25" x14ac:dyDescent="0.2">
      <c r="A354" s="77">
        <f t="shared" si="12"/>
        <v>43013</v>
      </c>
      <c r="B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3616.8599999999997</v>
      </c>
      <c r="C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3591.41</v>
      </c>
      <c r="D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3589.9399999999996</v>
      </c>
      <c r="E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3603.18</v>
      </c>
      <c r="F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3605.2999999999997</v>
      </c>
      <c r="G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3607.37</v>
      </c>
      <c r="H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3626.08</v>
      </c>
      <c r="I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3718.12</v>
      </c>
      <c r="J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3673.7799999999997</v>
      </c>
      <c r="K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3659.35</v>
      </c>
      <c r="L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3767.37</v>
      </c>
      <c r="M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3767.98</v>
      </c>
      <c r="N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3842.35</v>
      </c>
      <c r="O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3841.37</v>
      </c>
      <c r="P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3841.52</v>
      </c>
      <c r="Q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3841.5</v>
      </c>
      <c r="R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3839.87</v>
      </c>
      <c r="S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3851.13</v>
      </c>
      <c r="T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3903.68</v>
      </c>
      <c r="U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3893.89</v>
      </c>
      <c r="V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3852.73</v>
      </c>
      <c r="W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3819.35</v>
      </c>
      <c r="X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3970.17</v>
      </c>
      <c r="Y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3776.3599999999997</v>
      </c>
    </row>
    <row r="355" spans="1:25" x14ac:dyDescent="0.2">
      <c r="A355" s="77">
        <f t="shared" si="12"/>
        <v>43014</v>
      </c>
      <c r="B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3615.02</v>
      </c>
      <c r="C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3591.5</v>
      </c>
      <c r="D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3590.7599999999998</v>
      </c>
      <c r="E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3604.2</v>
      </c>
      <c r="F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3605.45</v>
      </c>
      <c r="G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3595.47</v>
      </c>
      <c r="H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3610.5499999999997</v>
      </c>
      <c r="I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3726.9799999999996</v>
      </c>
      <c r="J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3678.0699999999997</v>
      </c>
      <c r="K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3750.5699999999997</v>
      </c>
      <c r="L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3822.31</v>
      </c>
      <c r="M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3779.9799999999996</v>
      </c>
      <c r="N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3776.2</v>
      </c>
      <c r="O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3661.0099999999998</v>
      </c>
      <c r="P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3665.8599999999997</v>
      </c>
      <c r="Q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3666.99</v>
      </c>
      <c r="R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3699.8999999999996</v>
      </c>
      <c r="S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3727.58</v>
      </c>
      <c r="T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3881.8199999999997</v>
      </c>
      <c r="U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3915.51</v>
      </c>
      <c r="V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3863.21</v>
      </c>
      <c r="W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3810.89</v>
      </c>
      <c r="X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3973.43</v>
      </c>
      <c r="Y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3825.43</v>
      </c>
    </row>
    <row r="356" spans="1:25" x14ac:dyDescent="0.2">
      <c r="A356" s="77">
        <f t="shared" si="12"/>
        <v>43015</v>
      </c>
      <c r="B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3727.22</v>
      </c>
      <c r="C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3637.5699999999997</v>
      </c>
      <c r="D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3596.2699999999995</v>
      </c>
      <c r="E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3595.24</v>
      </c>
      <c r="F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3597.81</v>
      </c>
      <c r="G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3615.1</v>
      </c>
      <c r="H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3655.24</v>
      </c>
      <c r="I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3781.48</v>
      </c>
      <c r="J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3622.99</v>
      </c>
      <c r="K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3625.79</v>
      </c>
      <c r="L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3627.0099999999998</v>
      </c>
      <c r="M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3624.9199999999996</v>
      </c>
      <c r="N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3625.6099999999997</v>
      </c>
      <c r="O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3625.21</v>
      </c>
      <c r="P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3624.71</v>
      </c>
      <c r="Q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3622.9399999999996</v>
      </c>
      <c r="R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3621.93</v>
      </c>
      <c r="S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3652.3599999999997</v>
      </c>
      <c r="T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3889.17</v>
      </c>
      <c r="U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3946.33</v>
      </c>
      <c r="V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3885.27</v>
      </c>
      <c r="W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3830.38</v>
      </c>
      <c r="X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3674.4399999999996</v>
      </c>
      <c r="Y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3828.0299999999997</v>
      </c>
    </row>
    <row r="357" spans="1:25" x14ac:dyDescent="0.2">
      <c r="A357" s="77">
        <f t="shared" si="12"/>
        <v>43016</v>
      </c>
      <c r="B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3718.8399999999997</v>
      </c>
      <c r="C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3633.2799999999997</v>
      </c>
      <c r="D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3595.2</v>
      </c>
      <c r="E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3593.79</v>
      </c>
      <c r="F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3594.02</v>
      </c>
      <c r="G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3606.73</v>
      </c>
      <c r="H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3621.5499999999997</v>
      </c>
      <c r="I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3729.75</v>
      </c>
      <c r="J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3612.37</v>
      </c>
      <c r="K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3623.33</v>
      </c>
      <c r="L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3623.4399999999996</v>
      </c>
      <c r="M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3641.46</v>
      </c>
      <c r="N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3641.0899999999997</v>
      </c>
      <c r="O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3683.54</v>
      </c>
      <c r="P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3679.87</v>
      </c>
      <c r="Q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3678.0099999999998</v>
      </c>
      <c r="R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3677.3399999999997</v>
      </c>
      <c r="S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3639.0099999999998</v>
      </c>
      <c r="T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3854.26</v>
      </c>
      <c r="U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3911.09</v>
      </c>
      <c r="V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3864.29</v>
      </c>
      <c r="W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3799.26</v>
      </c>
      <c r="X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3633</v>
      </c>
      <c r="Y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3801.09</v>
      </c>
    </row>
    <row r="358" spans="1:25" x14ac:dyDescent="0.2">
      <c r="A358" s="77">
        <f t="shared" si="12"/>
        <v>43017</v>
      </c>
      <c r="B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3630.3399999999997</v>
      </c>
      <c r="C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3594.62</v>
      </c>
      <c r="D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3590.16</v>
      </c>
      <c r="E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3589.68</v>
      </c>
      <c r="F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3590.47</v>
      </c>
      <c r="G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3591.7999999999997</v>
      </c>
      <c r="H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3601.0199999999995</v>
      </c>
      <c r="I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3709.6099999999997</v>
      </c>
      <c r="J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3689.14</v>
      </c>
      <c r="K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3628.6899999999996</v>
      </c>
      <c r="L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3629.6899999999996</v>
      </c>
      <c r="M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3627.5099999999998</v>
      </c>
      <c r="N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3613.7799999999997</v>
      </c>
      <c r="O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3614.3199999999997</v>
      </c>
      <c r="P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3614.8599999999997</v>
      </c>
      <c r="Q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3614.66</v>
      </c>
      <c r="R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3611.9399999999996</v>
      </c>
      <c r="S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3610.37</v>
      </c>
      <c r="T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3748.74</v>
      </c>
      <c r="U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3800.45</v>
      </c>
      <c r="V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3721.1899999999996</v>
      </c>
      <c r="W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3731.6899999999996</v>
      </c>
      <c r="X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3920.3</v>
      </c>
      <c r="Y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3759.08</v>
      </c>
    </row>
    <row r="359" spans="1:25" x14ac:dyDescent="0.2">
      <c r="A359" s="77">
        <f t="shared" si="12"/>
        <v>43018</v>
      </c>
      <c r="B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4000.0499999999997</v>
      </c>
      <c r="C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3728.5099999999998</v>
      </c>
      <c r="D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3703.08</v>
      </c>
      <c r="E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3686.73</v>
      </c>
      <c r="F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3708.5899999999997</v>
      </c>
      <c r="G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3773.4700000000003</v>
      </c>
      <c r="H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3933.54</v>
      </c>
      <c r="I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3755.77</v>
      </c>
      <c r="J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3786.27</v>
      </c>
      <c r="K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3660.54</v>
      </c>
      <c r="L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3660.47</v>
      </c>
      <c r="M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3659.58</v>
      </c>
      <c r="N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3610.8399999999997</v>
      </c>
      <c r="O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3611.7599999999998</v>
      </c>
      <c r="P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3610.7</v>
      </c>
      <c r="Q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3610.5699999999997</v>
      </c>
      <c r="R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3609.7999999999997</v>
      </c>
      <c r="S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3835.0699999999997</v>
      </c>
      <c r="T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4073.17</v>
      </c>
      <c r="U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4110.8999999999996</v>
      </c>
      <c r="V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4036.2299999999996</v>
      </c>
      <c r="W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4029.8399999999997</v>
      </c>
      <c r="X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4147.25</v>
      </c>
      <c r="Y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4029.16</v>
      </c>
    </row>
    <row r="360" spans="1:25" x14ac:dyDescent="0.2">
      <c r="A360" s="77">
        <f t="shared" si="12"/>
        <v>43019</v>
      </c>
      <c r="B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3937.75</v>
      </c>
      <c r="C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3697.89</v>
      </c>
      <c r="D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3659.3199999999997</v>
      </c>
      <c r="E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3645.47</v>
      </c>
      <c r="F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3661.74</v>
      </c>
      <c r="G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3687.96</v>
      </c>
      <c r="H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3826.4700000000003</v>
      </c>
      <c r="I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3634.14</v>
      </c>
      <c r="J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3623.9399999999996</v>
      </c>
      <c r="K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3661.33</v>
      </c>
      <c r="L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3703.64</v>
      </c>
      <c r="M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3703.4799999999996</v>
      </c>
      <c r="N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3676.6</v>
      </c>
      <c r="O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3676.18</v>
      </c>
      <c r="P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3675.0099999999998</v>
      </c>
      <c r="Q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3674.4799999999996</v>
      </c>
      <c r="R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3607.87</v>
      </c>
      <c r="S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3766.26</v>
      </c>
      <c r="T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3984.51</v>
      </c>
      <c r="U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3999.02</v>
      </c>
      <c r="V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3993.7799999999997</v>
      </c>
      <c r="W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3961</v>
      </c>
      <c r="X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4085.62</v>
      </c>
      <c r="Y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3963.98</v>
      </c>
    </row>
    <row r="361" spans="1:25" x14ac:dyDescent="0.2">
      <c r="A361" s="77">
        <f t="shared" si="12"/>
        <v>43020</v>
      </c>
      <c r="B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3595.1099999999997</v>
      </c>
      <c r="C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3658.24</v>
      </c>
      <c r="D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3724.8599999999997</v>
      </c>
      <c r="E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3724.5</v>
      </c>
      <c r="F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3724.96</v>
      </c>
      <c r="G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3683.93</v>
      </c>
      <c r="H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3635.64</v>
      </c>
      <c r="I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3838.4</v>
      </c>
      <c r="J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3928.41</v>
      </c>
      <c r="K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3738.99</v>
      </c>
      <c r="L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3623.31</v>
      </c>
      <c r="M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3622.2599999999998</v>
      </c>
      <c r="N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3619.0499999999997</v>
      </c>
      <c r="O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3619.3199999999997</v>
      </c>
      <c r="P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3619.25</v>
      </c>
      <c r="Q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3626.2599999999998</v>
      </c>
      <c r="R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3622.37</v>
      </c>
      <c r="S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3711.64</v>
      </c>
      <c r="T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3716.7799999999997</v>
      </c>
      <c r="U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3736.1</v>
      </c>
      <c r="V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3644.3599999999997</v>
      </c>
      <c r="W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3629.1299999999997</v>
      </c>
      <c r="X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3808</v>
      </c>
      <c r="Y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3707.27</v>
      </c>
    </row>
    <row r="362" spans="1:25" x14ac:dyDescent="0.2">
      <c r="A362" s="77">
        <f t="shared" si="12"/>
        <v>43021</v>
      </c>
      <c r="B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3606.41</v>
      </c>
      <c r="C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3627.3599999999997</v>
      </c>
      <c r="D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3641.3399999999997</v>
      </c>
      <c r="E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3681.0299999999997</v>
      </c>
      <c r="F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3681.16</v>
      </c>
      <c r="G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3643.5499999999997</v>
      </c>
      <c r="H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3603.37</v>
      </c>
      <c r="I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3749.25</v>
      </c>
      <c r="J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3683.39</v>
      </c>
      <c r="K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3645.45</v>
      </c>
      <c r="L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3625.0899999999997</v>
      </c>
      <c r="M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3623.97</v>
      </c>
      <c r="N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3681.9599999999996</v>
      </c>
      <c r="O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3652.2799999999997</v>
      </c>
      <c r="P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3652.2299999999996</v>
      </c>
      <c r="Q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3627.46</v>
      </c>
      <c r="R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3623.21</v>
      </c>
      <c r="S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3712.4799999999996</v>
      </c>
      <c r="T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3717.83</v>
      </c>
      <c r="U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3716.6</v>
      </c>
      <c r="V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3649.5899999999997</v>
      </c>
      <c r="W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3646.58</v>
      </c>
      <c r="X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3834.1</v>
      </c>
      <c r="Y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3721.6</v>
      </c>
    </row>
    <row r="363" spans="1:25" x14ac:dyDescent="0.2">
      <c r="A363" s="77">
        <f t="shared" si="12"/>
        <v>43022</v>
      </c>
      <c r="B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3660.75</v>
      </c>
      <c r="C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3614.0299999999997</v>
      </c>
      <c r="D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3596.5299999999997</v>
      </c>
      <c r="E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3595.8399999999997</v>
      </c>
      <c r="F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3595.85</v>
      </c>
      <c r="G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3597.27</v>
      </c>
      <c r="H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3609.7</v>
      </c>
      <c r="I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3719.0699999999997</v>
      </c>
      <c r="J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3745.84</v>
      </c>
      <c r="K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3637.1099999999997</v>
      </c>
      <c r="L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3637.6699999999996</v>
      </c>
      <c r="M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3727.21</v>
      </c>
      <c r="N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3727.5099999999998</v>
      </c>
      <c r="O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3726.39</v>
      </c>
      <c r="P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3725.0699999999997</v>
      </c>
      <c r="Q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3723.7999999999997</v>
      </c>
      <c r="R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3725.8399999999997</v>
      </c>
      <c r="S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3618.97</v>
      </c>
      <c r="T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3801.49</v>
      </c>
      <c r="U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3824.85</v>
      </c>
      <c r="V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3777.96</v>
      </c>
      <c r="W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3699.5099999999998</v>
      </c>
      <c r="X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3612.27</v>
      </c>
      <c r="Y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3788.2799999999997</v>
      </c>
    </row>
    <row r="364" spans="1:25" x14ac:dyDescent="0.2">
      <c r="A364" s="77">
        <f t="shared" si="12"/>
        <v>43023</v>
      </c>
      <c r="B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3626.7699999999995</v>
      </c>
      <c r="C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3595.14</v>
      </c>
      <c r="D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3591.6699999999996</v>
      </c>
      <c r="E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3590.95</v>
      </c>
      <c r="F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3591.06</v>
      </c>
      <c r="G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3590.74</v>
      </c>
      <c r="H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3602.72</v>
      </c>
      <c r="I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3615.62</v>
      </c>
      <c r="J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3830.44</v>
      </c>
      <c r="K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3682.42</v>
      </c>
      <c r="L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3639.08</v>
      </c>
      <c r="M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3729.71</v>
      </c>
      <c r="N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3729.68</v>
      </c>
      <c r="O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3726.5299999999997</v>
      </c>
      <c r="P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3726.64</v>
      </c>
      <c r="Q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3725.41</v>
      </c>
      <c r="R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3726.5099999999998</v>
      </c>
      <c r="S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3619.6</v>
      </c>
      <c r="T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3759.49</v>
      </c>
      <c r="U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3784.98</v>
      </c>
      <c r="V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3777.8</v>
      </c>
      <c r="W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3693.0699999999997</v>
      </c>
      <c r="X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3611.7</v>
      </c>
      <c r="Y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3798.7200000000003</v>
      </c>
    </row>
    <row r="365" spans="1:25" x14ac:dyDescent="0.2">
      <c r="A365" s="77">
        <f t="shared" si="12"/>
        <v>43024</v>
      </c>
      <c r="B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3593.5299999999997</v>
      </c>
      <c r="C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3604.24</v>
      </c>
      <c r="D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3639.9599999999996</v>
      </c>
      <c r="E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3679.7599999999998</v>
      </c>
      <c r="F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3685.45</v>
      </c>
      <c r="G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3649.16</v>
      </c>
      <c r="H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3604.18</v>
      </c>
      <c r="I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3804.45</v>
      </c>
      <c r="J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3827.72</v>
      </c>
      <c r="K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3712.5899999999997</v>
      </c>
      <c r="L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3715.79</v>
      </c>
      <c r="M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3713.9599999999996</v>
      </c>
      <c r="N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3612.31</v>
      </c>
      <c r="O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3611.87</v>
      </c>
      <c r="P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3610.3199999999997</v>
      </c>
      <c r="Q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3610.93</v>
      </c>
      <c r="R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3609.5</v>
      </c>
      <c r="S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3639.6899999999996</v>
      </c>
      <c r="T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3667.29</v>
      </c>
      <c r="U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3670.2799999999997</v>
      </c>
      <c r="V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3640.37</v>
      </c>
      <c r="W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3641.5699999999997</v>
      </c>
      <c r="X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3827.98</v>
      </c>
      <c r="Y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3719.58</v>
      </c>
    </row>
    <row r="366" spans="1:25" x14ac:dyDescent="0.2">
      <c r="A366" s="77">
        <f t="shared" si="12"/>
        <v>43025</v>
      </c>
      <c r="B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3594.8999999999996</v>
      </c>
      <c r="C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3626.9199999999996</v>
      </c>
      <c r="D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3640.6099999999997</v>
      </c>
      <c r="E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3681.2</v>
      </c>
      <c r="F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3689.7799999999997</v>
      </c>
      <c r="G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3665.95</v>
      </c>
      <c r="H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3613.9399999999996</v>
      </c>
      <c r="I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3851.13</v>
      </c>
      <c r="J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3942.18</v>
      </c>
      <c r="K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3804.29</v>
      </c>
      <c r="L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3711.23</v>
      </c>
      <c r="M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3713.24</v>
      </c>
      <c r="N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3612.3599999999997</v>
      </c>
      <c r="O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3611.1099999999997</v>
      </c>
      <c r="P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3610.1499999999996</v>
      </c>
      <c r="Q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3608.85</v>
      </c>
      <c r="R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3608.95</v>
      </c>
      <c r="S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3638.1</v>
      </c>
      <c r="T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3663.29</v>
      </c>
      <c r="U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3668.3599999999997</v>
      </c>
      <c r="V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3639.23</v>
      </c>
      <c r="W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3640.1099999999997</v>
      </c>
      <c r="X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3825.68</v>
      </c>
      <c r="Y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3715.8199999999997</v>
      </c>
    </row>
    <row r="367" spans="1:25" x14ac:dyDescent="0.2">
      <c r="A367" s="77">
        <f t="shared" si="12"/>
        <v>43026</v>
      </c>
      <c r="B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3594.79</v>
      </c>
      <c r="C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3626.7699999999995</v>
      </c>
      <c r="D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3640.96</v>
      </c>
      <c r="E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3680.5199999999995</v>
      </c>
      <c r="F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3689.95</v>
      </c>
      <c r="G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3667.0299999999997</v>
      </c>
      <c r="H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3604.6499999999996</v>
      </c>
      <c r="I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3853.75</v>
      </c>
      <c r="J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3759.84</v>
      </c>
      <c r="K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3623.87</v>
      </c>
      <c r="L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3622.8599999999997</v>
      </c>
      <c r="M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3621.8599999999997</v>
      </c>
      <c r="N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3650.79</v>
      </c>
      <c r="O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3658.72</v>
      </c>
      <c r="P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3658.0299999999997</v>
      </c>
      <c r="Q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3662.95</v>
      </c>
      <c r="R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3709.68</v>
      </c>
      <c r="S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3806.52</v>
      </c>
      <c r="T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3802.0699999999997</v>
      </c>
      <c r="U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3786.3199999999997</v>
      </c>
      <c r="V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3723.2999999999997</v>
      </c>
      <c r="W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3709.8799999999997</v>
      </c>
      <c r="X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3855.16</v>
      </c>
      <c r="Y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3735.0699999999997</v>
      </c>
    </row>
    <row r="368" spans="1:25" x14ac:dyDescent="0.2">
      <c r="A368" s="77">
        <f t="shared" si="12"/>
        <v>43027</v>
      </c>
      <c r="B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3606.54</v>
      </c>
      <c r="C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3591.1</v>
      </c>
      <c r="D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3603.67</v>
      </c>
      <c r="E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3603.35</v>
      </c>
      <c r="F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3596.18</v>
      </c>
      <c r="G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3598.5099999999998</v>
      </c>
      <c r="H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3599.72</v>
      </c>
      <c r="I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3757.6099999999997</v>
      </c>
      <c r="J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3756.46</v>
      </c>
      <c r="K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3633.2</v>
      </c>
      <c r="L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3634.3399999999997</v>
      </c>
      <c r="M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3634.17</v>
      </c>
      <c r="N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3619.0499999999997</v>
      </c>
      <c r="O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3619.14</v>
      </c>
      <c r="P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3618.83</v>
      </c>
      <c r="Q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3617.1</v>
      </c>
      <c r="R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3614.47</v>
      </c>
      <c r="S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3744.72</v>
      </c>
      <c r="T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3772.93</v>
      </c>
      <c r="U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3774.98</v>
      </c>
      <c r="V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3722.1899999999996</v>
      </c>
      <c r="W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3707.0199999999995</v>
      </c>
      <c r="X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3854.1099999999997</v>
      </c>
      <c r="Y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3747.87</v>
      </c>
    </row>
    <row r="369" spans="1:25" x14ac:dyDescent="0.2">
      <c r="A369" s="77">
        <f t="shared" si="12"/>
        <v>43028</v>
      </c>
      <c r="B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3610.7</v>
      </c>
      <c r="C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3592.21</v>
      </c>
      <c r="D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3604.7099999999996</v>
      </c>
      <c r="E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3604.3999999999996</v>
      </c>
      <c r="F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3608.85</v>
      </c>
      <c r="G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3598.12</v>
      </c>
      <c r="H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3604.6899999999996</v>
      </c>
      <c r="I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3758.96</v>
      </c>
      <c r="J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3757.13</v>
      </c>
      <c r="K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3632.79</v>
      </c>
      <c r="L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3626.21</v>
      </c>
      <c r="M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3635.95</v>
      </c>
      <c r="N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3622.42</v>
      </c>
      <c r="O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3618.54</v>
      </c>
      <c r="P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3618.1699999999996</v>
      </c>
      <c r="Q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3613.41</v>
      </c>
      <c r="R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3618.12</v>
      </c>
      <c r="S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3748.91</v>
      </c>
      <c r="T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3767.5</v>
      </c>
      <c r="U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3740.16</v>
      </c>
      <c r="V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3705.6</v>
      </c>
      <c r="W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3688.93</v>
      </c>
      <c r="X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3856.33</v>
      </c>
      <c r="Y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3750.22</v>
      </c>
    </row>
    <row r="370" spans="1:25" x14ac:dyDescent="0.2">
      <c r="A370" s="77">
        <f t="shared" si="12"/>
        <v>43029</v>
      </c>
      <c r="B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3661.29</v>
      </c>
      <c r="C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3602.33</v>
      </c>
      <c r="D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3601.5899999999997</v>
      </c>
      <c r="E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3600.8399999999997</v>
      </c>
      <c r="F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3609.83</v>
      </c>
      <c r="G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3594.7599999999998</v>
      </c>
      <c r="H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3603.12</v>
      </c>
      <c r="I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3626.2699999999995</v>
      </c>
      <c r="J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3878.1099999999997</v>
      </c>
      <c r="K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3741.92</v>
      </c>
      <c r="L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3742.17</v>
      </c>
      <c r="M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3743.7200000000003</v>
      </c>
      <c r="N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3850.4399999999996</v>
      </c>
      <c r="O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3869.3599999999997</v>
      </c>
      <c r="P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3829.52</v>
      </c>
      <c r="Q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3837.25</v>
      </c>
      <c r="R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3840.1</v>
      </c>
      <c r="S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3619.8999999999996</v>
      </c>
      <c r="T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3858.6099999999997</v>
      </c>
      <c r="U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3839.01</v>
      </c>
      <c r="V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3793.46</v>
      </c>
      <c r="W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3713.6899999999996</v>
      </c>
      <c r="X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3610.14</v>
      </c>
      <c r="Y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3787.24</v>
      </c>
    </row>
    <row r="371" spans="1:25" x14ac:dyDescent="0.2">
      <c r="A371" s="77">
        <f t="shared" si="12"/>
        <v>43030</v>
      </c>
      <c r="B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3630.83</v>
      </c>
      <c r="C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3601.79</v>
      </c>
      <c r="D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3598.72</v>
      </c>
      <c r="E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3623.4799999999996</v>
      </c>
      <c r="F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3628.45</v>
      </c>
      <c r="G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3630.0299999999997</v>
      </c>
      <c r="H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3595.2599999999998</v>
      </c>
      <c r="I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3617.1499999999996</v>
      </c>
      <c r="J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3866.4700000000003</v>
      </c>
      <c r="K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3737.5599999999995</v>
      </c>
      <c r="L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3736.42</v>
      </c>
      <c r="M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3789.96</v>
      </c>
      <c r="N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3912.48</v>
      </c>
      <c r="O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3911.94</v>
      </c>
      <c r="P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3911.4399999999996</v>
      </c>
      <c r="Q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3901.77</v>
      </c>
      <c r="R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3904.92</v>
      </c>
      <c r="S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3617.7799999999997</v>
      </c>
      <c r="T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3796.06</v>
      </c>
      <c r="U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3800.08</v>
      </c>
      <c r="V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3759.3599999999997</v>
      </c>
      <c r="W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3669.6299999999997</v>
      </c>
      <c r="X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3611.6</v>
      </c>
      <c r="Y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3787.6499999999996</v>
      </c>
    </row>
    <row r="372" spans="1:25" x14ac:dyDescent="0.2">
      <c r="A372" s="77">
        <f t="shared" si="12"/>
        <v>43031</v>
      </c>
      <c r="B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3612.95</v>
      </c>
      <c r="C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3591.4399999999996</v>
      </c>
      <c r="D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3603.6099999999997</v>
      </c>
      <c r="E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3602.79</v>
      </c>
      <c r="F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3610.0699999999997</v>
      </c>
      <c r="G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3593.29</v>
      </c>
      <c r="H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3602</v>
      </c>
      <c r="I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3749.1</v>
      </c>
      <c r="J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3746.85</v>
      </c>
      <c r="K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3621.5499999999997</v>
      </c>
      <c r="L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3620.6499999999996</v>
      </c>
      <c r="M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3624.43</v>
      </c>
      <c r="N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3616.6499999999996</v>
      </c>
      <c r="O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3608.02</v>
      </c>
      <c r="P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3608.22</v>
      </c>
      <c r="Q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3607.41</v>
      </c>
      <c r="R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3618.45</v>
      </c>
      <c r="S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3717.66</v>
      </c>
      <c r="T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3764.34</v>
      </c>
      <c r="U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3734.24</v>
      </c>
      <c r="V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3701.5599999999995</v>
      </c>
      <c r="W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3696.42</v>
      </c>
      <c r="X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3852.37</v>
      </c>
      <c r="Y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3747.1899999999996</v>
      </c>
    </row>
    <row r="373" spans="1:25" x14ac:dyDescent="0.2">
      <c r="A373" s="77">
        <f t="shared" si="12"/>
        <v>43032</v>
      </c>
      <c r="B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3605.46</v>
      </c>
      <c r="C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3589.88</v>
      </c>
      <c r="D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3640.4799999999996</v>
      </c>
      <c r="E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3640.43</v>
      </c>
      <c r="F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3640.89</v>
      </c>
      <c r="G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3604.3799999999997</v>
      </c>
      <c r="H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3597.25</v>
      </c>
      <c r="I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3788.18</v>
      </c>
      <c r="J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3788.3999999999996</v>
      </c>
      <c r="K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3679.5299999999997</v>
      </c>
      <c r="L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3679.5499999999997</v>
      </c>
      <c r="M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3696.1</v>
      </c>
      <c r="N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3635.97</v>
      </c>
      <c r="O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3670.17</v>
      </c>
      <c r="P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3670.3099999999995</v>
      </c>
      <c r="Q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3670.5299999999997</v>
      </c>
      <c r="R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3670.2999999999997</v>
      </c>
      <c r="S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3699.6299999999997</v>
      </c>
      <c r="T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3677.08</v>
      </c>
      <c r="U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3634.83</v>
      </c>
      <c r="V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3634.83</v>
      </c>
      <c r="W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3702.0699999999997</v>
      </c>
      <c r="X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3889.75</v>
      </c>
      <c r="Y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3699.35</v>
      </c>
    </row>
    <row r="374" spans="1:25" x14ac:dyDescent="0.2">
      <c r="A374" s="77">
        <f t="shared" si="12"/>
        <v>43033</v>
      </c>
      <c r="B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3589.6699999999996</v>
      </c>
      <c r="C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3678.9799999999996</v>
      </c>
      <c r="D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3703.7799999999997</v>
      </c>
      <c r="E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3703.81</v>
      </c>
      <c r="F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3679.22</v>
      </c>
      <c r="G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3681.5</v>
      </c>
      <c r="H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3597.7</v>
      </c>
      <c r="I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3788.0299999999997</v>
      </c>
      <c r="J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3789.1099999999997</v>
      </c>
      <c r="K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3684.29</v>
      </c>
      <c r="L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3701.02</v>
      </c>
      <c r="M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3700.7999999999997</v>
      </c>
      <c r="N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3635.56</v>
      </c>
      <c r="O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3634.97</v>
      </c>
      <c r="P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3635.04</v>
      </c>
      <c r="Q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3636.14</v>
      </c>
      <c r="R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3635.8799999999997</v>
      </c>
      <c r="S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3711.7799999999997</v>
      </c>
      <c r="T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3683.7299999999996</v>
      </c>
      <c r="U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3618.68</v>
      </c>
      <c r="V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3640.2</v>
      </c>
      <c r="W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3651.14</v>
      </c>
      <c r="X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3821.52</v>
      </c>
      <c r="Y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3702.8199999999997</v>
      </c>
    </row>
    <row r="375" spans="1:25" x14ac:dyDescent="0.2">
      <c r="A375" s="77">
        <f t="shared" si="12"/>
        <v>43034</v>
      </c>
      <c r="B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3592.02</v>
      </c>
      <c r="C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3640.9399999999996</v>
      </c>
      <c r="D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3655.17</v>
      </c>
      <c r="E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3654.71</v>
      </c>
      <c r="F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3656.14</v>
      </c>
      <c r="G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3648.8399999999997</v>
      </c>
      <c r="H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3597.33</v>
      </c>
      <c r="I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3784.2799999999997</v>
      </c>
      <c r="J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3741.64</v>
      </c>
      <c r="K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3649.67</v>
      </c>
      <c r="L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3620.2</v>
      </c>
      <c r="M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3620.6699999999996</v>
      </c>
      <c r="N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3614.37</v>
      </c>
      <c r="O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3614.25</v>
      </c>
      <c r="P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3614.1499999999996</v>
      </c>
      <c r="Q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3614.1</v>
      </c>
      <c r="R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3613.52</v>
      </c>
      <c r="S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3655.33</v>
      </c>
      <c r="T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3676.72</v>
      </c>
      <c r="U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3681.39</v>
      </c>
      <c r="V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3638.43</v>
      </c>
      <c r="W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3643.79</v>
      </c>
      <c r="X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3837.66</v>
      </c>
      <c r="Y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3716.95</v>
      </c>
    </row>
    <row r="376" spans="1:25" x14ac:dyDescent="0.2">
      <c r="A376" s="77">
        <f t="shared" si="12"/>
        <v>43035</v>
      </c>
      <c r="B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3593.3999999999996</v>
      </c>
      <c r="C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3611.5699999999997</v>
      </c>
      <c r="D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3625.25</v>
      </c>
      <c r="E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3625.41</v>
      </c>
      <c r="F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3625.3999999999996</v>
      </c>
      <c r="G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3627.6699999999996</v>
      </c>
      <c r="H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3604.5</v>
      </c>
      <c r="I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3790.7299999999996</v>
      </c>
      <c r="J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3744.21</v>
      </c>
      <c r="K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3653.37</v>
      </c>
      <c r="L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3644.66</v>
      </c>
      <c r="M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3645.1699999999996</v>
      </c>
      <c r="N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3620.47</v>
      </c>
      <c r="O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3620.2999999999997</v>
      </c>
      <c r="P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3620.1299999999997</v>
      </c>
      <c r="Q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3619.75</v>
      </c>
      <c r="R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3619.97</v>
      </c>
      <c r="S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3752.5699999999997</v>
      </c>
      <c r="T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3738.4399999999996</v>
      </c>
      <c r="U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3733.95</v>
      </c>
      <c r="V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3689.99</v>
      </c>
      <c r="W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3670.63</v>
      </c>
      <c r="X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3884.3599999999997</v>
      </c>
      <c r="Y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3720.35</v>
      </c>
    </row>
    <row r="377" spans="1:25" x14ac:dyDescent="0.2">
      <c r="A377" s="77">
        <f t="shared" si="12"/>
        <v>43036</v>
      </c>
      <c r="B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3637.47</v>
      </c>
      <c r="C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3599.49</v>
      </c>
      <c r="D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3598.18</v>
      </c>
      <c r="E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3595.37</v>
      </c>
      <c r="F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3595.8599999999997</v>
      </c>
      <c r="G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3591.5699999999997</v>
      </c>
      <c r="H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3610.0299999999997</v>
      </c>
      <c r="I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3691</v>
      </c>
      <c r="J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3633.45</v>
      </c>
      <c r="K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3634.04</v>
      </c>
      <c r="L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3635.43</v>
      </c>
      <c r="M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3643.24</v>
      </c>
      <c r="N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3640.77</v>
      </c>
      <c r="O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3640.92</v>
      </c>
      <c r="P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3640.64</v>
      </c>
      <c r="Q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3640.93</v>
      </c>
      <c r="R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3641.9399999999996</v>
      </c>
      <c r="S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3705.75</v>
      </c>
      <c r="T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3816.99</v>
      </c>
      <c r="U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3821.2799999999997</v>
      </c>
      <c r="V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3792.12</v>
      </c>
      <c r="W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3728.0899999999997</v>
      </c>
      <c r="X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3626.0899999999997</v>
      </c>
      <c r="Y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3787.26</v>
      </c>
    </row>
    <row r="378" spans="1:25" x14ac:dyDescent="0.2">
      <c r="A378" s="77">
        <f t="shared" si="12"/>
        <v>43037</v>
      </c>
      <c r="B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3628.22</v>
      </c>
      <c r="C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3599.4399999999996</v>
      </c>
      <c r="D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3624.3199999999997</v>
      </c>
      <c r="E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3623.37</v>
      </c>
      <c r="F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3623.0099999999998</v>
      </c>
      <c r="G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3615.2799999999997</v>
      </c>
      <c r="H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3616.7599999999998</v>
      </c>
      <c r="I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3610.0499999999997</v>
      </c>
      <c r="J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3894.92</v>
      </c>
      <c r="K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3779.16</v>
      </c>
      <c r="L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3727.5099999999998</v>
      </c>
      <c r="M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3727.22</v>
      </c>
      <c r="N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3778.8</v>
      </c>
      <c r="O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3778.62</v>
      </c>
      <c r="P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3777.85</v>
      </c>
      <c r="Q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3776.88</v>
      </c>
      <c r="R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3727.5099999999998</v>
      </c>
      <c r="S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3661.97</v>
      </c>
      <c r="T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3745.08</v>
      </c>
      <c r="U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3773.5699999999997</v>
      </c>
      <c r="V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3749.18</v>
      </c>
      <c r="W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3677.2999999999997</v>
      </c>
      <c r="X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3640.49</v>
      </c>
      <c r="Y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3728.5099999999998</v>
      </c>
    </row>
    <row r="379" spans="1:25" x14ac:dyDescent="0.2">
      <c r="A379" s="77">
        <f t="shared" si="12"/>
        <v>43038</v>
      </c>
      <c r="B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3593.89</v>
      </c>
      <c r="C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3610.2599999999998</v>
      </c>
      <c r="D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3624.0299999999997</v>
      </c>
      <c r="E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3623.95</v>
      </c>
      <c r="F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3624.5699999999997</v>
      </c>
      <c r="G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3627.06</v>
      </c>
      <c r="H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3618.0499999999997</v>
      </c>
      <c r="I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3752.46</v>
      </c>
      <c r="J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3747.13</v>
      </c>
      <c r="K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3657.68</v>
      </c>
      <c r="L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3657.6</v>
      </c>
      <c r="M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3658.0599999999995</v>
      </c>
      <c r="N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3639.22</v>
      </c>
      <c r="O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3638.9799999999996</v>
      </c>
      <c r="P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3638.4399999999996</v>
      </c>
      <c r="Q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3635.1299999999997</v>
      </c>
      <c r="R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3635</v>
      </c>
      <c r="S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3676.1099999999997</v>
      </c>
      <c r="T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3691.37</v>
      </c>
      <c r="U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3691.8399999999997</v>
      </c>
      <c r="V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3645.79</v>
      </c>
      <c r="W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3679.33</v>
      </c>
      <c r="X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3895.58</v>
      </c>
      <c r="Y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3721.97</v>
      </c>
    </row>
    <row r="380" spans="1:25" x14ac:dyDescent="0.2">
      <c r="A380" s="77">
        <f t="shared" si="12"/>
        <v>43039</v>
      </c>
      <c r="B380" s="13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3605.25</v>
      </c>
      <c r="C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3623.81</v>
      </c>
      <c r="D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3638.3599999999997</v>
      </c>
      <c r="E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3628.25</v>
      </c>
      <c r="F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3638.4199999999996</v>
      </c>
      <c r="G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3637.5499999999997</v>
      </c>
      <c r="H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3607.71</v>
      </c>
      <c r="I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3792.24</v>
      </c>
      <c r="J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3743.47</v>
      </c>
      <c r="K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3653.2699999999995</v>
      </c>
      <c r="L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3637.85</v>
      </c>
      <c r="M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3638.2299999999996</v>
      </c>
      <c r="N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3621.87</v>
      </c>
      <c r="O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3620.31</v>
      </c>
      <c r="P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3645.9199999999996</v>
      </c>
      <c r="Q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3642.97</v>
      </c>
      <c r="R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3642.2799999999997</v>
      </c>
      <c r="S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3768.96</v>
      </c>
      <c r="T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3737.5299999999997</v>
      </c>
      <c r="U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3706.1899999999996</v>
      </c>
      <c r="V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3640.3199999999997</v>
      </c>
      <c r="W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3674.17</v>
      </c>
      <c r="X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3869.31</v>
      </c>
      <c r="Y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3754.71</v>
      </c>
    </row>
    <row r="381" spans="1:25" ht="12.75" customHeight="1" x14ac:dyDescent="0.25">
      <c r="A381" s="91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3"/>
    </row>
    <row r="382" spans="1:25" x14ac:dyDescent="0.25">
      <c r="A382" s="85" t="s">
        <v>151</v>
      </c>
      <c r="B382" s="76"/>
      <c r="C382" s="76"/>
      <c r="D382" s="76"/>
    </row>
    <row r="383" spans="1:25" ht="12.75" x14ac:dyDescent="0.2">
      <c r="A383" s="174" t="s">
        <v>48</v>
      </c>
      <c r="B383" s="185" t="s">
        <v>121</v>
      </c>
      <c r="C383" s="186"/>
      <c r="D383" s="186"/>
      <c r="E383" s="186"/>
      <c r="F383" s="186"/>
      <c r="G383" s="186"/>
      <c r="H383" s="186"/>
      <c r="I383" s="186"/>
      <c r="J383" s="186"/>
      <c r="K383" s="186"/>
      <c r="L383" s="186"/>
      <c r="M383" s="186"/>
      <c r="N383" s="186"/>
      <c r="O383" s="186"/>
      <c r="P383" s="186"/>
      <c r="Q383" s="186"/>
      <c r="R383" s="186"/>
      <c r="S383" s="186"/>
      <c r="T383" s="186"/>
      <c r="U383" s="186"/>
      <c r="V383" s="186"/>
      <c r="W383" s="186"/>
      <c r="X383" s="186"/>
      <c r="Y383" s="187"/>
    </row>
    <row r="384" spans="1:25" ht="12.75" x14ac:dyDescent="0.2">
      <c r="A384" s="175"/>
      <c r="B384" s="188"/>
      <c r="C384" s="189"/>
      <c r="D384" s="189"/>
      <c r="E384" s="189"/>
      <c r="F384" s="189"/>
      <c r="G384" s="189"/>
      <c r="H384" s="189"/>
      <c r="I384" s="189"/>
      <c r="J384" s="189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90"/>
    </row>
    <row r="385" spans="1:27" ht="12.75" customHeight="1" x14ac:dyDescent="0.2">
      <c r="A385" s="175"/>
      <c r="B385" s="177" t="s">
        <v>122</v>
      </c>
      <c r="C385" s="168" t="s">
        <v>123</v>
      </c>
      <c r="D385" s="168" t="s">
        <v>124</v>
      </c>
      <c r="E385" s="168" t="s">
        <v>125</v>
      </c>
      <c r="F385" s="168" t="s">
        <v>126</v>
      </c>
      <c r="G385" s="168" t="s">
        <v>127</v>
      </c>
      <c r="H385" s="168" t="s">
        <v>128</v>
      </c>
      <c r="I385" s="168" t="s">
        <v>129</v>
      </c>
      <c r="J385" s="168" t="s">
        <v>130</v>
      </c>
      <c r="K385" s="168" t="s">
        <v>131</v>
      </c>
      <c r="L385" s="168" t="s">
        <v>132</v>
      </c>
      <c r="M385" s="168" t="s">
        <v>133</v>
      </c>
      <c r="N385" s="179" t="s">
        <v>134</v>
      </c>
      <c r="O385" s="168" t="s">
        <v>135</v>
      </c>
      <c r="P385" s="168" t="s">
        <v>136</v>
      </c>
      <c r="Q385" s="168" t="s">
        <v>137</v>
      </c>
      <c r="R385" s="168" t="s">
        <v>138</v>
      </c>
      <c r="S385" s="168" t="s">
        <v>139</v>
      </c>
      <c r="T385" s="168" t="s">
        <v>140</v>
      </c>
      <c r="U385" s="168" t="s">
        <v>141</v>
      </c>
      <c r="V385" s="168" t="s">
        <v>142</v>
      </c>
      <c r="W385" s="168" t="s">
        <v>143</v>
      </c>
      <c r="X385" s="168" t="s">
        <v>144</v>
      </c>
      <c r="Y385" s="168" t="s">
        <v>145</v>
      </c>
    </row>
    <row r="386" spans="1:27" ht="11.25" customHeight="1" x14ac:dyDescent="0.2">
      <c r="A386" s="176"/>
      <c r="B386" s="178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80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</row>
    <row r="387" spans="1:27" ht="15.75" customHeight="1" x14ac:dyDescent="0.2">
      <c r="A387" s="77">
        <f>A350</f>
        <v>43009</v>
      </c>
      <c r="B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3595.16</v>
      </c>
      <c r="C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3660.1</v>
      </c>
      <c r="D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3735.2299999999996</v>
      </c>
      <c r="E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3734.71</v>
      </c>
      <c r="F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3735.2999999999997</v>
      </c>
      <c r="G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3714.72</v>
      </c>
      <c r="H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3597.77</v>
      </c>
      <c r="I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3562.95</v>
      </c>
      <c r="J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3676.31</v>
      </c>
      <c r="K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3660.2299999999996</v>
      </c>
      <c r="L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3708.75</v>
      </c>
      <c r="M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3709.14</v>
      </c>
      <c r="N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3708.7599999999998</v>
      </c>
      <c r="O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3708.6299999999997</v>
      </c>
      <c r="P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3659.4199999999996</v>
      </c>
      <c r="Q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3659.7299999999996</v>
      </c>
      <c r="R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3659.56</v>
      </c>
      <c r="S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3564.89</v>
      </c>
      <c r="T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3648.4799999999996</v>
      </c>
      <c r="U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3750.6499999999996</v>
      </c>
      <c r="V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3658.6899999999996</v>
      </c>
      <c r="W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3632.35</v>
      </c>
      <c r="X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3567.95</v>
      </c>
      <c r="Y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3666.0099999999998</v>
      </c>
      <c r="AA387" s="78"/>
    </row>
    <row r="388" spans="1:27" x14ac:dyDescent="0.2">
      <c r="A388" s="77">
        <f>A387+1</f>
        <v>43010</v>
      </c>
      <c r="B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3627.48</v>
      </c>
      <c r="C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3711.0699999999997</v>
      </c>
      <c r="D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3758.39</v>
      </c>
      <c r="E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3758.56</v>
      </c>
      <c r="F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3759.22</v>
      </c>
      <c r="G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3713.24</v>
      </c>
      <c r="H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3656.3799999999997</v>
      </c>
      <c r="I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3823.48</v>
      </c>
      <c r="J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3825.29</v>
      </c>
      <c r="K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3703.8799999999997</v>
      </c>
      <c r="L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3636.35</v>
      </c>
      <c r="M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3636.64</v>
      </c>
      <c r="N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3580.8199999999997</v>
      </c>
      <c r="O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3562.95</v>
      </c>
      <c r="P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3560.0699999999997</v>
      </c>
      <c r="Q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3560.21</v>
      </c>
      <c r="R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3559.72</v>
      </c>
      <c r="S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3567.08</v>
      </c>
      <c r="T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3615.8399999999997</v>
      </c>
      <c r="U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3628.62</v>
      </c>
      <c r="V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3574.45</v>
      </c>
      <c r="W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3585.5099999999998</v>
      </c>
      <c r="X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3766.2200000000003</v>
      </c>
      <c r="Y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3626.7599999999998</v>
      </c>
    </row>
    <row r="389" spans="1:27" x14ac:dyDescent="0.2">
      <c r="A389" s="77">
        <f t="shared" ref="A389:A417" si="13">A388+1</f>
        <v>43011</v>
      </c>
      <c r="B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3554.2099999999996</v>
      </c>
      <c r="C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3624.12</v>
      </c>
      <c r="D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3664.5099999999998</v>
      </c>
      <c r="E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3664.2</v>
      </c>
      <c r="F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3665.6499999999996</v>
      </c>
      <c r="G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3666.6299999999997</v>
      </c>
      <c r="H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3591.81</v>
      </c>
      <c r="I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3829.45</v>
      </c>
      <c r="J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3830.13</v>
      </c>
      <c r="K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3725.56</v>
      </c>
      <c r="L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3679.6899999999996</v>
      </c>
      <c r="M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3679.2999999999997</v>
      </c>
      <c r="N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3601.5</v>
      </c>
      <c r="O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3582.1499999999996</v>
      </c>
      <c r="P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3582.35</v>
      </c>
      <c r="Q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3581.3199999999997</v>
      </c>
      <c r="R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3583.72</v>
      </c>
      <c r="S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3567.0299999999997</v>
      </c>
      <c r="T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3617.0099999999998</v>
      </c>
      <c r="U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3630.5499999999997</v>
      </c>
      <c r="V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3571.14</v>
      </c>
      <c r="W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3592.7999999999997</v>
      </c>
      <c r="X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3801.88</v>
      </c>
      <c r="Y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3634.39</v>
      </c>
    </row>
    <row r="390" spans="1:27" x14ac:dyDescent="0.2">
      <c r="A390" s="77">
        <f t="shared" si="13"/>
        <v>43012</v>
      </c>
      <c r="B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3542.0099999999998</v>
      </c>
      <c r="C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3583.6</v>
      </c>
      <c r="D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3620.68</v>
      </c>
      <c r="E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3644.83</v>
      </c>
      <c r="F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3645.64</v>
      </c>
      <c r="G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3626.1499999999996</v>
      </c>
      <c r="H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3547.22</v>
      </c>
      <c r="I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3701.6299999999997</v>
      </c>
      <c r="J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3683.6099999999997</v>
      </c>
      <c r="K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3573.6499999999996</v>
      </c>
      <c r="L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3582.83</v>
      </c>
      <c r="M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3591.6699999999996</v>
      </c>
      <c r="N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3657.29</v>
      </c>
      <c r="O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3656.91</v>
      </c>
      <c r="P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3664.21</v>
      </c>
      <c r="Q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3671.74</v>
      </c>
      <c r="R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3671.87</v>
      </c>
      <c r="S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3711.2</v>
      </c>
      <c r="T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3762.66</v>
      </c>
      <c r="U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3787.02</v>
      </c>
      <c r="V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3686.0899999999997</v>
      </c>
      <c r="W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3675.8999999999996</v>
      </c>
      <c r="X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3841.1499999999996</v>
      </c>
      <c r="Y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3709.06</v>
      </c>
    </row>
    <row r="391" spans="1:27" x14ac:dyDescent="0.2">
      <c r="A391" s="77">
        <f t="shared" si="13"/>
        <v>43013</v>
      </c>
      <c r="B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3563.75</v>
      </c>
      <c r="C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3539.7999999999997</v>
      </c>
      <c r="D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3538.41</v>
      </c>
      <c r="E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3550.87</v>
      </c>
      <c r="F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3552.87</v>
      </c>
      <c r="G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3554.8199999999997</v>
      </c>
      <c r="H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3572.42</v>
      </c>
      <c r="I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3659.0499999999997</v>
      </c>
      <c r="J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3617.3199999999997</v>
      </c>
      <c r="K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3603.75</v>
      </c>
      <c r="L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3705.41</v>
      </c>
      <c r="M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3705.9799999999996</v>
      </c>
      <c r="N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3775.9799999999996</v>
      </c>
      <c r="O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3775.05</v>
      </c>
      <c r="P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3775.2</v>
      </c>
      <c r="Q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3775.18</v>
      </c>
      <c r="R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3773.6499999999996</v>
      </c>
      <c r="S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3784.25</v>
      </c>
      <c r="T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3833.7</v>
      </c>
      <c r="U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3824.49</v>
      </c>
      <c r="V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3785.75</v>
      </c>
      <c r="W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3754.33</v>
      </c>
      <c r="X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3896.2799999999997</v>
      </c>
      <c r="Y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3713.87</v>
      </c>
    </row>
    <row r="392" spans="1:27" x14ac:dyDescent="0.2">
      <c r="A392" s="77">
        <f t="shared" si="13"/>
        <v>43014</v>
      </c>
      <c r="B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3562.02</v>
      </c>
      <c r="C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3539.8799999999997</v>
      </c>
      <c r="D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3539.1899999999996</v>
      </c>
      <c r="E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3551.83</v>
      </c>
      <c r="F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3553.0099999999998</v>
      </c>
      <c r="G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3543.62</v>
      </c>
      <c r="H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3557.8099999999995</v>
      </c>
      <c r="I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3667.39</v>
      </c>
      <c r="J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3621.3599999999997</v>
      </c>
      <c r="K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3689.6</v>
      </c>
      <c r="L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3757.1099999999997</v>
      </c>
      <c r="M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3717.2799999999997</v>
      </c>
      <c r="N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3713.72</v>
      </c>
      <c r="O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3605.2999999999997</v>
      </c>
      <c r="P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3609.87</v>
      </c>
      <c r="Q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3610.93</v>
      </c>
      <c r="R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3641.91</v>
      </c>
      <c r="S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3667.96</v>
      </c>
      <c r="T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3813.12</v>
      </c>
      <c r="U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3844.84</v>
      </c>
      <c r="V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3795.6099999999997</v>
      </c>
      <c r="W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3746.37</v>
      </c>
      <c r="X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3899.35</v>
      </c>
      <c r="Y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3760.06</v>
      </c>
    </row>
    <row r="393" spans="1:27" x14ac:dyDescent="0.2">
      <c r="A393" s="77">
        <f t="shared" si="13"/>
        <v>43015</v>
      </c>
      <c r="B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3667.62</v>
      </c>
      <c r="C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3583.25</v>
      </c>
      <c r="D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3544.37</v>
      </c>
      <c r="E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3543.3999999999996</v>
      </c>
      <c r="F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3545.8199999999997</v>
      </c>
      <c r="G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3562.1</v>
      </c>
      <c r="H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3599.87</v>
      </c>
      <c r="I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3718.68</v>
      </c>
      <c r="J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3569.52</v>
      </c>
      <c r="K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3572.16</v>
      </c>
      <c r="L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3573.2999999999997</v>
      </c>
      <c r="M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3571.3399999999997</v>
      </c>
      <c r="N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3571.99</v>
      </c>
      <c r="O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3571.6099999999997</v>
      </c>
      <c r="P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3571.14</v>
      </c>
      <c r="Q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3569.47</v>
      </c>
      <c r="R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3568.52</v>
      </c>
      <c r="S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3597.16</v>
      </c>
      <c r="T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3820.05</v>
      </c>
      <c r="U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3873.84</v>
      </c>
      <c r="V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3816.38</v>
      </c>
      <c r="W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3764.72</v>
      </c>
      <c r="X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3617.95</v>
      </c>
      <c r="Y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3762.5</v>
      </c>
    </row>
    <row r="394" spans="1:27" x14ac:dyDescent="0.2">
      <c r="A394" s="77">
        <f t="shared" si="13"/>
        <v>43016</v>
      </c>
      <c r="B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3659.7299999999996</v>
      </c>
      <c r="C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3579.21</v>
      </c>
      <c r="D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3543.3599999999997</v>
      </c>
      <c r="E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3542.04</v>
      </c>
      <c r="F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3542.2599999999998</v>
      </c>
      <c r="G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3554.22</v>
      </c>
      <c r="H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3568.1699999999996</v>
      </c>
      <c r="I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3670</v>
      </c>
      <c r="J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3559.5299999999997</v>
      </c>
      <c r="K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3569.8399999999997</v>
      </c>
      <c r="L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3569.9399999999996</v>
      </c>
      <c r="M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3586.8999999999996</v>
      </c>
      <c r="N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3586.56</v>
      </c>
      <c r="O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3626.5099999999998</v>
      </c>
      <c r="P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3623.06</v>
      </c>
      <c r="Q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3621.2999999999997</v>
      </c>
      <c r="R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3620.6699999999996</v>
      </c>
      <c r="S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3584.6</v>
      </c>
      <c r="T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3787.1899999999996</v>
      </c>
      <c r="U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3840.67</v>
      </c>
      <c r="V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3796.63</v>
      </c>
      <c r="W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3735.4199999999996</v>
      </c>
      <c r="X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3578.9399999999996</v>
      </c>
      <c r="Y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3737.14</v>
      </c>
    </row>
    <row r="395" spans="1:27" x14ac:dyDescent="0.2">
      <c r="A395" s="77">
        <f t="shared" si="13"/>
        <v>43017</v>
      </c>
      <c r="B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3576.4399999999996</v>
      </c>
      <c r="C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3542.8199999999997</v>
      </c>
      <c r="D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3538.62</v>
      </c>
      <c r="E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3538.1699999999996</v>
      </c>
      <c r="F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3538.91</v>
      </c>
      <c r="G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3540.1699999999996</v>
      </c>
      <c r="H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3548.8399999999997</v>
      </c>
      <c r="I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3651.0499999999997</v>
      </c>
      <c r="J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3631.7799999999997</v>
      </c>
      <c r="K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3574.8799999999997</v>
      </c>
      <c r="L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3575.83</v>
      </c>
      <c r="M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3573.7699999999995</v>
      </c>
      <c r="N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3560.85</v>
      </c>
      <c r="O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3561.3599999999997</v>
      </c>
      <c r="P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3561.87</v>
      </c>
      <c r="Q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3561.68</v>
      </c>
      <c r="R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3559.12</v>
      </c>
      <c r="S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3557.6499999999996</v>
      </c>
      <c r="T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3687.87</v>
      </c>
      <c r="U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3736.54</v>
      </c>
      <c r="V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3661.95</v>
      </c>
      <c r="W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3671.8199999999997</v>
      </c>
      <c r="X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3849.35</v>
      </c>
      <c r="Y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3697.6099999999997</v>
      </c>
    </row>
    <row r="396" spans="1:27" x14ac:dyDescent="0.2">
      <c r="A396" s="77">
        <f t="shared" si="13"/>
        <v>43018</v>
      </c>
      <c r="B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3924.3999999999996</v>
      </c>
      <c r="C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3668.8399999999997</v>
      </c>
      <c r="D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3644.8999999999996</v>
      </c>
      <c r="E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3629.5099999999998</v>
      </c>
      <c r="F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3650.0899999999997</v>
      </c>
      <c r="G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3711.1499999999996</v>
      </c>
      <c r="H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3861.81</v>
      </c>
      <c r="I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3694.49</v>
      </c>
      <c r="J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3723.2</v>
      </c>
      <c r="K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3604.87</v>
      </c>
      <c r="L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3604.7999999999997</v>
      </c>
      <c r="M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3603.95</v>
      </c>
      <c r="N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3558.08</v>
      </c>
      <c r="O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3558.95</v>
      </c>
      <c r="P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3557.9599999999996</v>
      </c>
      <c r="Q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3557.83</v>
      </c>
      <c r="R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3557.1</v>
      </c>
      <c r="S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3769.12</v>
      </c>
      <c r="T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3993.2200000000003</v>
      </c>
      <c r="U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4028.73</v>
      </c>
      <c r="V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3958.46</v>
      </c>
      <c r="W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3952.4399999999996</v>
      </c>
      <c r="X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4062.95</v>
      </c>
      <c r="Y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3951.7999999999997</v>
      </c>
    </row>
    <row r="397" spans="1:27" x14ac:dyDescent="0.2">
      <c r="A397" s="77">
        <f t="shared" si="13"/>
        <v>43019</v>
      </c>
      <c r="B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3865.76</v>
      </c>
      <c r="C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3640.0199999999995</v>
      </c>
      <c r="D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3603.71</v>
      </c>
      <c r="E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3590.68</v>
      </c>
      <c r="F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3606</v>
      </c>
      <c r="G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3630.67</v>
      </c>
      <c r="H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3761.04</v>
      </c>
      <c r="I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3580.0199999999995</v>
      </c>
      <c r="J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3570.42</v>
      </c>
      <c r="K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3605.6</v>
      </c>
      <c r="L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3645.43</v>
      </c>
      <c r="M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3645.2799999999997</v>
      </c>
      <c r="N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3619.98</v>
      </c>
      <c r="O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3619.5899999999997</v>
      </c>
      <c r="P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3618.4799999999996</v>
      </c>
      <c r="Q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3617.9799999999996</v>
      </c>
      <c r="R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3555.29</v>
      </c>
      <c r="S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3704.37</v>
      </c>
      <c r="T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3909.7799999999997</v>
      </c>
      <c r="U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3923.44</v>
      </c>
      <c r="V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3918.5</v>
      </c>
      <c r="W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3887.6499999999996</v>
      </c>
      <c r="X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4004.94</v>
      </c>
      <c r="Y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3890.45</v>
      </c>
    </row>
    <row r="398" spans="1:27" x14ac:dyDescent="0.2">
      <c r="A398" s="77">
        <f t="shared" si="13"/>
        <v>43020</v>
      </c>
      <c r="B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3543.2799999999997</v>
      </c>
      <c r="C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3602.7</v>
      </c>
      <c r="D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3665.3999999999996</v>
      </c>
      <c r="E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3665.06</v>
      </c>
      <c r="F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3665.49</v>
      </c>
      <c r="G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3626.8799999999997</v>
      </c>
      <c r="H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3581.4199999999996</v>
      </c>
      <c r="I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3772.26</v>
      </c>
      <c r="J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3856.97</v>
      </c>
      <c r="K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3678.7</v>
      </c>
      <c r="L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3569.8199999999997</v>
      </c>
      <c r="M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3568.8399999999997</v>
      </c>
      <c r="N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3565.81</v>
      </c>
      <c r="O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3566.0699999999997</v>
      </c>
      <c r="P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3566</v>
      </c>
      <c r="Q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3572.6</v>
      </c>
      <c r="R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3568.9399999999996</v>
      </c>
      <c r="S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3652.96</v>
      </c>
      <c r="T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3657.79</v>
      </c>
      <c r="U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3675.9799999999996</v>
      </c>
      <c r="V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3589.64</v>
      </c>
      <c r="W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3575.2999999999997</v>
      </c>
      <c r="X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3743.6499999999996</v>
      </c>
      <c r="Y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3648.8399999999997</v>
      </c>
    </row>
    <row r="399" spans="1:27" x14ac:dyDescent="0.2">
      <c r="A399" s="77">
        <f t="shared" si="13"/>
        <v>43021</v>
      </c>
      <c r="B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3553.9199999999996</v>
      </c>
      <c r="C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3573.64</v>
      </c>
      <c r="D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3586.79</v>
      </c>
      <c r="E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3624.14</v>
      </c>
      <c r="F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3624.2699999999995</v>
      </c>
      <c r="G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3588.8799999999997</v>
      </c>
      <c r="H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3551.06</v>
      </c>
      <c r="I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3688.3599999999997</v>
      </c>
      <c r="J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3626.37</v>
      </c>
      <c r="K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3590.66</v>
      </c>
      <c r="L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3571.5</v>
      </c>
      <c r="M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3570.4399999999996</v>
      </c>
      <c r="N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3625.0199999999995</v>
      </c>
      <c r="O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3597.0899999999997</v>
      </c>
      <c r="P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3597.04</v>
      </c>
      <c r="Q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3573.7299999999996</v>
      </c>
      <c r="R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3569.72</v>
      </c>
      <c r="S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3653.75</v>
      </c>
      <c r="T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3658.79</v>
      </c>
      <c r="U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3657.62</v>
      </c>
      <c r="V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3594.5499999999997</v>
      </c>
      <c r="W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3591.72</v>
      </c>
      <c r="X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3768.21</v>
      </c>
      <c r="Y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3662.33</v>
      </c>
    </row>
    <row r="400" spans="1:27" x14ac:dyDescent="0.2">
      <c r="A400" s="77">
        <f t="shared" si="13"/>
        <v>43022</v>
      </c>
      <c r="B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3605.06</v>
      </c>
      <c r="C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3561.08</v>
      </c>
      <c r="D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3544.62</v>
      </c>
      <c r="E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3543.9599999999996</v>
      </c>
      <c r="F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3543.9799999999996</v>
      </c>
      <c r="G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3545.31</v>
      </c>
      <c r="H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3557.0099999999998</v>
      </c>
      <c r="I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3659.95</v>
      </c>
      <c r="J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3685.1499999999996</v>
      </c>
      <c r="K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3582.81</v>
      </c>
      <c r="L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3583.3399999999997</v>
      </c>
      <c r="M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3667.6099999999997</v>
      </c>
      <c r="N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3667.89</v>
      </c>
      <c r="O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3666.8399999999997</v>
      </c>
      <c r="P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3665.5899999999997</v>
      </c>
      <c r="Q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3664.41</v>
      </c>
      <c r="R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3666.3199999999997</v>
      </c>
      <c r="S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3565.7299999999996</v>
      </c>
      <c r="T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3737.52</v>
      </c>
      <c r="U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3759.51</v>
      </c>
      <c r="V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3715.37</v>
      </c>
      <c r="W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3641.54</v>
      </c>
      <c r="X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3559.43</v>
      </c>
      <c r="Y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3725.0899999999997</v>
      </c>
    </row>
    <row r="401" spans="1:25" x14ac:dyDescent="0.2">
      <c r="A401" s="77">
        <f t="shared" si="13"/>
        <v>43023</v>
      </c>
      <c r="B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3573.08</v>
      </c>
      <c r="C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3543.31</v>
      </c>
      <c r="D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3540.04</v>
      </c>
      <c r="E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3539.3599999999997</v>
      </c>
      <c r="F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3539.46</v>
      </c>
      <c r="G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3539.16</v>
      </c>
      <c r="H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3550.45</v>
      </c>
      <c r="I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3562.58</v>
      </c>
      <c r="J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3764.77</v>
      </c>
      <c r="K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3625.46</v>
      </c>
      <c r="L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3584.66</v>
      </c>
      <c r="M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3669.97</v>
      </c>
      <c r="N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3669.93</v>
      </c>
      <c r="O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3666.97</v>
      </c>
      <c r="P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3667.0699999999997</v>
      </c>
      <c r="Q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3665.9199999999996</v>
      </c>
      <c r="R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3666.95</v>
      </c>
      <c r="S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3566.33</v>
      </c>
      <c r="T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3697.99</v>
      </c>
      <c r="U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3721.9799999999996</v>
      </c>
      <c r="V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3715.22</v>
      </c>
      <c r="W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3635.4799999999996</v>
      </c>
      <c r="X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3558.89</v>
      </c>
      <c r="Y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3734.92</v>
      </c>
    </row>
    <row r="402" spans="1:25" x14ac:dyDescent="0.2">
      <c r="A402" s="77">
        <f t="shared" si="13"/>
        <v>43024</v>
      </c>
      <c r="B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3541.79</v>
      </c>
      <c r="C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3551.8799999999997</v>
      </c>
      <c r="D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3585.5</v>
      </c>
      <c r="E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3622.95</v>
      </c>
      <c r="F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3628.3099999999995</v>
      </c>
      <c r="G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3594.1499999999996</v>
      </c>
      <c r="H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3551.8199999999997</v>
      </c>
      <c r="I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3740.3</v>
      </c>
      <c r="J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3762.21</v>
      </c>
      <c r="K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3653.85</v>
      </c>
      <c r="L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3656.8599999999997</v>
      </c>
      <c r="M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3655.14</v>
      </c>
      <c r="N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3559.47</v>
      </c>
      <c r="O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3559.0499999999997</v>
      </c>
      <c r="P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3557.6</v>
      </c>
      <c r="Q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3558.17</v>
      </c>
      <c r="R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3556.83</v>
      </c>
      <c r="S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3585.24</v>
      </c>
      <c r="T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3611.21</v>
      </c>
      <c r="U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3614.0299999999997</v>
      </c>
      <c r="V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3585.8799999999997</v>
      </c>
      <c r="W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3587.0099999999998</v>
      </c>
      <c r="X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3762.45</v>
      </c>
      <c r="Y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3660.43</v>
      </c>
    </row>
    <row r="403" spans="1:25" x14ac:dyDescent="0.2">
      <c r="A403" s="77">
        <f t="shared" si="13"/>
        <v>43025</v>
      </c>
      <c r="B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3543.0899999999997</v>
      </c>
      <c r="C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3573.22</v>
      </c>
      <c r="D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3586.1099999999997</v>
      </c>
      <c r="E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3624.2999999999997</v>
      </c>
      <c r="F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3632.38</v>
      </c>
      <c r="G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3609.95</v>
      </c>
      <c r="H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3561</v>
      </c>
      <c r="I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3784.25</v>
      </c>
      <c r="J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3869.9399999999996</v>
      </c>
      <c r="K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3740.1499999999996</v>
      </c>
      <c r="L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3652.5699999999997</v>
      </c>
      <c r="M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3654.46</v>
      </c>
      <c r="N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3559.5099999999998</v>
      </c>
      <c r="O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3558.3399999999997</v>
      </c>
      <c r="P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3557.4399999999996</v>
      </c>
      <c r="Q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3556.22</v>
      </c>
      <c r="R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3556.31</v>
      </c>
      <c r="S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3583.74</v>
      </c>
      <c r="T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3607.45</v>
      </c>
      <c r="U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3612.2299999999996</v>
      </c>
      <c r="V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3584.7999999999997</v>
      </c>
      <c r="W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3585.6299999999997</v>
      </c>
      <c r="X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3760.29</v>
      </c>
      <c r="Y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3656.8999999999996</v>
      </c>
    </row>
    <row r="404" spans="1:25" x14ac:dyDescent="0.2">
      <c r="A404" s="77">
        <f t="shared" si="13"/>
        <v>43026</v>
      </c>
      <c r="B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3542.98</v>
      </c>
      <c r="C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3573.08</v>
      </c>
      <c r="D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3586.43</v>
      </c>
      <c r="E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3623.6699999999996</v>
      </c>
      <c r="F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3632.54</v>
      </c>
      <c r="G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3610.97</v>
      </c>
      <c r="H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3552.2599999999998</v>
      </c>
      <c r="I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3786.7</v>
      </c>
      <c r="J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3698.3199999999997</v>
      </c>
      <c r="K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3570.35</v>
      </c>
      <c r="L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3569.3999999999996</v>
      </c>
      <c r="M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3568.46</v>
      </c>
      <c r="N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3595.68</v>
      </c>
      <c r="O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3603.1499999999996</v>
      </c>
      <c r="P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3602.5</v>
      </c>
      <c r="Q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3607.1299999999997</v>
      </c>
      <c r="R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3651.12</v>
      </c>
      <c r="S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3742.25</v>
      </c>
      <c r="T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3738.0699999999997</v>
      </c>
      <c r="U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3723.24</v>
      </c>
      <c r="V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3663.93</v>
      </c>
      <c r="W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3651.2999999999997</v>
      </c>
      <c r="X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3788.0299999999997</v>
      </c>
      <c r="Y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3675.0099999999998</v>
      </c>
    </row>
    <row r="405" spans="1:25" x14ac:dyDescent="0.2">
      <c r="A405" s="77">
        <f t="shared" si="13"/>
        <v>43027</v>
      </c>
      <c r="B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3554.04</v>
      </c>
      <c r="C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3539.5099999999998</v>
      </c>
      <c r="D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3551.3399999999997</v>
      </c>
      <c r="E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3551.04</v>
      </c>
      <c r="F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3544.29</v>
      </c>
      <c r="G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3546.4799999999996</v>
      </c>
      <c r="H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3547.62</v>
      </c>
      <c r="I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3696.22</v>
      </c>
      <c r="J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3695.14</v>
      </c>
      <c r="K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3579.1299999999997</v>
      </c>
      <c r="L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3580.2</v>
      </c>
      <c r="M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3580.04</v>
      </c>
      <c r="N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3565.81</v>
      </c>
      <c r="O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3565.89</v>
      </c>
      <c r="P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3565.6099999999997</v>
      </c>
      <c r="Q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3563.9799999999996</v>
      </c>
      <c r="R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3561.5</v>
      </c>
      <c r="S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3684.0899999999997</v>
      </c>
      <c r="T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3710.64</v>
      </c>
      <c r="U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3712.5699999999997</v>
      </c>
      <c r="V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3662.8799999999997</v>
      </c>
      <c r="W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3648.6099999999997</v>
      </c>
      <c r="X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3787.05</v>
      </c>
      <c r="Y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3687.0499999999997</v>
      </c>
    </row>
    <row r="406" spans="1:25" x14ac:dyDescent="0.2">
      <c r="A406" s="77">
        <f t="shared" si="13"/>
        <v>43028</v>
      </c>
      <c r="B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3557.9599999999996</v>
      </c>
      <c r="C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3540.5499999999997</v>
      </c>
      <c r="D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3552.3199999999997</v>
      </c>
      <c r="E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3552.0299999999997</v>
      </c>
      <c r="F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3556.22</v>
      </c>
      <c r="G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3546.1099999999997</v>
      </c>
      <c r="H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3552.29</v>
      </c>
      <c r="I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3697.49</v>
      </c>
      <c r="J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3695.7699999999995</v>
      </c>
      <c r="K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3578.75</v>
      </c>
      <c r="L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3572.5499999999997</v>
      </c>
      <c r="M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3581.72</v>
      </c>
      <c r="N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3568.99</v>
      </c>
      <c r="O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3565.33</v>
      </c>
      <c r="P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3564.9799999999996</v>
      </c>
      <c r="Q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3560.5099999999998</v>
      </c>
      <c r="R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3564.9399999999996</v>
      </c>
      <c r="S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3688.0299999999997</v>
      </c>
      <c r="T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3705.5299999999997</v>
      </c>
      <c r="U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3679.7999999999997</v>
      </c>
      <c r="V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3647.27</v>
      </c>
      <c r="W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3631.58</v>
      </c>
      <c r="X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3789.14</v>
      </c>
      <c r="Y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3689.2699999999995</v>
      </c>
    </row>
    <row r="407" spans="1:25" x14ac:dyDescent="0.2">
      <c r="A407" s="77">
        <f t="shared" si="13"/>
        <v>43029</v>
      </c>
      <c r="B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3605.5699999999997</v>
      </c>
      <c r="C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3550.08</v>
      </c>
      <c r="D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3549.37</v>
      </c>
      <c r="E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3548.6699999999996</v>
      </c>
      <c r="F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3557.14</v>
      </c>
      <c r="G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3542.95</v>
      </c>
      <c r="H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3550.8199999999997</v>
      </c>
      <c r="I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3572.6099999999997</v>
      </c>
      <c r="J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3809.64</v>
      </c>
      <c r="K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3681.46</v>
      </c>
      <c r="L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3681.6899999999996</v>
      </c>
      <c r="M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3683.1499999999996</v>
      </c>
      <c r="N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3783.59</v>
      </c>
      <c r="O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3801.3999999999996</v>
      </c>
      <c r="P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3763.91</v>
      </c>
      <c r="Q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3771.18</v>
      </c>
      <c r="R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3773.8599999999997</v>
      </c>
      <c r="S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3566.6099999999997</v>
      </c>
      <c r="T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3791.2799999999997</v>
      </c>
      <c r="U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3772.84</v>
      </c>
      <c r="V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3729.97</v>
      </c>
      <c r="W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3654.89</v>
      </c>
      <c r="X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3557.43</v>
      </c>
      <c r="Y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3724.1099999999997</v>
      </c>
    </row>
    <row r="408" spans="1:25" x14ac:dyDescent="0.2">
      <c r="A408" s="77">
        <f t="shared" si="13"/>
        <v>43030</v>
      </c>
      <c r="B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3576.8999999999996</v>
      </c>
      <c r="C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3549.5699999999997</v>
      </c>
      <c r="D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3546.6699999999996</v>
      </c>
      <c r="E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3569.9799999999996</v>
      </c>
      <c r="F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3574.66</v>
      </c>
      <c r="G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3576.1499999999996</v>
      </c>
      <c r="H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3543.42</v>
      </c>
      <c r="I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3564.0299999999997</v>
      </c>
      <c r="J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3798.68</v>
      </c>
      <c r="K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3677.35</v>
      </c>
      <c r="L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3676.2799999999997</v>
      </c>
      <c r="M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3726.6699999999996</v>
      </c>
      <c r="N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3841.99</v>
      </c>
      <c r="O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3841.48</v>
      </c>
      <c r="P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3841.0099999999998</v>
      </c>
      <c r="Q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3831.8999999999996</v>
      </c>
      <c r="R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3834.87</v>
      </c>
      <c r="S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3564.6099999999997</v>
      </c>
      <c r="T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3732.41</v>
      </c>
      <c r="U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3736.2</v>
      </c>
      <c r="V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3697.87</v>
      </c>
      <c r="W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3613.41</v>
      </c>
      <c r="X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3558.7999999999997</v>
      </c>
      <c r="Y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3724.5</v>
      </c>
    </row>
    <row r="409" spans="1:25" x14ac:dyDescent="0.2">
      <c r="A409" s="77">
        <f t="shared" si="13"/>
        <v>43031</v>
      </c>
      <c r="B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3560.0699999999997</v>
      </c>
      <c r="C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3539.8199999999997</v>
      </c>
      <c r="D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3551.2799999999997</v>
      </c>
      <c r="E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3550.5</v>
      </c>
      <c r="F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3557.3599999999997</v>
      </c>
      <c r="G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3541.56</v>
      </c>
      <c r="H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3549.77</v>
      </c>
      <c r="I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3688.22</v>
      </c>
      <c r="J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3686.0899999999997</v>
      </c>
      <c r="K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3568.1699999999996</v>
      </c>
      <c r="L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3567.3099999999995</v>
      </c>
      <c r="M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3570.8799999999997</v>
      </c>
      <c r="N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3563.5499999999997</v>
      </c>
      <c r="O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3555.43</v>
      </c>
      <c r="P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3555.62</v>
      </c>
      <c r="Q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3554.85</v>
      </c>
      <c r="R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3565.25</v>
      </c>
      <c r="S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3658.63</v>
      </c>
      <c r="T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3702.56</v>
      </c>
      <c r="U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3674.22</v>
      </c>
      <c r="V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3643.47</v>
      </c>
      <c r="W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3638.6299999999997</v>
      </c>
      <c r="X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3785.41</v>
      </c>
      <c r="Y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3686.4199999999996</v>
      </c>
    </row>
    <row r="410" spans="1:25" x14ac:dyDescent="0.2">
      <c r="A410" s="77">
        <f t="shared" si="13"/>
        <v>43032</v>
      </c>
      <c r="B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3553.0199999999995</v>
      </c>
      <c r="C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3538.3599999999997</v>
      </c>
      <c r="D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3585.9799999999996</v>
      </c>
      <c r="E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3585.93</v>
      </c>
      <c r="F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3586.37</v>
      </c>
      <c r="G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3552</v>
      </c>
      <c r="H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3545.29</v>
      </c>
      <c r="I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3725</v>
      </c>
      <c r="J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3725.2</v>
      </c>
      <c r="K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3622.74</v>
      </c>
      <c r="L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3622.7599999999998</v>
      </c>
      <c r="M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3638.33</v>
      </c>
      <c r="N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3581.7299999999996</v>
      </c>
      <c r="O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3613.92</v>
      </c>
      <c r="P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3614.0599999999995</v>
      </c>
      <c r="Q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3614.27</v>
      </c>
      <c r="R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3614.0499999999997</v>
      </c>
      <c r="S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3641.66</v>
      </c>
      <c r="T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3620.43</v>
      </c>
      <c r="U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3580.66</v>
      </c>
      <c r="V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3580.66</v>
      </c>
      <c r="W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3643.95</v>
      </c>
      <c r="X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3820.59</v>
      </c>
      <c r="Y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3641.39</v>
      </c>
    </row>
    <row r="411" spans="1:25" x14ac:dyDescent="0.2">
      <c r="A411" s="77">
        <f t="shared" si="13"/>
        <v>43033</v>
      </c>
      <c r="B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3538.16</v>
      </c>
      <c r="C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3622.22</v>
      </c>
      <c r="D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3645.5499999999997</v>
      </c>
      <c r="E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3645.5899999999997</v>
      </c>
      <c r="F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3622.45</v>
      </c>
      <c r="G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3624.5899999999997</v>
      </c>
      <c r="H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3545.72</v>
      </c>
      <c r="I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3724.8599999999997</v>
      </c>
      <c r="J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3725.87</v>
      </c>
      <c r="K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3627.21</v>
      </c>
      <c r="L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3642.96</v>
      </c>
      <c r="M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3642.75</v>
      </c>
      <c r="N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3581.35</v>
      </c>
      <c r="O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3580.7999999999997</v>
      </c>
      <c r="P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3580.8599999999997</v>
      </c>
      <c r="Q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3581.8999999999996</v>
      </c>
      <c r="R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3581.6499999999996</v>
      </c>
      <c r="S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3653.0899999999997</v>
      </c>
      <c r="T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3626.6899999999996</v>
      </c>
      <c r="U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3565.47</v>
      </c>
      <c r="V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3585.71</v>
      </c>
      <c r="W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3596.0199999999995</v>
      </c>
      <c r="X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3756.37</v>
      </c>
      <c r="Y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3644.6499999999996</v>
      </c>
    </row>
    <row r="412" spans="1:25" x14ac:dyDescent="0.2">
      <c r="A412" s="77">
        <f t="shared" si="13"/>
        <v>43034</v>
      </c>
      <c r="B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3540.38</v>
      </c>
      <c r="C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3586.42</v>
      </c>
      <c r="D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3599.81</v>
      </c>
      <c r="E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3599.37</v>
      </c>
      <c r="F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3600.72</v>
      </c>
      <c r="G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3593.85</v>
      </c>
      <c r="H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3545.37</v>
      </c>
      <c r="I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3721.33</v>
      </c>
      <c r="J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3681.1899999999996</v>
      </c>
      <c r="K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3594.6299999999997</v>
      </c>
      <c r="L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3566.8999999999996</v>
      </c>
      <c r="M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3567.3399999999997</v>
      </c>
      <c r="N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3561.41</v>
      </c>
      <c r="O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3561.29</v>
      </c>
      <c r="P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3561.2</v>
      </c>
      <c r="Q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3561.1499999999996</v>
      </c>
      <c r="R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3560.6099999999997</v>
      </c>
      <c r="S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3599.96</v>
      </c>
      <c r="T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3620.0899999999997</v>
      </c>
      <c r="U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3624.49</v>
      </c>
      <c r="V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3584.0499999999997</v>
      </c>
      <c r="W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3589.0899999999997</v>
      </c>
      <c r="X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3771.5699999999997</v>
      </c>
      <c r="Y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3657.96</v>
      </c>
    </row>
    <row r="413" spans="1:25" x14ac:dyDescent="0.2">
      <c r="A413" s="77">
        <f t="shared" si="13"/>
        <v>43035</v>
      </c>
      <c r="B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3541.6699999999996</v>
      </c>
      <c r="C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3558.7799999999997</v>
      </c>
      <c r="D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3571.6499999999996</v>
      </c>
      <c r="E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3571.7999999999997</v>
      </c>
      <c r="F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3571.79</v>
      </c>
      <c r="G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3573.9199999999996</v>
      </c>
      <c r="H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3552.12</v>
      </c>
      <c r="I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3727.3999999999996</v>
      </c>
      <c r="J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3683.6099999999997</v>
      </c>
      <c r="K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3598.12</v>
      </c>
      <c r="L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3589.91</v>
      </c>
      <c r="M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3590.3999999999996</v>
      </c>
      <c r="N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3567.1499999999996</v>
      </c>
      <c r="O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3566.99</v>
      </c>
      <c r="P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3566.83</v>
      </c>
      <c r="Q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3566.47</v>
      </c>
      <c r="R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3566.68</v>
      </c>
      <c r="S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3691.4799999999996</v>
      </c>
      <c r="T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3678.18</v>
      </c>
      <c r="U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3673.96</v>
      </c>
      <c r="V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3632.58</v>
      </c>
      <c r="W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3614.3599999999997</v>
      </c>
      <c r="X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3815.52</v>
      </c>
      <c r="Y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3661.1499999999996</v>
      </c>
    </row>
    <row r="414" spans="1:25" x14ac:dyDescent="0.2">
      <c r="A414" s="77">
        <f t="shared" si="13"/>
        <v>43036</v>
      </c>
      <c r="B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3583.1499999999996</v>
      </c>
      <c r="C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3547.3999999999996</v>
      </c>
      <c r="D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3546.17</v>
      </c>
      <c r="E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3543.5299999999997</v>
      </c>
      <c r="F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3543.99</v>
      </c>
      <c r="G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3539.95</v>
      </c>
      <c r="H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3557.3199999999997</v>
      </c>
      <c r="I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3633.5299999999997</v>
      </c>
      <c r="J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3579.37</v>
      </c>
      <c r="K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3579.92</v>
      </c>
      <c r="L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3581.2299999999996</v>
      </c>
      <c r="M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3588.58</v>
      </c>
      <c r="N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3586.2599999999998</v>
      </c>
      <c r="O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3586.3999999999996</v>
      </c>
      <c r="P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3586.1299999999997</v>
      </c>
      <c r="Q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3586.41</v>
      </c>
      <c r="R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3587.35</v>
      </c>
      <c r="S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3647.41</v>
      </c>
      <c r="T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3752.1099999999997</v>
      </c>
      <c r="U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3756.14</v>
      </c>
      <c r="V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3728.7</v>
      </c>
      <c r="W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3668.4399999999996</v>
      </c>
      <c r="X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3572.4399999999996</v>
      </c>
      <c r="Y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3724.1299999999997</v>
      </c>
    </row>
    <row r="415" spans="1:25" x14ac:dyDescent="0.2">
      <c r="A415" s="77">
        <f t="shared" si="13"/>
        <v>43037</v>
      </c>
      <c r="B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3574.4399999999996</v>
      </c>
      <c r="C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3547.3599999999997</v>
      </c>
      <c r="D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3570.7699999999995</v>
      </c>
      <c r="E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3569.87</v>
      </c>
      <c r="F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3569.54</v>
      </c>
      <c r="G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3562.2599999999998</v>
      </c>
      <c r="H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3563.66</v>
      </c>
      <c r="I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3557.35</v>
      </c>
      <c r="J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3825.46</v>
      </c>
      <c r="K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3716.5</v>
      </c>
      <c r="L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3667.89</v>
      </c>
      <c r="M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3667.62</v>
      </c>
      <c r="N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3716.17</v>
      </c>
      <c r="O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3716</v>
      </c>
      <c r="P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3715.2699999999995</v>
      </c>
      <c r="Q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3714.3599999999997</v>
      </c>
      <c r="R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3667.89</v>
      </c>
      <c r="S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3606.2</v>
      </c>
      <c r="T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3684.43</v>
      </c>
      <c r="U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3711.24</v>
      </c>
      <c r="V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3688.29</v>
      </c>
      <c r="W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3620.64</v>
      </c>
      <c r="X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3585.99</v>
      </c>
      <c r="Y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3668.8399999999997</v>
      </c>
    </row>
    <row r="416" spans="1:25" x14ac:dyDescent="0.2">
      <c r="A416" s="77">
        <f t="shared" si="13"/>
        <v>43038</v>
      </c>
      <c r="B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3542.1299999999997</v>
      </c>
      <c r="C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3557.54</v>
      </c>
      <c r="D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3570.5</v>
      </c>
      <c r="E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3570.43</v>
      </c>
      <c r="F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3571.0099999999998</v>
      </c>
      <c r="G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3573.35</v>
      </c>
      <c r="H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3564.87</v>
      </c>
      <c r="I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3691.3799999999997</v>
      </c>
      <c r="J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3686.3599999999997</v>
      </c>
      <c r="K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3602.1699999999996</v>
      </c>
      <c r="L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3602.1</v>
      </c>
      <c r="M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3602.5199999999995</v>
      </c>
      <c r="N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3584.79</v>
      </c>
      <c r="O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3584.5699999999997</v>
      </c>
      <c r="P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3584.0599999999995</v>
      </c>
      <c r="Q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3580.95</v>
      </c>
      <c r="R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3580.8199999999997</v>
      </c>
      <c r="S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3619.5199999999995</v>
      </c>
      <c r="T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3633.8799999999997</v>
      </c>
      <c r="U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3634.3199999999997</v>
      </c>
      <c r="V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3590.9799999999996</v>
      </c>
      <c r="W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3622.5499999999997</v>
      </c>
      <c r="X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3826.08</v>
      </c>
      <c r="Y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3662.67</v>
      </c>
    </row>
    <row r="417" spans="1:27" x14ac:dyDescent="0.2">
      <c r="A417" s="77">
        <f t="shared" si="13"/>
        <v>43039</v>
      </c>
      <c r="B417" s="13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3552.8199999999997</v>
      </c>
      <c r="C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3570.29</v>
      </c>
      <c r="D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3583.9799999999996</v>
      </c>
      <c r="E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3574.47</v>
      </c>
      <c r="F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3584.04</v>
      </c>
      <c r="G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3583.22</v>
      </c>
      <c r="H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3555.14</v>
      </c>
      <c r="I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3728.81</v>
      </c>
      <c r="J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3682.91</v>
      </c>
      <c r="K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3598.0199999999995</v>
      </c>
      <c r="L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3583.5099999999998</v>
      </c>
      <c r="M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3583.87</v>
      </c>
      <c r="N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3568.47</v>
      </c>
      <c r="O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3567</v>
      </c>
      <c r="P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3591.1</v>
      </c>
      <c r="Q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3588.3199999999997</v>
      </c>
      <c r="R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3587.68</v>
      </c>
      <c r="S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3706.91</v>
      </c>
      <c r="T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3677.33</v>
      </c>
      <c r="U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3647.83</v>
      </c>
      <c r="V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3585.83</v>
      </c>
      <c r="W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3617.6899999999996</v>
      </c>
      <c r="X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3801.3599999999997</v>
      </c>
      <c r="Y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3693.49</v>
      </c>
    </row>
    <row r="418" spans="1:27" x14ac:dyDescent="0.25">
      <c r="A418" s="92"/>
      <c r="B418" s="76"/>
      <c r="C418" s="76"/>
      <c r="D418" s="76"/>
    </row>
    <row r="419" spans="1:27" x14ac:dyDescent="0.25">
      <c r="A419" s="85" t="s">
        <v>152</v>
      </c>
      <c r="B419" s="76"/>
      <c r="C419" s="76"/>
      <c r="D419" s="76"/>
    </row>
    <row r="420" spans="1:27" ht="12.75" x14ac:dyDescent="0.2">
      <c r="A420" s="174" t="s">
        <v>48</v>
      </c>
      <c r="B420" s="185" t="s">
        <v>121</v>
      </c>
      <c r="C420" s="186"/>
      <c r="D420" s="186"/>
      <c r="E420" s="186"/>
      <c r="F420" s="186"/>
      <c r="G420" s="186"/>
      <c r="H420" s="186"/>
      <c r="I420" s="186"/>
      <c r="J420" s="186"/>
      <c r="K420" s="186"/>
      <c r="L420" s="186"/>
      <c r="M420" s="186"/>
      <c r="N420" s="186"/>
      <c r="O420" s="186"/>
      <c r="P420" s="186"/>
      <c r="Q420" s="186"/>
      <c r="R420" s="186"/>
      <c r="S420" s="186"/>
      <c r="T420" s="186"/>
      <c r="U420" s="186"/>
      <c r="V420" s="186"/>
      <c r="W420" s="186"/>
      <c r="X420" s="186"/>
      <c r="Y420" s="187"/>
    </row>
    <row r="421" spans="1:27" ht="12.75" x14ac:dyDescent="0.2">
      <c r="A421" s="175"/>
      <c r="B421" s="188"/>
      <c r="C421" s="189"/>
      <c r="D421" s="189"/>
      <c r="E421" s="189"/>
      <c r="F421" s="189"/>
      <c r="G421" s="189"/>
      <c r="H421" s="189"/>
      <c r="I421" s="189"/>
      <c r="J421" s="189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90"/>
    </row>
    <row r="422" spans="1:27" ht="12.75" customHeight="1" x14ac:dyDescent="0.2">
      <c r="A422" s="175"/>
      <c r="B422" s="177" t="s">
        <v>122</v>
      </c>
      <c r="C422" s="168" t="s">
        <v>123</v>
      </c>
      <c r="D422" s="168" t="s">
        <v>124</v>
      </c>
      <c r="E422" s="168" t="s">
        <v>125</v>
      </c>
      <c r="F422" s="168" t="s">
        <v>126</v>
      </c>
      <c r="G422" s="168" t="s">
        <v>127</v>
      </c>
      <c r="H422" s="168" t="s">
        <v>128</v>
      </c>
      <c r="I422" s="168" t="s">
        <v>129</v>
      </c>
      <c r="J422" s="168" t="s">
        <v>130</v>
      </c>
      <c r="K422" s="168" t="s">
        <v>131</v>
      </c>
      <c r="L422" s="168" t="s">
        <v>132</v>
      </c>
      <c r="M422" s="168" t="s">
        <v>133</v>
      </c>
      <c r="N422" s="179" t="s">
        <v>134</v>
      </c>
      <c r="O422" s="168" t="s">
        <v>135</v>
      </c>
      <c r="P422" s="168" t="s">
        <v>136</v>
      </c>
      <c r="Q422" s="168" t="s">
        <v>137</v>
      </c>
      <c r="R422" s="168" t="s">
        <v>138</v>
      </c>
      <c r="S422" s="168" t="s">
        <v>139</v>
      </c>
      <c r="T422" s="168" t="s">
        <v>140</v>
      </c>
      <c r="U422" s="168" t="s">
        <v>141</v>
      </c>
      <c r="V422" s="168" t="s">
        <v>142</v>
      </c>
      <c r="W422" s="168" t="s">
        <v>143</v>
      </c>
      <c r="X422" s="168" t="s">
        <v>144</v>
      </c>
      <c r="Y422" s="168" t="s">
        <v>145</v>
      </c>
    </row>
    <row r="423" spans="1:27" ht="11.25" customHeight="1" x14ac:dyDescent="0.2">
      <c r="A423" s="176"/>
      <c r="B423" s="178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80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</row>
    <row r="424" spans="1:27" ht="15.75" customHeight="1" x14ac:dyDescent="0.2">
      <c r="A424" s="77">
        <f>A387</f>
        <v>43009</v>
      </c>
      <c r="B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3546.4799999999996</v>
      </c>
      <c r="C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3607.83</v>
      </c>
      <c r="D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3678.81</v>
      </c>
      <c r="E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3678.3199999999997</v>
      </c>
      <c r="F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3678.87</v>
      </c>
      <c r="G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3659.43</v>
      </c>
      <c r="H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3548.9399999999996</v>
      </c>
      <c r="I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3516.0499999999997</v>
      </c>
      <c r="J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3623.14</v>
      </c>
      <c r="K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3607.95</v>
      </c>
      <c r="L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3653.79</v>
      </c>
      <c r="M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3654.16</v>
      </c>
      <c r="N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3653.7999999999997</v>
      </c>
      <c r="O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3653.6699999999996</v>
      </c>
      <c r="P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3607.1899999999996</v>
      </c>
      <c r="Q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3607.4799999999996</v>
      </c>
      <c r="R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3607.3199999999997</v>
      </c>
      <c r="S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3517.88</v>
      </c>
      <c r="T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3596.85</v>
      </c>
      <c r="U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3693.3799999999997</v>
      </c>
      <c r="V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3606.5</v>
      </c>
      <c r="W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3581.6099999999997</v>
      </c>
      <c r="X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3520.77</v>
      </c>
      <c r="Y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3613.41</v>
      </c>
      <c r="AA424" s="78"/>
    </row>
    <row r="425" spans="1:27" x14ac:dyDescent="0.2">
      <c r="A425" s="77">
        <f>A424+1</f>
        <v>43010</v>
      </c>
      <c r="B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3577.0099999999998</v>
      </c>
      <c r="C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3655.9799999999996</v>
      </c>
      <c r="D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3700.6899999999996</v>
      </c>
      <c r="E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3700.8399999999997</v>
      </c>
      <c r="F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3701.4799999999996</v>
      </c>
      <c r="G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3658.0299999999997</v>
      </c>
      <c r="H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3604.31</v>
      </c>
      <c r="I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3762.19</v>
      </c>
      <c r="J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3763.8999999999996</v>
      </c>
      <c r="K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3649.1899999999996</v>
      </c>
      <c r="L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3585.39</v>
      </c>
      <c r="M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3585.66</v>
      </c>
      <c r="N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3532.93</v>
      </c>
      <c r="O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3516.0499999999997</v>
      </c>
      <c r="P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3513.3199999999997</v>
      </c>
      <c r="Q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3513.45</v>
      </c>
      <c r="R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3513</v>
      </c>
      <c r="S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3519.95</v>
      </c>
      <c r="T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3566.0099999999998</v>
      </c>
      <c r="U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3578.0899999999997</v>
      </c>
      <c r="V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3526.91</v>
      </c>
      <c r="W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3537.3599999999997</v>
      </c>
      <c r="X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3708.08</v>
      </c>
      <c r="Y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3576.33</v>
      </c>
    </row>
    <row r="426" spans="1:27" x14ac:dyDescent="0.2">
      <c r="A426" s="77">
        <f t="shared" ref="A426:A454" si="14">A425+1</f>
        <v>43011</v>
      </c>
      <c r="B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3507.79</v>
      </c>
      <c r="C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3573.8399999999997</v>
      </c>
      <c r="D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3611.99</v>
      </c>
      <c r="E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3611.7</v>
      </c>
      <c r="F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3613.0699999999997</v>
      </c>
      <c r="G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3614</v>
      </c>
      <c r="H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3543.31</v>
      </c>
      <c r="I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3767.8199999999997</v>
      </c>
      <c r="J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3768.46</v>
      </c>
      <c r="K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3669.67</v>
      </c>
      <c r="L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3626.3399999999997</v>
      </c>
      <c r="M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3625.97</v>
      </c>
      <c r="N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3552.4599999999996</v>
      </c>
      <c r="O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3534.18</v>
      </c>
      <c r="P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3534.37</v>
      </c>
      <c r="Q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3533.3999999999996</v>
      </c>
      <c r="R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3535.6699999999996</v>
      </c>
      <c r="S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3519.89</v>
      </c>
      <c r="T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3567.12</v>
      </c>
      <c r="U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3579.91</v>
      </c>
      <c r="V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3523.79</v>
      </c>
      <c r="W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3544.24</v>
      </c>
      <c r="X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3741.77</v>
      </c>
      <c r="Y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3583.54</v>
      </c>
    </row>
    <row r="427" spans="1:27" x14ac:dyDescent="0.2">
      <c r="A427" s="77">
        <f t="shared" si="14"/>
        <v>43012</v>
      </c>
      <c r="B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3496.27</v>
      </c>
      <c r="C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3535.5599999999995</v>
      </c>
      <c r="D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3570.5899999999997</v>
      </c>
      <c r="E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3593.3999999999996</v>
      </c>
      <c r="F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3594.16</v>
      </c>
      <c r="G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3575.75</v>
      </c>
      <c r="H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3501.18</v>
      </c>
      <c r="I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3647.0699999999997</v>
      </c>
      <c r="J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3630.04</v>
      </c>
      <c r="K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3526.1499999999996</v>
      </c>
      <c r="L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3534.83</v>
      </c>
      <c r="M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3543.18</v>
      </c>
      <c r="N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3605.1699999999996</v>
      </c>
      <c r="O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3604.81</v>
      </c>
      <c r="P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3611.71</v>
      </c>
      <c r="Q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3618.83</v>
      </c>
      <c r="R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3618.95</v>
      </c>
      <c r="S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3656.1</v>
      </c>
      <c r="T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3704.72</v>
      </c>
      <c r="U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3727.7299999999996</v>
      </c>
      <c r="V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3632.39</v>
      </c>
      <c r="W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3622.75</v>
      </c>
      <c r="X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3778.87</v>
      </c>
      <c r="Y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3654.0899999999997</v>
      </c>
    </row>
    <row r="428" spans="1:27" x14ac:dyDescent="0.2">
      <c r="A428" s="77">
        <f t="shared" si="14"/>
        <v>43013</v>
      </c>
      <c r="B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3516.7999999999997</v>
      </c>
      <c r="C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3494.17</v>
      </c>
      <c r="D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3492.8599999999997</v>
      </c>
      <c r="E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3504.64</v>
      </c>
      <c r="F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3506.5199999999995</v>
      </c>
      <c r="G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3508.3599999999997</v>
      </c>
      <c r="H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3525</v>
      </c>
      <c r="I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3606.8399999999997</v>
      </c>
      <c r="J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3567.4199999999996</v>
      </c>
      <c r="K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3554.5899999999997</v>
      </c>
      <c r="L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3650.6299999999997</v>
      </c>
      <c r="M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3651.18</v>
      </c>
      <c r="N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3717.2999999999997</v>
      </c>
      <c r="O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3716.43</v>
      </c>
      <c r="P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3716.5699999999997</v>
      </c>
      <c r="Q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3716.5499999999997</v>
      </c>
      <c r="R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3715.1</v>
      </c>
      <c r="S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3725.12</v>
      </c>
      <c r="T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3771.84</v>
      </c>
      <c r="U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3763.13</v>
      </c>
      <c r="V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3726.5299999999997</v>
      </c>
      <c r="W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3696.8599999999997</v>
      </c>
      <c r="X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3830.96</v>
      </c>
      <c r="Y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3658.63</v>
      </c>
    </row>
    <row r="429" spans="1:27" x14ac:dyDescent="0.2">
      <c r="A429" s="77">
        <f t="shared" si="14"/>
        <v>43014</v>
      </c>
      <c r="B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3515.16</v>
      </c>
      <c r="C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3494.25</v>
      </c>
      <c r="D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3493.5899999999997</v>
      </c>
      <c r="E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3505.54</v>
      </c>
      <c r="F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3506.6499999999996</v>
      </c>
      <c r="G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3497.7799999999997</v>
      </c>
      <c r="H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3511.1899999999996</v>
      </c>
      <c r="I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3614.72</v>
      </c>
      <c r="J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3571.2299999999996</v>
      </c>
      <c r="K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3635.7</v>
      </c>
      <c r="L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3699.4799999999996</v>
      </c>
      <c r="M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3661.85</v>
      </c>
      <c r="N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3658.49</v>
      </c>
      <c r="O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3556.06</v>
      </c>
      <c r="P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3560.37</v>
      </c>
      <c r="Q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3561.3799999999997</v>
      </c>
      <c r="R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3590.64</v>
      </c>
      <c r="S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3615.25</v>
      </c>
      <c r="T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3752.3999999999996</v>
      </c>
      <c r="U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3782.3599999999997</v>
      </c>
      <c r="V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3735.85</v>
      </c>
      <c r="W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3689.33</v>
      </c>
      <c r="X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3833.8599999999997</v>
      </c>
      <c r="Y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3702.2599999999998</v>
      </c>
    </row>
    <row r="430" spans="1:27" x14ac:dyDescent="0.2">
      <c r="A430" s="77">
        <f t="shared" si="14"/>
        <v>43015</v>
      </c>
      <c r="B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3614.9399999999996</v>
      </c>
      <c r="C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3535.22</v>
      </c>
      <c r="D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3498.49</v>
      </c>
      <c r="E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3497.5699999999997</v>
      </c>
      <c r="F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3499.8599999999997</v>
      </c>
      <c r="G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3515.24</v>
      </c>
      <c r="H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3550.9199999999996</v>
      </c>
      <c r="I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3663.18</v>
      </c>
      <c r="J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3522.25</v>
      </c>
      <c r="K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3524.74</v>
      </c>
      <c r="L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3525.8199999999997</v>
      </c>
      <c r="M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3523.97</v>
      </c>
      <c r="N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3524.58</v>
      </c>
      <c r="O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3524.22</v>
      </c>
      <c r="P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3523.79</v>
      </c>
      <c r="Q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3522.21</v>
      </c>
      <c r="R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3521.31</v>
      </c>
      <c r="S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3548.3599999999997</v>
      </c>
      <c r="T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3758.9399999999996</v>
      </c>
      <c r="U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3809.76</v>
      </c>
      <c r="V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3755.47</v>
      </c>
      <c r="W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3706.66</v>
      </c>
      <c r="X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3568</v>
      </c>
      <c r="Y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3704.5699999999997</v>
      </c>
    </row>
    <row r="431" spans="1:27" x14ac:dyDescent="0.2">
      <c r="A431" s="77">
        <f t="shared" si="14"/>
        <v>43016</v>
      </c>
      <c r="B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3607.4799999999996</v>
      </c>
      <c r="C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3531.3999999999996</v>
      </c>
      <c r="D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3497.54</v>
      </c>
      <c r="E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3496.29</v>
      </c>
      <c r="F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3496.49</v>
      </c>
      <c r="G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3507.7999999999997</v>
      </c>
      <c r="H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3520.97</v>
      </c>
      <c r="I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3617.18</v>
      </c>
      <c r="J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3512.8099999999995</v>
      </c>
      <c r="K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3522.5499999999997</v>
      </c>
      <c r="L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3522.6499999999996</v>
      </c>
      <c r="M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3538.6699999999996</v>
      </c>
      <c r="N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3538.35</v>
      </c>
      <c r="O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3576.0899999999997</v>
      </c>
      <c r="P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3572.83</v>
      </c>
      <c r="Q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3571.18</v>
      </c>
      <c r="R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3570.58</v>
      </c>
      <c r="S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3536.49</v>
      </c>
      <c r="T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3727.8999999999996</v>
      </c>
      <c r="U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3778.43</v>
      </c>
      <c r="V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3736.8099999999995</v>
      </c>
      <c r="W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3678.99</v>
      </c>
      <c r="X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3531.1499999999996</v>
      </c>
      <c r="Y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3680.62</v>
      </c>
    </row>
    <row r="432" spans="1:27" x14ac:dyDescent="0.2">
      <c r="A432" s="77">
        <f t="shared" si="14"/>
        <v>43017</v>
      </c>
      <c r="B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3528.79</v>
      </c>
      <c r="C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3497.0299999999997</v>
      </c>
      <c r="D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3493.0599999999995</v>
      </c>
      <c r="E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3492.64</v>
      </c>
      <c r="F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3493.33</v>
      </c>
      <c r="G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3494.5199999999995</v>
      </c>
      <c r="H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3502.72</v>
      </c>
      <c r="I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3599.2699999999995</v>
      </c>
      <c r="J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3581.0699999999997</v>
      </c>
      <c r="K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3527.3199999999997</v>
      </c>
      <c r="L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3528.2099999999996</v>
      </c>
      <c r="M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3526.2699999999995</v>
      </c>
      <c r="N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3514.06</v>
      </c>
      <c r="O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3514.54</v>
      </c>
      <c r="P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3515.02</v>
      </c>
      <c r="Q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3514.85</v>
      </c>
      <c r="R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3512.43</v>
      </c>
      <c r="S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3511.0299999999997</v>
      </c>
      <c r="T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3634.0599999999995</v>
      </c>
      <c r="U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3680.0499999999997</v>
      </c>
      <c r="V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3609.5699999999997</v>
      </c>
      <c r="W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3618.8999999999996</v>
      </c>
      <c r="X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3786.62</v>
      </c>
      <c r="Y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3643.2599999999998</v>
      </c>
    </row>
    <row r="433" spans="1:25" x14ac:dyDescent="0.2">
      <c r="A433" s="77">
        <f t="shared" si="14"/>
        <v>43018</v>
      </c>
      <c r="B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3857.5299999999997</v>
      </c>
      <c r="C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3616.08</v>
      </c>
      <c r="D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3593.4599999999996</v>
      </c>
      <c r="E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3578.93</v>
      </c>
      <c r="F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3598.37</v>
      </c>
      <c r="G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3656.06</v>
      </c>
      <c r="H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3798.39</v>
      </c>
      <c r="I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3640.3199999999997</v>
      </c>
      <c r="J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3667.4399999999996</v>
      </c>
      <c r="K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3555.64</v>
      </c>
      <c r="L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3555.58</v>
      </c>
      <c r="M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3554.7799999999997</v>
      </c>
      <c r="N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3511.45</v>
      </c>
      <c r="O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3512.2699999999995</v>
      </c>
      <c r="P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3511.33</v>
      </c>
      <c r="Q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3511.21</v>
      </c>
      <c r="R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3510.52</v>
      </c>
      <c r="S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3710.83</v>
      </c>
      <c r="T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3922.55</v>
      </c>
      <c r="U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3956.09</v>
      </c>
      <c r="V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3889.71</v>
      </c>
      <c r="W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3884.0199999999995</v>
      </c>
      <c r="X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3988.42</v>
      </c>
      <c r="Y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3883.42</v>
      </c>
    </row>
    <row r="434" spans="1:25" x14ac:dyDescent="0.2">
      <c r="A434" s="77">
        <f t="shared" si="14"/>
        <v>43019</v>
      </c>
      <c r="B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3802.13</v>
      </c>
      <c r="C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3588.85</v>
      </c>
      <c r="D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3554.5499999999997</v>
      </c>
      <c r="E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3542.24</v>
      </c>
      <c r="F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3556.71</v>
      </c>
      <c r="G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3580.0299999999997</v>
      </c>
      <c r="H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3703.1899999999996</v>
      </c>
      <c r="I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3532.1699999999996</v>
      </c>
      <c r="J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3523.1</v>
      </c>
      <c r="K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3556.3399999999997</v>
      </c>
      <c r="L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3593.97</v>
      </c>
      <c r="M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3593.8199999999997</v>
      </c>
      <c r="N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3569.92</v>
      </c>
      <c r="O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3569.5499999999997</v>
      </c>
      <c r="P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3568.5099999999998</v>
      </c>
      <c r="Q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3568.04</v>
      </c>
      <c r="R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3508.81</v>
      </c>
      <c r="S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3649.6499999999996</v>
      </c>
      <c r="T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3843.71</v>
      </c>
      <c r="U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3856.62</v>
      </c>
      <c r="V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3851.95</v>
      </c>
      <c r="W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3822.81</v>
      </c>
      <c r="X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3933.62</v>
      </c>
      <c r="Y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3825.46</v>
      </c>
    </row>
    <row r="435" spans="1:25" x14ac:dyDescent="0.2">
      <c r="A435" s="77">
        <f t="shared" si="14"/>
        <v>43020</v>
      </c>
      <c r="B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3497.46</v>
      </c>
      <c r="C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3553.6</v>
      </c>
      <c r="D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3612.83</v>
      </c>
      <c r="E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3612.5199999999995</v>
      </c>
      <c r="F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3612.9199999999996</v>
      </c>
      <c r="G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3576.4399999999996</v>
      </c>
      <c r="H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3533.5</v>
      </c>
      <c r="I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3713.79</v>
      </c>
      <c r="J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3793.83</v>
      </c>
      <c r="K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3625.3999999999996</v>
      </c>
      <c r="L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3522.5299999999997</v>
      </c>
      <c r="M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3521.6099999999997</v>
      </c>
      <c r="N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3518.75</v>
      </c>
      <c r="O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3518.99</v>
      </c>
      <c r="P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3518.9199999999996</v>
      </c>
      <c r="Q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3525.16</v>
      </c>
      <c r="R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3521.7</v>
      </c>
      <c r="S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3601.08</v>
      </c>
      <c r="T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3605.6499999999996</v>
      </c>
      <c r="U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3622.83</v>
      </c>
      <c r="V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3541.2599999999998</v>
      </c>
      <c r="W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3527.71</v>
      </c>
      <c r="X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3686.7599999999998</v>
      </c>
      <c r="Y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3597.1899999999996</v>
      </c>
    </row>
    <row r="436" spans="1:25" x14ac:dyDescent="0.2">
      <c r="A436" s="77">
        <f t="shared" si="14"/>
        <v>43021</v>
      </c>
      <c r="B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3507.5099999999998</v>
      </c>
      <c r="C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3526.14</v>
      </c>
      <c r="D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3538.5699999999997</v>
      </c>
      <c r="E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3573.8599999999997</v>
      </c>
      <c r="F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3573.9799999999996</v>
      </c>
      <c r="G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3540.54</v>
      </c>
      <c r="H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3504.81</v>
      </c>
      <c r="I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3634.52</v>
      </c>
      <c r="J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3575.96</v>
      </c>
      <c r="K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3542.2299999999996</v>
      </c>
      <c r="L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3524.12</v>
      </c>
      <c r="M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3523.12</v>
      </c>
      <c r="N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3574.6899999999996</v>
      </c>
      <c r="O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3548.2999999999997</v>
      </c>
      <c r="P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3548.25</v>
      </c>
      <c r="Q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3526.2299999999996</v>
      </c>
      <c r="R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3522.45</v>
      </c>
      <c r="S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3601.8199999999997</v>
      </c>
      <c r="T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3606.5899999999997</v>
      </c>
      <c r="U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3605.49</v>
      </c>
      <c r="V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3545.8999999999996</v>
      </c>
      <c r="W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3543.23</v>
      </c>
      <c r="X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3709.97</v>
      </c>
      <c r="Y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3609.93</v>
      </c>
    </row>
    <row r="437" spans="1:25" x14ac:dyDescent="0.2">
      <c r="A437" s="77">
        <f t="shared" si="14"/>
        <v>43022</v>
      </c>
      <c r="B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3555.83</v>
      </c>
      <c r="C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3514.2799999999997</v>
      </c>
      <c r="D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3498.7299999999996</v>
      </c>
      <c r="E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3498.1099999999997</v>
      </c>
      <c r="F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3498.12</v>
      </c>
      <c r="G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3499.3799999999997</v>
      </c>
      <c r="H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3510.43</v>
      </c>
      <c r="I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3607.6899999999996</v>
      </c>
      <c r="J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3631.49</v>
      </c>
      <c r="K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3534.7999999999997</v>
      </c>
      <c r="L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3535.3099999999995</v>
      </c>
      <c r="M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3614.93</v>
      </c>
      <c r="N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3615.1899999999996</v>
      </c>
      <c r="O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3614.2</v>
      </c>
      <c r="P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3613.02</v>
      </c>
      <c r="Q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3611.8999999999996</v>
      </c>
      <c r="R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3613.7</v>
      </c>
      <c r="S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3518.6699999999996</v>
      </c>
      <c r="T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3680.9799999999996</v>
      </c>
      <c r="U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3701.75</v>
      </c>
      <c r="V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3660.0499999999997</v>
      </c>
      <c r="W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3590.29</v>
      </c>
      <c r="X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3512.72</v>
      </c>
      <c r="Y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3669.2299999999996</v>
      </c>
    </row>
    <row r="438" spans="1:25" x14ac:dyDescent="0.2">
      <c r="A438" s="77">
        <f t="shared" si="14"/>
        <v>43023</v>
      </c>
      <c r="B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3525.62</v>
      </c>
      <c r="C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3497.49</v>
      </c>
      <c r="D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3494.3999999999996</v>
      </c>
      <c r="E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3493.7599999999998</v>
      </c>
      <c r="F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3493.8599999999997</v>
      </c>
      <c r="G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3493.5699999999997</v>
      </c>
      <c r="H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3504.2299999999996</v>
      </c>
      <c r="I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3515.7</v>
      </c>
      <c r="J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3706.72</v>
      </c>
      <c r="K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3575.1</v>
      </c>
      <c r="L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3536.56</v>
      </c>
      <c r="M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3617.1499999999996</v>
      </c>
      <c r="N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3617.12</v>
      </c>
      <c r="O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3614.3199999999997</v>
      </c>
      <c r="P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3614.41</v>
      </c>
      <c r="Q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3613.3199999999997</v>
      </c>
      <c r="R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3614.2999999999997</v>
      </c>
      <c r="S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3519.24</v>
      </c>
      <c r="T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3643.62</v>
      </c>
      <c r="U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3666.29</v>
      </c>
      <c r="V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3659.91</v>
      </c>
      <c r="W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3584.5699999999997</v>
      </c>
      <c r="X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3512.21</v>
      </c>
      <c r="Y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3678.5099999999998</v>
      </c>
    </row>
    <row r="439" spans="1:25" x14ac:dyDescent="0.2">
      <c r="A439" s="77">
        <f t="shared" si="14"/>
        <v>43024</v>
      </c>
      <c r="B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3496.0599999999995</v>
      </c>
      <c r="C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3505.58</v>
      </c>
      <c r="D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3537.3399999999997</v>
      </c>
      <c r="E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3572.7299999999996</v>
      </c>
      <c r="F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3577.79</v>
      </c>
      <c r="G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3545.5199999999995</v>
      </c>
      <c r="H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3505.5299999999997</v>
      </c>
      <c r="I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3683.6</v>
      </c>
      <c r="J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3704.2999999999997</v>
      </c>
      <c r="K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3601.9199999999996</v>
      </c>
      <c r="L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3604.7699999999995</v>
      </c>
      <c r="M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3603.14</v>
      </c>
      <c r="N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3512.7599999999998</v>
      </c>
      <c r="O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3512.3599999999997</v>
      </c>
      <c r="P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3510.99</v>
      </c>
      <c r="Q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3511.52</v>
      </c>
      <c r="R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3510.2599999999998</v>
      </c>
      <c r="S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3537.1</v>
      </c>
      <c r="T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3561.64</v>
      </c>
      <c r="U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3564.2999999999997</v>
      </c>
      <c r="V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3537.7</v>
      </c>
      <c r="W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3538.77</v>
      </c>
      <c r="X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3704.5299999999997</v>
      </c>
      <c r="Y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3608.14</v>
      </c>
    </row>
    <row r="440" spans="1:25" x14ac:dyDescent="0.2">
      <c r="A440" s="77">
        <f t="shared" si="14"/>
        <v>43025</v>
      </c>
      <c r="B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3497.2799999999997</v>
      </c>
      <c r="C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3525.75</v>
      </c>
      <c r="D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3537.92</v>
      </c>
      <c r="E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3574.0099999999998</v>
      </c>
      <c r="F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3581.64</v>
      </c>
      <c r="G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3560.45</v>
      </c>
      <c r="H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3514.21</v>
      </c>
      <c r="I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3725.12</v>
      </c>
      <c r="J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3806.08</v>
      </c>
      <c r="K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3683.46</v>
      </c>
      <c r="L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3600.71</v>
      </c>
      <c r="M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3602.5</v>
      </c>
      <c r="N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3512.7999999999997</v>
      </c>
      <c r="O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3511.6899999999996</v>
      </c>
      <c r="P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3510.8399999999997</v>
      </c>
      <c r="Q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3509.68</v>
      </c>
      <c r="R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3509.7699999999995</v>
      </c>
      <c r="S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3535.6899999999996</v>
      </c>
      <c r="T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3558.0899999999997</v>
      </c>
      <c r="U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3562.6</v>
      </c>
      <c r="V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3536.6899999999996</v>
      </c>
      <c r="W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3537.4799999999996</v>
      </c>
      <c r="X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3702.4799999999996</v>
      </c>
      <c r="Y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3604.7999999999997</v>
      </c>
    </row>
    <row r="441" spans="1:25" x14ac:dyDescent="0.2">
      <c r="A441" s="77">
        <f t="shared" si="14"/>
        <v>43026</v>
      </c>
      <c r="B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3497.18</v>
      </c>
      <c r="C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3525.62</v>
      </c>
      <c r="D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3538.2299999999996</v>
      </c>
      <c r="E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3573.41</v>
      </c>
      <c r="F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3581.79</v>
      </c>
      <c r="G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3561.41</v>
      </c>
      <c r="H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3505.9399999999996</v>
      </c>
      <c r="I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3727.4399999999996</v>
      </c>
      <c r="J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3643.9399999999996</v>
      </c>
      <c r="K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3523.0299999999997</v>
      </c>
      <c r="L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3522.14</v>
      </c>
      <c r="M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3521.25</v>
      </c>
      <c r="N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3546.97</v>
      </c>
      <c r="O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3554.02</v>
      </c>
      <c r="P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3553.41</v>
      </c>
      <c r="Q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3557.7799999999997</v>
      </c>
      <c r="R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3599.3399999999997</v>
      </c>
      <c r="S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3685.4399999999996</v>
      </c>
      <c r="T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3681.49</v>
      </c>
      <c r="U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3667.48</v>
      </c>
      <c r="V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3611.45</v>
      </c>
      <c r="W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3599.5099999999998</v>
      </c>
      <c r="X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3728.6899999999996</v>
      </c>
      <c r="Y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3621.91</v>
      </c>
    </row>
    <row r="442" spans="1:25" x14ac:dyDescent="0.2">
      <c r="A442" s="77">
        <f t="shared" si="14"/>
        <v>43027</v>
      </c>
      <c r="B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3507.62</v>
      </c>
      <c r="C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3493.8999999999996</v>
      </c>
      <c r="D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3505.0699999999997</v>
      </c>
      <c r="E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3504.79</v>
      </c>
      <c r="F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3498.41</v>
      </c>
      <c r="G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3500.4799999999996</v>
      </c>
      <c r="H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3501.56</v>
      </c>
      <c r="I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3641.96</v>
      </c>
      <c r="J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3640.93</v>
      </c>
      <c r="K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3531.33</v>
      </c>
      <c r="L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3532.3399999999997</v>
      </c>
      <c r="M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3532.1899999999996</v>
      </c>
      <c r="N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3518.75</v>
      </c>
      <c r="O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3518.83</v>
      </c>
      <c r="P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3518.5499999999997</v>
      </c>
      <c r="Q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3517.0199999999995</v>
      </c>
      <c r="R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3514.6699999999996</v>
      </c>
      <c r="S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3630.49</v>
      </c>
      <c r="T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3655.58</v>
      </c>
      <c r="U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3657.3999999999996</v>
      </c>
      <c r="V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3610.46</v>
      </c>
      <c r="W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3596.97</v>
      </c>
      <c r="X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3727.7699999999995</v>
      </c>
      <c r="Y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3633.29</v>
      </c>
    </row>
    <row r="443" spans="1:25" x14ac:dyDescent="0.2">
      <c r="A443" s="77">
        <f t="shared" si="14"/>
        <v>43028</v>
      </c>
      <c r="B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3511.33</v>
      </c>
      <c r="C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3494.8799999999997</v>
      </c>
      <c r="D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3506</v>
      </c>
      <c r="E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3505.7299999999996</v>
      </c>
      <c r="F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3509.68</v>
      </c>
      <c r="G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3500.1299999999997</v>
      </c>
      <c r="H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3505.9799999999996</v>
      </c>
      <c r="I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3643.1499999999996</v>
      </c>
      <c r="J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3641.5299999999997</v>
      </c>
      <c r="K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3530.97</v>
      </c>
      <c r="L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3525.12</v>
      </c>
      <c r="M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3533.7799999999997</v>
      </c>
      <c r="N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3521.75</v>
      </c>
      <c r="O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3518.29</v>
      </c>
      <c r="P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3517.97</v>
      </c>
      <c r="Q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3513.74</v>
      </c>
      <c r="R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3517.92</v>
      </c>
      <c r="S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3634.22</v>
      </c>
      <c r="T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3650.75</v>
      </c>
      <c r="U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3626.4399999999996</v>
      </c>
      <c r="V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3595.71</v>
      </c>
      <c r="W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3580.89</v>
      </c>
      <c r="X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3729.74</v>
      </c>
      <c r="Y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3635.3799999999997</v>
      </c>
    </row>
    <row r="444" spans="1:25" x14ac:dyDescent="0.2">
      <c r="A444" s="77">
        <f t="shared" si="14"/>
        <v>43029</v>
      </c>
      <c r="B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3556.31</v>
      </c>
      <c r="C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3503.8799999999997</v>
      </c>
      <c r="D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3503.22</v>
      </c>
      <c r="E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3502.5499999999997</v>
      </c>
      <c r="F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3510.5499999999997</v>
      </c>
      <c r="G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3497.1499999999996</v>
      </c>
      <c r="H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3504.58</v>
      </c>
      <c r="I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3525.1699999999996</v>
      </c>
      <c r="J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3749.1099999999997</v>
      </c>
      <c r="K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3628</v>
      </c>
      <c r="L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3628.22</v>
      </c>
      <c r="M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3629.6099999999997</v>
      </c>
      <c r="N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3724.5</v>
      </c>
      <c r="O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3741.3199999999997</v>
      </c>
      <c r="P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3705.8999999999996</v>
      </c>
      <c r="Q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3712.7699999999995</v>
      </c>
      <c r="R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3715.31</v>
      </c>
      <c r="S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3519.5</v>
      </c>
      <c r="T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3731.7699999999995</v>
      </c>
      <c r="U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3714.3399999999997</v>
      </c>
      <c r="V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3673.8399999999997</v>
      </c>
      <c r="W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3602.8999999999996</v>
      </c>
      <c r="X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3510.83</v>
      </c>
      <c r="Y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3668.2999999999997</v>
      </c>
    </row>
    <row r="445" spans="1:25" x14ac:dyDescent="0.2">
      <c r="A445" s="77">
        <f t="shared" si="14"/>
        <v>43030</v>
      </c>
      <c r="B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3529.22</v>
      </c>
      <c r="C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3503.3999999999996</v>
      </c>
      <c r="D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3500.6699999999996</v>
      </c>
      <c r="E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3522.68</v>
      </c>
      <c r="F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3527.1099999999997</v>
      </c>
      <c r="G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3528.52</v>
      </c>
      <c r="H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3497.5899999999997</v>
      </c>
      <c r="I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3517.06</v>
      </c>
      <c r="J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3738.75</v>
      </c>
      <c r="K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3624.12</v>
      </c>
      <c r="L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3623.1099999999997</v>
      </c>
      <c r="M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3670.72</v>
      </c>
      <c r="N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3779.67</v>
      </c>
      <c r="O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3779.19</v>
      </c>
      <c r="P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3778.74</v>
      </c>
      <c r="Q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3770.14</v>
      </c>
      <c r="R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3772.94</v>
      </c>
      <c r="S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3517.62</v>
      </c>
      <c r="T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3676.1499999999996</v>
      </c>
      <c r="U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3679.72</v>
      </c>
      <c r="V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3643.5099999999998</v>
      </c>
      <c r="W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3563.72</v>
      </c>
      <c r="X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3512.12</v>
      </c>
      <c r="Y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3668.6699999999996</v>
      </c>
    </row>
    <row r="446" spans="1:25" x14ac:dyDescent="0.2">
      <c r="A446" s="77">
        <f t="shared" si="14"/>
        <v>43031</v>
      </c>
      <c r="B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3513.3199999999997</v>
      </c>
      <c r="C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3494.1899999999996</v>
      </c>
      <c r="D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3505.0199999999995</v>
      </c>
      <c r="E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3504.29</v>
      </c>
      <c r="F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3510.7599999999998</v>
      </c>
      <c r="G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3495.8399999999997</v>
      </c>
      <c r="H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3503.5899999999997</v>
      </c>
      <c r="I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3634.39</v>
      </c>
      <c r="J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3632.39</v>
      </c>
      <c r="K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3520.97</v>
      </c>
      <c r="L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3520.1699999999996</v>
      </c>
      <c r="M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3523.54</v>
      </c>
      <c r="N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3516.6099999999997</v>
      </c>
      <c r="O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3508.9399999999996</v>
      </c>
      <c r="P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3509.12</v>
      </c>
      <c r="Q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3508.3999999999996</v>
      </c>
      <c r="R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3518.22</v>
      </c>
      <c r="S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3606.43</v>
      </c>
      <c r="T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3647.9399999999996</v>
      </c>
      <c r="U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3621.17</v>
      </c>
      <c r="V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3592.1099999999997</v>
      </c>
      <c r="W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3587.5499999999997</v>
      </c>
      <c r="X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3726.22</v>
      </c>
      <c r="Y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3632.6899999999996</v>
      </c>
    </row>
    <row r="447" spans="1:25" x14ac:dyDescent="0.2">
      <c r="A447" s="77">
        <f t="shared" si="14"/>
        <v>43032</v>
      </c>
      <c r="B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3506.66</v>
      </c>
      <c r="C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3492.81</v>
      </c>
      <c r="D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3537.7999999999997</v>
      </c>
      <c r="E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3537.7599999999998</v>
      </c>
      <c r="F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3538.1699999999996</v>
      </c>
      <c r="G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3505.7</v>
      </c>
      <c r="H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3499.3599999999997</v>
      </c>
      <c r="I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3669.14</v>
      </c>
      <c r="J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3669.33</v>
      </c>
      <c r="K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3572.5299999999997</v>
      </c>
      <c r="L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3572.5499999999997</v>
      </c>
      <c r="M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3587.2599999999998</v>
      </c>
      <c r="N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3533.79</v>
      </c>
      <c r="O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3564.2</v>
      </c>
      <c r="P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3564.33</v>
      </c>
      <c r="Q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3564.5299999999997</v>
      </c>
      <c r="R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3564.3199999999997</v>
      </c>
      <c r="S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3590.3999999999996</v>
      </c>
      <c r="T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3570.35</v>
      </c>
      <c r="U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3532.7799999999997</v>
      </c>
      <c r="V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3532.7799999999997</v>
      </c>
      <c r="W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3592.5699999999997</v>
      </c>
      <c r="X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3759.45</v>
      </c>
      <c r="Y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3590.1499999999996</v>
      </c>
    </row>
    <row r="448" spans="1:25" x14ac:dyDescent="0.2">
      <c r="A448" s="77">
        <f t="shared" si="14"/>
        <v>43033</v>
      </c>
      <c r="B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3492.62</v>
      </c>
      <c r="C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3572.04</v>
      </c>
      <c r="D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3594.0899999999997</v>
      </c>
      <c r="E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3594.12</v>
      </c>
      <c r="F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3572.25</v>
      </c>
      <c r="G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3574.2799999999997</v>
      </c>
      <c r="H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3499.7599999999998</v>
      </c>
      <c r="I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3669.0099999999998</v>
      </c>
      <c r="J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3669.97</v>
      </c>
      <c r="K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3576.7599999999998</v>
      </c>
      <c r="L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3591.6299999999997</v>
      </c>
      <c r="M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3591.4399999999996</v>
      </c>
      <c r="N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3533.43</v>
      </c>
      <c r="O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3532.91</v>
      </c>
      <c r="P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3532.96</v>
      </c>
      <c r="Q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3533.9399999999996</v>
      </c>
      <c r="R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3533.72</v>
      </c>
      <c r="S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3601.2</v>
      </c>
      <c r="T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3576.2699999999995</v>
      </c>
      <c r="U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3518.42</v>
      </c>
      <c r="V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3537.5499999999997</v>
      </c>
      <c r="W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3547.2799999999997</v>
      </c>
      <c r="X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3698.7799999999997</v>
      </c>
      <c r="Y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3593.24</v>
      </c>
    </row>
    <row r="449" spans="1:27" x14ac:dyDescent="0.2">
      <c r="A449" s="77">
        <f t="shared" si="14"/>
        <v>43034</v>
      </c>
      <c r="B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3494.72</v>
      </c>
      <c r="C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3538.22</v>
      </c>
      <c r="D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3550.87</v>
      </c>
      <c r="E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3550.46</v>
      </c>
      <c r="F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3551.7299999999996</v>
      </c>
      <c r="G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3545.24</v>
      </c>
      <c r="H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3499.4399999999996</v>
      </c>
      <c r="I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3665.6699999999996</v>
      </c>
      <c r="J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3627.75</v>
      </c>
      <c r="K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3545.9799999999996</v>
      </c>
      <c r="L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3519.7699999999995</v>
      </c>
      <c r="M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3520.1899999999996</v>
      </c>
      <c r="N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3514.5899999999997</v>
      </c>
      <c r="O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3514.48</v>
      </c>
      <c r="P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3514.39</v>
      </c>
      <c r="Q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3514.35</v>
      </c>
      <c r="R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3513.83</v>
      </c>
      <c r="S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3551.0099999999998</v>
      </c>
      <c r="T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3570.0299999999997</v>
      </c>
      <c r="U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3574.18</v>
      </c>
      <c r="V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3535.9799999999996</v>
      </c>
      <c r="W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3540.75</v>
      </c>
      <c r="X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3713.14</v>
      </c>
      <c r="Y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3605.7999999999997</v>
      </c>
    </row>
    <row r="450" spans="1:27" x14ac:dyDescent="0.2">
      <c r="A450" s="77">
        <f t="shared" si="14"/>
        <v>43035</v>
      </c>
      <c r="B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3495.9399999999996</v>
      </c>
      <c r="C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3512.1</v>
      </c>
      <c r="D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3524.2699999999995</v>
      </c>
      <c r="E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3524.41</v>
      </c>
      <c r="F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3524.3999999999996</v>
      </c>
      <c r="G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3526.41</v>
      </c>
      <c r="H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3505.81</v>
      </c>
      <c r="I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3671.41</v>
      </c>
      <c r="J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3630.04</v>
      </c>
      <c r="K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3549.27</v>
      </c>
      <c r="L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3541.5199999999995</v>
      </c>
      <c r="M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3541.9799999999996</v>
      </c>
      <c r="N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3520.0099999999998</v>
      </c>
      <c r="O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3519.8599999999997</v>
      </c>
      <c r="P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3519.71</v>
      </c>
      <c r="Q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3519.37</v>
      </c>
      <c r="R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3519.5699999999997</v>
      </c>
      <c r="S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3637.4799999999996</v>
      </c>
      <c r="T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3624.91</v>
      </c>
      <c r="U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3620.92</v>
      </c>
      <c r="V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3581.8199999999997</v>
      </c>
      <c r="W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3564.6099999999997</v>
      </c>
      <c r="X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3754.67</v>
      </c>
      <c r="Y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3608.8199999999997</v>
      </c>
    </row>
    <row r="451" spans="1:27" x14ac:dyDescent="0.2">
      <c r="A451" s="77">
        <f t="shared" si="14"/>
        <v>43036</v>
      </c>
      <c r="B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3535.1299999999997</v>
      </c>
      <c r="C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3501.3599999999997</v>
      </c>
      <c r="D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3500.1899999999996</v>
      </c>
      <c r="E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3497.6899999999996</v>
      </c>
      <c r="F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3498.13</v>
      </c>
      <c r="G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3494.31</v>
      </c>
      <c r="H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3510.7299999999996</v>
      </c>
      <c r="I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3582.73</v>
      </c>
      <c r="J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3531.56</v>
      </c>
      <c r="K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3532.08</v>
      </c>
      <c r="L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3533.31</v>
      </c>
      <c r="M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3540.25</v>
      </c>
      <c r="N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3538.06</v>
      </c>
      <c r="O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3538.1899999999996</v>
      </c>
      <c r="P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3537.9399999999996</v>
      </c>
      <c r="Q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3538.21</v>
      </c>
      <c r="R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3539.1</v>
      </c>
      <c r="S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3595.8399999999997</v>
      </c>
      <c r="T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3694.75</v>
      </c>
      <c r="U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3698.5699999999997</v>
      </c>
      <c r="V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3672.64</v>
      </c>
      <c r="W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3615.71</v>
      </c>
      <c r="X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3525.0099999999998</v>
      </c>
      <c r="Y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3668.3199999999997</v>
      </c>
    </row>
    <row r="452" spans="1:27" x14ac:dyDescent="0.2">
      <c r="A452" s="77">
        <f t="shared" si="14"/>
        <v>43037</v>
      </c>
      <c r="B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3526.8999999999996</v>
      </c>
      <c r="C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3501.31</v>
      </c>
      <c r="D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3523.4399999999996</v>
      </c>
      <c r="E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3522.5899999999997</v>
      </c>
      <c r="F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3522.27</v>
      </c>
      <c r="G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3515.39</v>
      </c>
      <c r="H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3516.71</v>
      </c>
      <c r="I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3510.75</v>
      </c>
      <c r="J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3764.05</v>
      </c>
      <c r="K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3661.12</v>
      </c>
      <c r="L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3615.1899999999996</v>
      </c>
      <c r="M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3614.9399999999996</v>
      </c>
      <c r="N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3660.7999999999997</v>
      </c>
      <c r="O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3660.64</v>
      </c>
      <c r="P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3659.95</v>
      </c>
      <c r="Q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3659.0899999999997</v>
      </c>
      <c r="R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3615.1899999999996</v>
      </c>
      <c r="S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3556.91</v>
      </c>
      <c r="T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3630.8199999999997</v>
      </c>
      <c r="U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3656.1499999999996</v>
      </c>
      <c r="V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3634.46</v>
      </c>
      <c r="W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3570.54</v>
      </c>
      <c r="X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3537.81</v>
      </c>
      <c r="Y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3616.08</v>
      </c>
    </row>
    <row r="453" spans="1:27" x14ac:dyDescent="0.2">
      <c r="A453" s="77">
        <f t="shared" si="14"/>
        <v>43038</v>
      </c>
      <c r="B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3496.37</v>
      </c>
      <c r="C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3510.9399999999996</v>
      </c>
      <c r="D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3523.18</v>
      </c>
      <c r="E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3523.1099999999997</v>
      </c>
      <c r="F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3523.66</v>
      </c>
      <c r="G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3525.87</v>
      </c>
      <c r="H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3517.8599999999997</v>
      </c>
      <c r="I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3637.38</v>
      </c>
      <c r="J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3632.64</v>
      </c>
      <c r="K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3553.0899999999997</v>
      </c>
      <c r="L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3553.0299999999997</v>
      </c>
      <c r="M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3553.43</v>
      </c>
      <c r="N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3536.68</v>
      </c>
      <c r="O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3536.47</v>
      </c>
      <c r="P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3535.99</v>
      </c>
      <c r="Q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3533.0499999999997</v>
      </c>
      <c r="R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3532.93</v>
      </c>
      <c r="S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3569.49</v>
      </c>
      <c r="T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3583.06</v>
      </c>
      <c r="U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3583.47</v>
      </c>
      <c r="V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3542.5199999999995</v>
      </c>
      <c r="W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3572.35</v>
      </c>
      <c r="X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3764.64</v>
      </c>
      <c r="Y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3610.2599999999998</v>
      </c>
    </row>
    <row r="454" spans="1:27" x14ac:dyDescent="0.2">
      <c r="A454" s="77">
        <f t="shared" si="14"/>
        <v>43039</v>
      </c>
      <c r="B454" s="13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3506.4799999999996</v>
      </c>
      <c r="C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3522.9799999999996</v>
      </c>
      <c r="D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3535.92</v>
      </c>
      <c r="E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3526.92</v>
      </c>
      <c r="F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3535.97</v>
      </c>
      <c r="G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3535.2</v>
      </c>
      <c r="H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3508.67</v>
      </c>
      <c r="I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3672.75</v>
      </c>
      <c r="J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3629.3799999999997</v>
      </c>
      <c r="K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3549.18</v>
      </c>
      <c r="L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3535.47</v>
      </c>
      <c r="M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3535.81</v>
      </c>
      <c r="N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3521.2599999999998</v>
      </c>
      <c r="O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3519.87</v>
      </c>
      <c r="P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3542.64</v>
      </c>
      <c r="Q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3540.0099999999998</v>
      </c>
      <c r="R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3539.3999999999996</v>
      </c>
      <c r="S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3652.0499999999997</v>
      </c>
      <c r="T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3624.1</v>
      </c>
      <c r="U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3596.2299999999996</v>
      </c>
      <c r="V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3537.66</v>
      </c>
      <c r="W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3567.7599999999998</v>
      </c>
      <c r="X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3741.2799999999997</v>
      </c>
      <c r="Y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3639.37</v>
      </c>
    </row>
    <row r="456" spans="1:27" x14ac:dyDescent="0.25">
      <c r="A456" s="75" t="s">
        <v>148</v>
      </c>
    </row>
    <row r="457" spans="1:27" x14ac:dyDescent="0.25">
      <c r="A457" s="85" t="s">
        <v>149</v>
      </c>
      <c r="B457" s="76"/>
      <c r="C457" s="76"/>
      <c r="D457" s="76"/>
    </row>
    <row r="458" spans="1:27" ht="12.75" x14ac:dyDescent="0.2">
      <c r="A458" s="174" t="s">
        <v>48</v>
      </c>
      <c r="B458" s="185" t="s">
        <v>121</v>
      </c>
      <c r="C458" s="186"/>
      <c r="D458" s="186"/>
      <c r="E458" s="186"/>
      <c r="F458" s="186"/>
      <c r="G458" s="186"/>
      <c r="H458" s="186"/>
      <c r="I458" s="186"/>
      <c r="J458" s="186"/>
      <c r="K458" s="186"/>
      <c r="L458" s="186"/>
      <c r="M458" s="186"/>
      <c r="N458" s="186"/>
      <c r="O458" s="186"/>
      <c r="P458" s="186"/>
      <c r="Q458" s="186"/>
      <c r="R458" s="186"/>
      <c r="S458" s="186"/>
      <c r="T458" s="186"/>
      <c r="U458" s="186"/>
      <c r="V458" s="186"/>
      <c r="W458" s="186"/>
      <c r="X458" s="186"/>
      <c r="Y458" s="187"/>
    </row>
    <row r="459" spans="1:27" ht="12.75" x14ac:dyDescent="0.2">
      <c r="A459" s="175"/>
      <c r="B459" s="188"/>
      <c r="C459" s="189"/>
      <c r="D459" s="189"/>
      <c r="E459" s="189"/>
      <c r="F459" s="189"/>
      <c r="G459" s="189"/>
      <c r="H459" s="189"/>
      <c r="I459" s="189"/>
      <c r="J459" s="189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90"/>
    </row>
    <row r="460" spans="1:27" ht="12.75" customHeight="1" x14ac:dyDescent="0.2">
      <c r="A460" s="175"/>
      <c r="B460" s="177" t="s">
        <v>122</v>
      </c>
      <c r="C460" s="168" t="s">
        <v>123</v>
      </c>
      <c r="D460" s="168" t="s">
        <v>124</v>
      </c>
      <c r="E460" s="168" t="s">
        <v>125</v>
      </c>
      <c r="F460" s="168" t="s">
        <v>126</v>
      </c>
      <c r="G460" s="168" t="s">
        <v>127</v>
      </c>
      <c r="H460" s="168" t="s">
        <v>128</v>
      </c>
      <c r="I460" s="168" t="s">
        <v>129</v>
      </c>
      <c r="J460" s="168" t="s">
        <v>130</v>
      </c>
      <c r="K460" s="168" t="s">
        <v>131</v>
      </c>
      <c r="L460" s="168" t="s">
        <v>132</v>
      </c>
      <c r="M460" s="168" t="s">
        <v>133</v>
      </c>
      <c r="N460" s="179" t="s">
        <v>134</v>
      </c>
      <c r="O460" s="168" t="s">
        <v>135</v>
      </c>
      <c r="P460" s="168" t="s">
        <v>136</v>
      </c>
      <c r="Q460" s="168" t="s">
        <v>137</v>
      </c>
      <c r="R460" s="168" t="s">
        <v>138</v>
      </c>
      <c r="S460" s="168" t="s">
        <v>139</v>
      </c>
      <c r="T460" s="168" t="s">
        <v>140</v>
      </c>
      <c r="U460" s="168" t="s">
        <v>141</v>
      </c>
      <c r="V460" s="168" t="s">
        <v>142</v>
      </c>
      <c r="W460" s="168" t="s">
        <v>143</v>
      </c>
      <c r="X460" s="168" t="s">
        <v>144</v>
      </c>
      <c r="Y460" s="168" t="s">
        <v>145</v>
      </c>
    </row>
    <row r="461" spans="1:27" ht="11.25" customHeight="1" x14ac:dyDescent="0.2">
      <c r="A461" s="176"/>
      <c r="B461" s="178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80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</row>
    <row r="462" spans="1:27" ht="15.75" customHeight="1" x14ac:dyDescent="0.2">
      <c r="A462" s="77">
        <f>A424</f>
        <v>43009</v>
      </c>
      <c r="B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4126.93</v>
      </c>
      <c r="C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4197.05</v>
      </c>
      <c r="D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4278.16</v>
      </c>
      <c r="E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4277.6000000000004</v>
      </c>
      <c r="F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4278.24</v>
      </c>
      <c r="G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4256.0200000000004</v>
      </c>
      <c r="H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4129.75</v>
      </c>
      <c r="I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4092.15</v>
      </c>
      <c r="J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4214.55</v>
      </c>
      <c r="K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4197.1900000000005</v>
      </c>
      <c r="L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4249.58</v>
      </c>
      <c r="M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4250</v>
      </c>
      <c r="N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4249.59</v>
      </c>
      <c r="O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4249.4400000000005</v>
      </c>
      <c r="P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4196.3100000000004</v>
      </c>
      <c r="Q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4196.6499999999996</v>
      </c>
      <c r="R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4196.46</v>
      </c>
      <c r="S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4094.25</v>
      </c>
      <c r="T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4184.51</v>
      </c>
      <c r="U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4294.82</v>
      </c>
      <c r="V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4195.53</v>
      </c>
      <c r="W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4167.08</v>
      </c>
      <c r="X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4097.55</v>
      </c>
      <c r="Y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4203.43</v>
      </c>
      <c r="AA462" s="78"/>
    </row>
    <row r="463" spans="1:27" x14ac:dyDescent="0.2">
      <c r="A463" s="77">
        <f>A462+1</f>
        <v>43010</v>
      </c>
      <c r="B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4161.82</v>
      </c>
      <c r="C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4252.08</v>
      </c>
      <c r="D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4303.18</v>
      </c>
      <c r="E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4303.3500000000004</v>
      </c>
      <c r="F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4304.07</v>
      </c>
      <c r="G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4254.42</v>
      </c>
      <c r="H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4193.03</v>
      </c>
      <c r="I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4373.4500000000007</v>
      </c>
      <c r="J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4375.41</v>
      </c>
      <c r="K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4244.32</v>
      </c>
      <c r="L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4171.3999999999996</v>
      </c>
      <c r="M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4171.71</v>
      </c>
      <c r="N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4111.45</v>
      </c>
      <c r="O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4092.15</v>
      </c>
      <c r="P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4089.04</v>
      </c>
      <c r="Q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4089.19</v>
      </c>
      <c r="R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4088.67</v>
      </c>
      <c r="S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4096.6099999999997</v>
      </c>
      <c r="T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4149.25</v>
      </c>
      <c r="U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4163.0599999999995</v>
      </c>
      <c r="V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4104.57</v>
      </c>
      <c r="W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4116.51</v>
      </c>
      <c r="X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4311.62</v>
      </c>
      <c r="Y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4161.05</v>
      </c>
    </row>
    <row r="464" spans="1:27" x14ac:dyDescent="0.2">
      <c r="A464" s="77">
        <f t="shared" ref="A464:A492" si="15">A463+1</f>
        <v>43011</v>
      </c>
      <c r="B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4082.71</v>
      </c>
      <c r="C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4158.2</v>
      </c>
      <c r="D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4201.8100000000004</v>
      </c>
      <c r="E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4201.47</v>
      </c>
      <c r="F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4203.04</v>
      </c>
      <c r="G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4204.1000000000004</v>
      </c>
      <c r="H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4123.3100000000004</v>
      </c>
      <c r="I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4379.8900000000003</v>
      </c>
      <c r="J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4380.63</v>
      </c>
      <c r="K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4267.7300000000005</v>
      </c>
      <c r="L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4218.2000000000007</v>
      </c>
      <c r="M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4217.7800000000007</v>
      </c>
      <c r="N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4133.7700000000004</v>
      </c>
      <c r="O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4112.88</v>
      </c>
      <c r="P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4113.09</v>
      </c>
      <c r="Q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4111.9799999999996</v>
      </c>
      <c r="R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4114.58</v>
      </c>
      <c r="S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4096.55</v>
      </c>
      <c r="T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4150.5200000000004</v>
      </c>
      <c r="U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4165.1400000000003</v>
      </c>
      <c r="V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4101</v>
      </c>
      <c r="W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4124.38</v>
      </c>
      <c r="X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4350.12</v>
      </c>
      <c r="Y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4169.28</v>
      </c>
    </row>
    <row r="465" spans="1:25" x14ac:dyDescent="0.2">
      <c r="A465" s="77">
        <f t="shared" si="15"/>
        <v>43012</v>
      </c>
      <c r="B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4069.55</v>
      </c>
      <c r="C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4114.45</v>
      </c>
      <c r="D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4154.49</v>
      </c>
      <c r="E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4180.5600000000004</v>
      </c>
      <c r="F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4181.43</v>
      </c>
      <c r="G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4160.3900000000003</v>
      </c>
      <c r="H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4075.16</v>
      </c>
      <c r="I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4241.8900000000003</v>
      </c>
      <c r="J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4222.43</v>
      </c>
      <c r="K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4103.7</v>
      </c>
      <c r="L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4113.62</v>
      </c>
      <c r="M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4123.16</v>
      </c>
      <c r="N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4194.01</v>
      </c>
      <c r="O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4193.6000000000004</v>
      </c>
      <c r="P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4201.4799999999996</v>
      </c>
      <c r="Q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4209.62</v>
      </c>
      <c r="R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4209.75</v>
      </c>
      <c r="S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4252.22</v>
      </c>
      <c r="T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4307.7800000000007</v>
      </c>
      <c r="U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4334.08</v>
      </c>
      <c r="V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4225.1100000000006</v>
      </c>
      <c r="W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4214.1000000000004</v>
      </c>
      <c r="X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4392.5300000000007</v>
      </c>
      <c r="Y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4249.91</v>
      </c>
    </row>
    <row r="466" spans="1:25" x14ac:dyDescent="0.2">
      <c r="A466" s="77">
        <f t="shared" si="15"/>
        <v>43013</v>
      </c>
      <c r="B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4093.01</v>
      </c>
      <c r="C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4067.15</v>
      </c>
      <c r="D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4065.66</v>
      </c>
      <c r="E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4079.11</v>
      </c>
      <c r="F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4081.27</v>
      </c>
      <c r="G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4083.37</v>
      </c>
      <c r="H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4102.38</v>
      </c>
      <c r="I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4195.92</v>
      </c>
      <c r="J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4150.8599999999997</v>
      </c>
      <c r="K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4136.2</v>
      </c>
      <c r="L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4245.96</v>
      </c>
      <c r="M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4246.59</v>
      </c>
      <c r="N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4322.16</v>
      </c>
      <c r="O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4321.16</v>
      </c>
      <c r="P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4321.32</v>
      </c>
      <c r="Q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4321.3</v>
      </c>
      <c r="R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4319.6400000000003</v>
      </c>
      <c r="S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4331.09</v>
      </c>
      <c r="T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4384.49</v>
      </c>
      <c r="U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4374.54</v>
      </c>
      <c r="V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4332.71</v>
      </c>
      <c r="W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4298.79</v>
      </c>
      <c r="X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4452.05</v>
      </c>
      <c r="Y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4255.1100000000006</v>
      </c>
    </row>
    <row r="467" spans="1:25" x14ac:dyDescent="0.2">
      <c r="A467" s="77">
        <f t="shared" si="15"/>
        <v>43014</v>
      </c>
      <c r="B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4091.15</v>
      </c>
      <c r="C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4067.24</v>
      </c>
      <c r="D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4066.49</v>
      </c>
      <c r="E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4080.15</v>
      </c>
      <c r="F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4081.42</v>
      </c>
      <c r="G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4071.2799999999997</v>
      </c>
      <c r="H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4086.6</v>
      </c>
      <c r="I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4204.92</v>
      </c>
      <c r="J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4155.22</v>
      </c>
      <c r="K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4228.8999999999996</v>
      </c>
      <c r="L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4301.79</v>
      </c>
      <c r="M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4258.7800000000007</v>
      </c>
      <c r="N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4254.9500000000007</v>
      </c>
      <c r="O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4137.88</v>
      </c>
      <c r="P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4142.8099999999995</v>
      </c>
      <c r="Q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4143.96</v>
      </c>
      <c r="R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4177.41</v>
      </c>
      <c r="S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4205.5300000000007</v>
      </c>
      <c r="T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4362.2700000000004</v>
      </c>
      <c r="U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4396.51</v>
      </c>
      <c r="V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4343.3600000000006</v>
      </c>
      <c r="W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4290.2</v>
      </c>
      <c r="X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4455.37</v>
      </c>
      <c r="Y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4304.97</v>
      </c>
    </row>
    <row r="468" spans="1:25" x14ac:dyDescent="0.2">
      <c r="A468" s="77">
        <f t="shared" si="15"/>
        <v>43015</v>
      </c>
      <c r="B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4205.17</v>
      </c>
      <c r="C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4114.0600000000004</v>
      </c>
      <c r="D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4072.09</v>
      </c>
      <c r="E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4071.04</v>
      </c>
      <c r="F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4073.66</v>
      </c>
      <c r="G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4091.23</v>
      </c>
      <c r="H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4132.01</v>
      </c>
      <c r="I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4260.3</v>
      </c>
      <c r="J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4099.24</v>
      </c>
      <c r="K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4102.09</v>
      </c>
      <c r="L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4103.33</v>
      </c>
      <c r="M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4101.21</v>
      </c>
      <c r="N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4101.91</v>
      </c>
      <c r="O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4101.5</v>
      </c>
      <c r="P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4101</v>
      </c>
      <c r="Q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4099.1899999999996</v>
      </c>
      <c r="R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4098.17</v>
      </c>
      <c r="S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4129.09</v>
      </c>
      <c r="T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4369.74</v>
      </c>
      <c r="U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4427.83</v>
      </c>
      <c r="V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4365.7800000000007</v>
      </c>
      <c r="W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4310</v>
      </c>
      <c r="X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4151.53</v>
      </c>
      <c r="Y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4307.6100000000006</v>
      </c>
    </row>
    <row r="469" spans="1:25" x14ac:dyDescent="0.2">
      <c r="A469" s="77">
        <f t="shared" si="15"/>
        <v>43016</v>
      </c>
      <c r="B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4196.6499999999996</v>
      </c>
      <c r="C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4109.71</v>
      </c>
      <c r="D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4071</v>
      </c>
      <c r="E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4069.57</v>
      </c>
      <c r="F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4069.81</v>
      </c>
      <c r="G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4082.7200000000003</v>
      </c>
      <c r="H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4097.78</v>
      </c>
      <c r="I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4207.74</v>
      </c>
      <c r="J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4088.45</v>
      </c>
      <c r="K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4099.59</v>
      </c>
      <c r="L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4099.7</v>
      </c>
      <c r="M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4118.01</v>
      </c>
      <c r="N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4117.6400000000003</v>
      </c>
      <c r="O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4160.78</v>
      </c>
      <c r="P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4157.05</v>
      </c>
      <c r="Q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4155.16</v>
      </c>
      <c r="R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4154.47</v>
      </c>
      <c r="S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4115.5200000000004</v>
      </c>
      <c r="T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4334.2700000000004</v>
      </c>
      <c r="U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4392.01</v>
      </c>
      <c r="V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4344.46</v>
      </c>
      <c r="W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4278.38</v>
      </c>
      <c r="X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4109.42</v>
      </c>
      <c r="Y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4280.2299999999996</v>
      </c>
    </row>
    <row r="470" spans="1:25" x14ac:dyDescent="0.2">
      <c r="A470" s="77">
        <f t="shared" si="15"/>
        <v>43017</v>
      </c>
      <c r="B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4106.72</v>
      </c>
      <c r="C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4070.42</v>
      </c>
      <c r="D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4065.88</v>
      </c>
      <c r="E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4065.4</v>
      </c>
      <c r="F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4066.2</v>
      </c>
      <c r="G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4067.55</v>
      </c>
      <c r="H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4076.92</v>
      </c>
      <c r="I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4187.2700000000004</v>
      </c>
      <c r="J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4166.47</v>
      </c>
      <c r="K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4105.03</v>
      </c>
      <c r="L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4106.0599999999995</v>
      </c>
      <c r="M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4103.84</v>
      </c>
      <c r="N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4089.8900000000003</v>
      </c>
      <c r="O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4090.44</v>
      </c>
      <c r="P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4090.98</v>
      </c>
      <c r="Q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4090.7799999999997</v>
      </c>
      <c r="R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4088.02</v>
      </c>
      <c r="S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4086.42</v>
      </c>
      <c r="T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4227.0300000000007</v>
      </c>
      <c r="U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4279.58</v>
      </c>
      <c r="V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4199.04</v>
      </c>
      <c r="W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4209.7</v>
      </c>
      <c r="X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4401.38</v>
      </c>
      <c r="Y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4237.54</v>
      </c>
    </row>
    <row r="471" spans="1:25" x14ac:dyDescent="0.2">
      <c r="A471" s="77">
        <f t="shared" si="15"/>
        <v>43018</v>
      </c>
      <c r="B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4482.42</v>
      </c>
      <c r="C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4206.4799999999996</v>
      </c>
      <c r="D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4180.63</v>
      </c>
      <c r="E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4164.01</v>
      </c>
      <c r="F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4186.24</v>
      </c>
      <c r="G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4252.17</v>
      </c>
      <c r="H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4414.83</v>
      </c>
      <c r="I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4234.18</v>
      </c>
      <c r="J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4265.17</v>
      </c>
      <c r="K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4137.41</v>
      </c>
      <c r="L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4137.33</v>
      </c>
      <c r="M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4136.42</v>
      </c>
      <c r="N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4086.9</v>
      </c>
      <c r="O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4087.83</v>
      </c>
      <c r="P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4086.76</v>
      </c>
      <c r="Q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4086.62</v>
      </c>
      <c r="R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4085.84</v>
      </c>
      <c r="S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4314.76</v>
      </c>
      <c r="T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4556.72</v>
      </c>
      <c r="U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4595.0600000000004</v>
      </c>
      <c r="V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4519.1900000000005</v>
      </c>
      <c r="W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4512.6900000000005</v>
      </c>
      <c r="X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4632.01</v>
      </c>
      <c r="Y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4512.01</v>
      </c>
    </row>
    <row r="472" spans="1:25" x14ac:dyDescent="0.2">
      <c r="A472" s="77">
        <f t="shared" si="15"/>
        <v>43019</v>
      </c>
      <c r="B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4419.1100000000006</v>
      </c>
      <c r="C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4175.3599999999997</v>
      </c>
      <c r="D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4136.16</v>
      </c>
      <c r="E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4122.09</v>
      </c>
      <c r="F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4138.63</v>
      </c>
      <c r="G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4165.2700000000004</v>
      </c>
      <c r="H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4306.0300000000007</v>
      </c>
      <c r="I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4110.58</v>
      </c>
      <c r="J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4100.21</v>
      </c>
      <c r="K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4138.21</v>
      </c>
      <c r="L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4181.2</v>
      </c>
      <c r="M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4181.04</v>
      </c>
      <c r="N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4153.7300000000005</v>
      </c>
      <c r="O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4153.3</v>
      </c>
      <c r="P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4152.1099999999997</v>
      </c>
      <c r="Q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4151.57</v>
      </c>
      <c r="R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4083.88</v>
      </c>
      <c r="S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4244.84</v>
      </c>
      <c r="T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4466.63</v>
      </c>
      <c r="U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4481.38</v>
      </c>
      <c r="V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4476.04</v>
      </c>
      <c r="W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4442.74</v>
      </c>
      <c r="X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4569.38</v>
      </c>
      <c r="Y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4445.76</v>
      </c>
    </row>
    <row r="473" spans="1:25" x14ac:dyDescent="0.2">
      <c r="A473" s="77">
        <f t="shared" si="15"/>
        <v>43020</v>
      </c>
      <c r="B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4070.92</v>
      </c>
      <c r="C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4135.07</v>
      </c>
      <c r="D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4202.7700000000004</v>
      </c>
      <c r="E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4202.3999999999996</v>
      </c>
      <c r="F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4202.87</v>
      </c>
      <c r="G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4161.17</v>
      </c>
      <c r="H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4112.1000000000004</v>
      </c>
      <c r="I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4318.1499999999996</v>
      </c>
      <c r="J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4409.62</v>
      </c>
      <c r="K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4217.13</v>
      </c>
      <c r="L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4099.57</v>
      </c>
      <c r="M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4098.51</v>
      </c>
      <c r="N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4095.24</v>
      </c>
      <c r="O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4095.52</v>
      </c>
      <c r="P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4095.44</v>
      </c>
      <c r="Q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4102.57</v>
      </c>
      <c r="R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4098.62</v>
      </c>
      <c r="S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4189.34</v>
      </c>
      <c r="T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4194.5600000000004</v>
      </c>
      <c r="U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4214.1900000000005</v>
      </c>
      <c r="V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4120.97</v>
      </c>
      <c r="W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4105.4799999999996</v>
      </c>
      <c r="X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4287.26</v>
      </c>
      <c r="Y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4184.8900000000003</v>
      </c>
    </row>
    <row r="474" spans="1:25" x14ac:dyDescent="0.2">
      <c r="A474" s="77">
        <f t="shared" si="15"/>
        <v>43021</v>
      </c>
      <c r="B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4082.4</v>
      </c>
      <c r="C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4103.6899999999996</v>
      </c>
      <c r="D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4117.8900000000003</v>
      </c>
      <c r="E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4158.22</v>
      </c>
      <c r="F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4158.3599999999997</v>
      </c>
      <c r="G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4120.1400000000003</v>
      </c>
      <c r="H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4079.31</v>
      </c>
      <c r="I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4227.55</v>
      </c>
      <c r="J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4160.63</v>
      </c>
      <c r="K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4122.07</v>
      </c>
      <c r="L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4101.38</v>
      </c>
      <c r="M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4100.24</v>
      </c>
      <c r="N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4159.17</v>
      </c>
      <c r="O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4129.01</v>
      </c>
      <c r="P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4128.96</v>
      </c>
      <c r="Q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4103.79</v>
      </c>
      <c r="R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4099.47</v>
      </c>
      <c r="S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4190.1900000000005</v>
      </c>
      <c r="T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4195.63</v>
      </c>
      <c r="U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4194.37</v>
      </c>
      <c r="V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4126.2700000000004</v>
      </c>
      <c r="W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4123.22</v>
      </c>
      <c r="X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4313.7800000000007</v>
      </c>
      <c r="Y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4199.45</v>
      </c>
    </row>
    <row r="475" spans="1:25" x14ac:dyDescent="0.2">
      <c r="A475" s="77">
        <f t="shared" si="15"/>
        <v>43022</v>
      </c>
      <c r="B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4137.62</v>
      </c>
      <c r="C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4090.14</v>
      </c>
      <c r="D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4072.36</v>
      </c>
      <c r="E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4071.65</v>
      </c>
      <c r="F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4071.66</v>
      </c>
      <c r="G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4073.11</v>
      </c>
      <c r="H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4085.74</v>
      </c>
      <c r="I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4196.8900000000003</v>
      </c>
      <c r="J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4224.09</v>
      </c>
      <c r="K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4113.59</v>
      </c>
      <c r="L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4114.16</v>
      </c>
      <c r="M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4205.16</v>
      </c>
      <c r="N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4205.46</v>
      </c>
      <c r="O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4204.32</v>
      </c>
      <c r="P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4202.9799999999996</v>
      </c>
      <c r="Q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4201.6900000000005</v>
      </c>
      <c r="R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4203.76</v>
      </c>
      <c r="S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4095.16</v>
      </c>
      <c r="T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4280.6400000000003</v>
      </c>
      <c r="U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4304.38</v>
      </c>
      <c r="V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4256.7299999999996</v>
      </c>
      <c r="W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4177.01</v>
      </c>
      <c r="X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4088.36</v>
      </c>
      <c r="Y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4267.21</v>
      </c>
    </row>
    <row r="476" spans="1:25" x14ac:dyDescent="0.2">
      <c r="A476" s="77">
        <f t="shared" si="15"/>
        <v>43023</v>
      </c>
      <c r="B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4103.09</v>
      </c>
      <c r="C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4070.94</v>
      </c>
      <c r="D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4067.42</v>
      </c>
      <c r="E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4066.68</v>
      </c>
      <c r="F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4066.79</v>
      </c>
      <c r="G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4066.4700000000003</v>
      </c>
      <c r="H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4078.65</v>
      </c>
      <c r="I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4091.76</v>
      </c>
      <c r="J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4310.0600000000004</v>
      </c>
      <c r="K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4159.6400000000003</v>
      </c>
      <c r="L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4115.6000000000004</v>
      </c>
      <c r="M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4207.7</v>
      </c>
      <c r="N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4207.66</v>
      </c>
      <c r="O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4204.46</v>
      </c>
      <c r="P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4204.57</v>
      </c>
      <c r="Q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4203.33</v>
      </c>
      <c r="R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4204.45</v>
      </c>
      <c r="S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4095.8</v>
      </c>
      <c r="T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4237.96</v>
      </c>
      <c r="U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4263.8600000000006</v>
      </c>
      <c r="V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4256.5600000000004</v>
      </c>
      <c r="W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4170.47</v>
      </c>
      <c r="X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4087.77</v>
      </c>
      <c r="Y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4277.83</v>
      </c>
    </row>
    <row r="477" spans="1:25" x14ac:dyDescent="0.2">
      <c r="A477" s="77">
        <f t="shared" si="15"/>
        <v>43024</v>
      </c>
      <c r="B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4069.31</v>
      </c>
      <c r="C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4080.2</v>
      </c>
      <c r="D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4116.49</v>
      </c>
      <c r="E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4156.9399999999996</v>
      </c>
      <c r="F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4162.72</v>
      </c>
      <c r="G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4125.84</v>
      </c>
      <c r="H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4080.13</v>
      </c>
      <c r="I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4283.6400000000003</v>
      </c>
      <c r="J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4307.3</v>
      </c>
      <c r="K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4190.3</v>
      </c>
      <c r="L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4193.55</v>
      </c>
      <c r="M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4191.6899999999996</v>
      </c>
      <c r="N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4088.39</v>
      </c>
      <c r="O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4087.94</v>
      </c>
      <c r="P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4086.37</v>
      </c>
      <c r="Q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4086.99</v>
      </c>
      <c r="R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4085.54</v>
      </c>
      <c r="S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4116.22</v>
      </c>
      <c r="T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4144.26</v>
      </c>
      <c r="U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4147.3</v>
      </c>
      <c r="V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4116.8999999999996</v>
      </c>
      <c r="W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4118.13</v>
      </c>
      <c r="X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4307.5600000000004</v>
      </c>
      <c r="Y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4197.3999999999996</v>
      </c>
    </row>
    <row r="478" spans="1:25" x14ac:dyDescent="0.2">
      <c r="A478" s="77">
        <f t="shared" si="15"/>
        <v>43025</v>
      </c>
      <c r="B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4070.7</v>
      </c>
      <c r="C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4103.24</v>
      </c>
      <c r="D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4117.1499999999996</v>
      </c>
      <c r="E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4158.3999999999996</v>
      </c>
      <c r="F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4167.12</v>
      </c>
      <c r="G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4142.8999999999996</v>
      </c>
      <c r="H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4090.05</v>
      </c>
      <c r="I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4331.09</v>
      </c>
      <c r="J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4423.62</v>
      </c>
      <c r="K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4283.4799999999996</v>
      </c>
      <c r="L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4188.91</v>
      </c>
      <c r="M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4190.96</v>
      </c>
      <c r="N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4088.44</v>
      </c>
      <c r="O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4087.17</v>
      </c>
      <c r="P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4086.2</v>
      </c>
      <c r="Q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4084.88</v>
      </c>
      <c r="R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4084.98</v>
      </c>
      <c r="S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4114.6000000000004</v>
      </c>
      <c r="T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4140.2</v>
      </c>
      <c r="U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4145.3599999999997</v>
      </c>
      <c r="V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4115.75</v>
      </c>
      <c r="W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4116.6400000000003</v>
      </c>
      <c r="X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4305.22</v>
      </c>
      <c r="Y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4193.59</v>
      </c>
    </row>
    <row r="479" spans="1:25" x14ac:dyDescent="0.2">
      <c r="A479" s="77">
        <f t="shared" si="15"/>
        <v>43026</v>
      </c>
      <c r="B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4070.59</v>
      </c>
      <c r="C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4103.09</v>
      </c>
      <c r="D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4117.5</v>
      </c>
      <c r="E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4157.71</v>
      </c>
      <c r="F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4167.29</v>
      </c>
      <c r="G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4144</v>
      </c>
      <c r="H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4080.61</v>
      </c>
      <c r="I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4333.74</v>
      </c>
      <c r="J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4238.32</v>
      </c>
      <c r="K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4100.1400000000003</v>
      </c>
      <c r="L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4099.12</v>
      </c>
      <c r="M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4098.1000000000004</v>
      </c>
      <c r="N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4127.49</v>
      </c>
      <c r="O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4135.55</v>
      </c>
      <c r="P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4134.8500000000004</v>
      </c>
      <c r="Q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4139.8500000000004</v>
      </c>
      <c r="R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4187.3500000000004</v>
      </c>
      <c r="S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4285.75</v>
      </c>
      <c r="T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4281.2299999999996</v>
      </c>
      <c r="U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4265.22</v>
      </c>
      <c r="V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4201.18</v>
      </c>
      <c r="W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4187.54</v>
      </c>
      <c r="X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4335.18</v>
      </c>
      <c r="Y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4213.1400000000003</v>
      </c>
    </row>
    <row r="480" spans="1:25" x14ac:dyDescent="0.2">
      <c r="A480" s="77">
        <f t="shared" si="15"/>
        <v>43027</v>
      </c>
      <c r="B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4082.5299999999997</v>
      </c>
      <c r="C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4066.84</v>
      </c>
      <c r="D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4079.61</v>
      </c>
      <c r="E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4079.29</v>
      </c>
      <c r="F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4072</v>
      </c>
      <c r="G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4074.37</v>
      </c>
      <c r="H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4075.6</v>
      </c>
      <c r="I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4236.05</v>
      </c>
      <c r="J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4234.88</v>
      </c>
      <c r="K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4109.62</v>
      </c>
      <c r="L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4110.78</v>
      </c>
      <c r="M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4110.6000000000004</v>
      </c>
      <c r="N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4095.24</v>
      </c>
      <c r="O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4095.33</v>
      </c>
      <c r="P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4095.02</v>
      </c>
      <c r="Q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4093.26</v>
      </c>
      <c r="R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4090.58</v>
      </c>
      <c r="S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4222.95</v>
      </c>
      <c r="T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4251.62</v>
      </c>
      <c r="U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4253.7000000000007</v>
      </c>
      <c r="V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4200.05</v>
      </c>
      <c r="W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4184.6400000000003</v>
      </c>
      <c r="X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4334.12</v>
      </c>
      <c r="Y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4226.1499999999996</v>
      </c>
    </row>
    <row r="481" spans="1:25" x14ac:dyDescent="0.2">
      <c r="A481" s="77">
        <f t="shared" si="15"/>
        <v>43028</v>
      </c>
      <c r="B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4086.76</v>
      </c>
      <c r="C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4067.96</v>
      </c>
      <c r="D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4080.67</v>
      </c>
      <c r="E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4080.36</v>
      </c>
      <c r="F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4084.88</v>
      </c>
      <c r="G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4073.97</v>
      </c>
      <c r="H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4080.64</v>
      </c>
      <c r="I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4237.42</v>
      </c>
      <c r="J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4235.5600000000004</v>
      </c>
      <c r="K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4109.21</v>
      </c>
      <c r="L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4102.5200000000004</v>
      </c>
      <c r="M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4112.42</v>
      </c>
      <c r="N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4098.67</v>
      </c>
      <c r="O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4094.7200000000003</v>
      </c>
      <c r="P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4094.35</v>
      </c>
      <c r="Q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4089.51</v>
      </c>
      <c r="R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4094.3</v>
      </c>
      <c r="S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4227.21</v>
      </c>
      <c r="T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4246.1000000000004</v>
      </c>
      <c r="U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4218.3100000000004</v>
      </c>
      <c r="V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4183.2</v>
      </c>
      <c r="W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4166.26</v>
      </c>
      <c r="X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4336.37</v>
      </c>
      <c r="Y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4228.54</v>
      </c>
    </row>
    <row r="482" spans="1:25" x14ac:dyDescent="0.2">
      <c r="A482" s="77">
        <f t="shared" si="15"/>
        <v>43029</v>
      </c>
      <c r="B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4138.17</v>
      </c>
      <c r="C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4078.25</v>
      </c>
      <c r="D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4077.49</v>
      </c>
      <c r="E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4076.73</v>
      </c>
      <c r="F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4085.88</v>
      </c>
      <c r="G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4070.56</v>
      </c>
      <c r="H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4079.05</v>
      </c>
      <c r="I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4102.58</v>
      </c>
      <c r="J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4358.51</v>
      </c>
      <c r="K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4220.1100000000006</v>
      </c>
      <c r="L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4220.3500000000004</v>
      </c>
      <c r="M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4221.9400000000005</v>
      </c>
      <c r="N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4330.38</v>
      </c>
      <c r="O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4349.6100000000006</v>
      </c>
      <c r="P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4309.13</v>
      </c>
      <c r="Q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4316.9799999999996</v>
      </c>
      <c r="R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4319.88</v>
      </c>
      <c r="S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4096.1000000000004</v>
      </c>
      <c r="T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4338.6900000000005</v>
      </c>
      <c r="U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4318.7700000000004</v>
      </c>
      <c r="V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4272.4799999999996</v>
      </c>
      <c r="W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4191.42</v>
      </c>
      <c r="X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4086.19</v>
      </c>
      <c r="Y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4266.16</v>
      </c>
    </row>
    <row r="483" spans="1:25" x14ac:dyDescent="0.2">
      <c r="A483" s="77">
        <f t="shared" si="15"/>
        <v>43030</v>
      </c>
      <c r="B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4107.21</v>
      </c>
      <c r="C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4077.71</v>
      </c>
      <c r="D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4074.58</v>
      </c>
      <c r="E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4099.74</v>
      </c>
      <c r="F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4104.8</v>
      </c>
      <c r="G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4106.3999999999996</v>
      </c>
      <c r="H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4071.07</v>
      </c>
      <c r="I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4093.31</v>
      </c>
      <c r="J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4346.67</v>
      </c>
      <c r="K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4215.67</v>
      </c>
      <c r="L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4214.51</v>
      </c>
      <c r="M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4268.92</v>
      </c>
      <c r="N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4393.43</v>
      </c>
      <c r="O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4392.8900000000003</v>
      </c>
      <c r="P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4392.38</v>
      </c>
      <c r="Q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4382.55</v>
      </c>
      <c r="R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4385.75</v>
      </c>
      <c r="S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4093.95</v>
      </c>
      <c r="T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4275.12</v>
      </c>
      <c r="U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4279.21</v>
      </c>
      <c r="V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4237.83</v>
      </c>
      <c r="W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4146.6400000000003</v>
      </c>
      <c r="X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4087.67</v>
      </c>
      <c r="Y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4266.58</v>
      </c>
    </row>
    <row r="484" spans="1:25" x14ac:dyDescent="0.2">
      <c r="A484" s="77">
        <f t="shared" si="15"/>
        <v>43031</v>
      </c>
      <c r="B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4089.04</v>
      </c>
      <c r="C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4067.1800000000003</v>
      </c>
      <c r="D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4079.55</v>
      </c>
      <c r="E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4078.71</v>
      </c>
      <c r="F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4086.11</v>
      </c>
      <c r="G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4069.06</v>
      </c>
      <c r="H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4077.92</v>
      </c>
      <c r="I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4227.3999999999996</v>
      </c>
      <c r="J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4225.1100000000006</v>
      </c>
      <c r="K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4097.78</v>
      </c>
      <c r="L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4096.8599999999997</v>
      </c>
      <c r="M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4100.71</v>
      </c>
      <c r="N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4092.8</v>
      </c>
      <c r="O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4084.03</v>
      </c>
      <c r="P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4084.23</v>
      </c>
      <c r="Q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4083.41</v>
      </c>
      <c r="R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4094.63</v>
      </c>
      <c r="S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4195.45</v>
      </c>
      <c r="T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4242.8900000000003</v>
      </c>
      <c r="U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4212.3</v>
      </c>
      <c r="V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4179.09</v>
      </c>
      <c r="W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4173.87</v>
      </c>
      <c r="X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4332.3500000000004</v>
      </c>
      <c r="Y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4225.46</v>
      </c>
    </row>
    <row r="485" spans="1:25" x14ac:dyDescent="0.2">
      <c r="A485" s="77">
        <f t="shared" si="15"/>
        <v>43032</v>
      </c>
      <c r="B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4081.43</v>
      </c>
      <c r="C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4065.6</v>
      </c>
      <c r="D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4117.0200000000004</v>
      </c>
      <c r="E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4116.97</v>
      </c>
      <c r="F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4117.4399999999996</v>
      </c>
      <c r="G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4080.33</v>
      </c>
      <c r="H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4073.08</v>
      </c>
      <c r="I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4267.12</v>
      </c>
      <c r="J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4267.34</v>
      </c>
      <c r="K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4156.7</v>
      </c>
      <c r="L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4156.7299999999996</v>
      </c>
      <c r="M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4173.54</v>
      </c>
      <c r="N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4112.43</v>
      </c>
      <c r="O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4147.1900000000005</v>
      </c>
      <c r="P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4147.34</v>
      </c>
      <c r="Q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4147.5600000000004</v>
      </c>
      <c r="R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4147.32</v>
      </c>
      <c r="S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4177.13</v>
      </c>
      <c r="T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4154.21</v>
      </c>
      <c r="U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4111.2700000000004</v>
      </c>
      <c r="V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4111.2700000000004</v>
      </c>
      <c r="W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4179.6099999999997</v>
      </c>
      <c r="X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4370.33</v>
      </c>
      <c r="Y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4176.84</v>
      </c>
    </row>
    <row r="486" spans="1:25" x14ac:dyDescent="0.2">
      <c r="A486" s="77">
        <f t="shared" si="15"/>
        <v>43033</v>
      </c>
      <c r="B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4065.39</v>
      </c>
      <c r="C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4156.1400000000003</v>
      </c>
      <c r="D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4181.34</v>
      </c>
      <c r="E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4181.38</v>
      </c>
      <c r="F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4156.3900000000003</v>
      </c>
      <c r="G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4158.71</v>
      </c>
      <c r="H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4073.54</v>
      </c>
      <c r="I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4266.97</v>
      </c>
      <c r="J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4268.0600000000004</v>
      </c>
      <c r="K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4161.54</v>
      </c>
      <c r="L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4178.54</v>
      </c>
      <c r="M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4178.3099999999995</v>
      </c>
      <c r="N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4112.0200000000004</v>
      </c>
      <c r="O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4111.42</v>
      </c>
      <c r="P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4111.49</v>
      </c>
      <c r="Q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4112.6099999999997</v>
      </c>
      <c r="R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4112.3500000000004</v>
      </c>
      <c r="S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4189.4799999999996</v>
      </c>
      <c r="T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4160.9799999999996</v>
      </c>
      <c r="U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4094.87</v>
      </c>
      <c r="V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4116.7299999999996</v>
      </c>
      <c r="W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4127.8500000000004</v>
      </c>
      <c r="X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4301</v>
      </c>
      <c r="Y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4180.37</v>
      </c>
    </row>
    <row r="487" spans="1:25" x14ac:dyDescent="0.2">
      <c r="A487" s="77">
        <f t="shared" si="15"/>
        <v>43034</v>
      </c>
      <c r="B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4067.78</v>
      </c>
      <c r="C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4117.49</v>
      </c>
      <c r="D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4131.95</v>
      </c>
      <c r="E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4131.4799999999996</v>
      </c>
      <c r="F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4132.9400000000005</v>
      </c>
      <c r="G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4125.51</v>
      </c>
      <c r="H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4073.17</v>
      </c>
      <c r="I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4263.1499999999996</v>
      </c>
      <c r="J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4219.82</v>
      </c>
      <c r="K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4126.3599999999997</v>
      </c>
      <c r="L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4096.41</v>
      </c>
      <c r="M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4096.8900000000003</v>
      </c>
      <c r="N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4090.49</v>
      </c>
      <c r="O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4090.36</v>
      </c>
      <c r="P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4090.26</v>
      </c>
      <c r="Q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4090.21</v>
      </c>
      <c r="R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4089.63</v>
      </c>
      <c r="S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4132.1099999999997</v>
      </c>
      <c r="T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4153.8500000000004</v>
      </c>
      <c r="U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4158.6000000000004</v>
      </c>
      <c r="V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4114.9399999999996</v>
      </c>
      <c r="W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4120.38</v>
      </c>
      <c r="X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4317.3999999999996</v>
      </c>
      <c r="Y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4194.7299999999996</v>
      </c>
    </row>
    <row r="488" spans="1:25" x14ac:dyDescent="0.2">
      <c r="A488" s="77">
        <f t="shared" si="15"/>
        <v>43035</v>
      </c>
      <c r="B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4069.17</v>
      </c>
      <c r="C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4087.65</v>
      </c>
      <c r="D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4101.55</v>
      </c>
      <c r="E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4101.71</v>
      </c>
      <c r="F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4101.7</v>
      </c>
      <c r="G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4104</v>
      </c>
      <c r="H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4080.46</v>
      </c>
      <c r="I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4269.71</v>
      </c>
      <c r="J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4222.43</v>
      </c>
      <c r="K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4130.12</v>
      </c>
      <c r="L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4121.26</v>
      </c>
      <c r="M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4121.79</v>
      </c>
      <c r="N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4096.6899999999996</v>
      </c>
      <c r="O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4096.51</v>
      </c>
      <c r="P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4096.34</v>
      </c>
      <c r="Q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4095.95</v>
      </c>
      <c r="R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4096.18</v>
      </c>
      <c r="S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4230.93</v>
      </c>
      <c r="T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4216.57</v>
      </c>
      <c r="U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4212.01</v>
      </c>
      <c r="V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4167.33</v>
      </c>
      <c r="W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4147.66</v>
      </c>
      <c r="X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4364.8600000000006</v>
      </c>
      <c r="Y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4198.18</v>
      </c>
    </row>
    <row r="489" spans="1:25" x14ac:dyDescent="0.2">
      <c r="A489" s="77">
        <f t="shared" si="15"/>
        <v>43036</v>
      </c>
      <c r="B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4113.97</v>
      </c>
      <c r="C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4075.36</v>
      </c>
      <c r="D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4074.03</v>
      </c>
      <c r="E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4071.18</v>
      </c>
      <c r="F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4071.6800000000003</v>
      </c>
      <c r="G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4067.32</v>
      </c>
      <c r="H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4086.08</v>
      </c>
      <c r="I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4168.3599999999997</v>
      </c>
      <c r="J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4109.88</v>
      </c>
      <c r="K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4110.4799999999996</v>
      </c>
      <c r="L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4111.8900000000003</v>
      </c>
      <c r="M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4119.82</v>
      </c>
      <c r="N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4117.32</v>
      </c>
      <c r="O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4117.47</v>
      </c>
      <c r="P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4117.18</v>
      </c>
      <c r="Q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4117.4799999999996</v>
      </c>
      <c r="R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4118.5</v>
      </c>
      <c r="S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4183.3500000000004</v>
      </c>
      <c r="T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4296.3900000000003</v>
      </c>
      <c r="U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4300.75</v>
      </c>
      <c r="V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4271.1100000000006</v>
      </c>
      <c r="W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4206.05</v>
      </c>
      <c r="X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4102.3900000000003</v>
      </c>
      <c r="Y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4266.18</v>
      </c>
    </row>
    <row r="490" spans="1:25" x14ac:dyDescent="0.2">
      <c r="A490" s="77">
        <f t="shared" si="15"/>
        <v>43037</v>
      </c>
      <c r="B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4104.5600000000004</v>
      </c>
      <c r="C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4075.31</v>
      </c>
      <c r="D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4100.6000000000004</v>
      </c>
      <c r="E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4099.63</v>
      </c>
      <c r="F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4099.2700000000004</v>
      </c>
      <c r="G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4091.41</v>
      </c>
      <c r="H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4092.91</v>
      </c>
      <c r="I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4086.1</v>
      </c>
      <c r="J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4375.58</v>
      </c>
      <c r="K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4257.95</v>
      </c>
      <c r="L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4205.46</v>
      </c>
      <c r="M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4205.17</v>
      </c>
      <c r="N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4257.59</v>
      </c>
      <c r="O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4257.3999999999996</v>
      </c>
      <c r="P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4256.6100000000006</v>
      </c>
      <c r="Q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4255.63</v>
      </c>
      <c r="R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4205.46</v>
      </c>
      <c r="S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4138.8500000000004</v>
      </c>
      <c r="T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4223.32</v>
      </c>
      <c r="U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4252.2700000000004</v>
      </c>
      <c r="V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4227.4799999999996</v>
      </c>
      <c r="W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4154.4399999999996</v>
      </c>
      <c r="X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4117.03</v>
      </c>
      <c r="Y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4206.4799999999996</v>
      </c>
    </row>
    <row r="491" spans="1:25" x14ac:dyDescent="0.2">
      <c r="A491" s="77">
        <f t="shared" si="15"/>
        <v>43038</v>
      </c>
      <c r="B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4069.67</v>
      </c>
      <c r="C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4086.31</v>
      </c>
      <c r="D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4100.3</v>
      </c>
      <c r="E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4100.2299999999996</v>
      </c>
      <c r="F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4100.8500000000004</v>
      </c>
      <c r="G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4103.38</v>
      </c>
      <c r="H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4094.22</v>
      </c>
      <c r="I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4230.82</v>
      </c>
      <c r="J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4225.3999999999996</v>
      </c>
      <c r="K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4134.49</v>
      </c>
      <c r="L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4134.42</v>
      </c>
      <c r="M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4134.88</v>
      </c>
      <c r="N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4115.7300000000005</v>
      </c>
      <c r="O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4115.5</v>
      </c>
      <c r="P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4114.95</v>
      </c>
      <c r="Q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4111.59</v>
      </c>
      <c r="R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4111.45</v>
      </c>
      <c r="S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4153.2299999999996</v>
      </c>
      <c r="T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4168.74</v>
      </c>
      <c r="U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4169.21</v>
      </c>
      <c r="V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4122.41</v>
      </c>
      <c r="W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4156.5</v>
      </c>
      <c r="X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4376.26</v>
      </c>
      <c r="Y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4199.83</v>
      </c>
    </row>
    <row r="492" spans="1:25" x14ac:dyDescent="0.2">
      <c r="A492" s="77">
        <f t="shared" si="15"/>
        <v>43039</v>
      </c>
      <c r="B492" s="13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4081.2200000000003</v>
      </c>
      <c r="C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4100.08</v>
      </c>
      <c r="D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4114.8599999999997</v>
      </c>
      <c r="E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4104.59</v>
      </c>
      <c r="F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4114.92</v>
      </c>
      <c r="G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4114.04</v>
      </c>
      <c r="H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4083.7200000000003</v>
      </c>
      <c r="I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4271.24</v>
      </c>
      <c r="J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4221.67</v>
      </c>
      <c r="K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4130.0200000000004</v>
      </c>
      <c r="L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4114.3500000000004</v>
      </c>
      <c r="M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4114.74</v>
      </c>
      <c r="N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4098.1099999999997</v>
      </c>
      <c r="O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4096.53</v>
      </c>
      <c r="P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4122.55</v>
      </c>
      <c r="Q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4119.55</v>
      </c>
      <c r="R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4118.8500000000004</v>
      </c>
      <c r="S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4247.58</v>
      </c>
      <c r="T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4215.6499999999996</v>
      </c>
      <c r="U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4183.8</v>
      </c>
      <c r="V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4116.8599999999997</v>
      </c>
      <c r="W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4151.26</v>
      </c>
      <c r="X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4349.5600000000004</v>
      </c>
      <c r="Y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4233.1000000000004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4" t="s">
        <v>48</v>
      </c>
      <c r="B495" s="185" t="s">
        <v>121</v>
      </c>
      <c r="C495" s="186"/>
      <c r="D495" s="186"/>
      <c r="E495" s="186"/>
      <c r="F495" s="186"/>
      <c r="G495" s="186"/>
      <c r="H495" s="186"/>
      <c r="I495" s="186"/>
      <c r="J495" s="186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/>
      <c r="V495" s="186"/>
      <c r="W495" s="186"/>
      <c r="X495" s="186"/>
      <c r="Y495" s="187"/>
    </row>
    <row r="496" spans="1:25" ht="12.75" x14ac:dyDescent="0.2">
      <c r="A496" s="175"/>
      <c r="B496" s="188"/>
      <c r="C496" s="189"/>
      <c r="D496" s="189"/>
      <c r="E496" s="189"/>
      <c r="F496" s="189"/>
      <c r="G496" s="189"/>
      <c r="H496" s="189"/>
      <c r="I496" s="189"/>
      <c r="J496" s="189"/>
      <c r="K496" s="189"/>
      <c r="L496" s="189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90"/>
    </row>
    <row r="497" spans="1:27" s="110" customFormat="1" ht="12.75" customHeight="1" x14ac:dyDescent="0.2">
      <c r="A497" s="175"/>
      <c r="B497" s="177" t="s">
        <v>122</v>
      </c>
      <c r="C497" s="168" t="s">
        <v>123</v>
      </c>
      <c r="D497" s="168" t="s">
        <v>124</v>
      </c>
      <c r="E497" s="168" t="s">
        <v>125</v>
      </c>
      <c r="F497" s="168" t="s">
        <v>126</v>
      </c>
      <c r="G497" s="168" t="s">
        <v>127</v>
      </c>
      <c r="H497" s="168" t="s">
        <v>128</v>
      </c>
      <c r="I497" s="168" t="s">
        <v>129</v>
      </c>
      <c r="J497" s="168" t="s">
        <v>130</v>
      </c>
      <c r="K497" s="168" t="s">
        <v>131</v>
      </c>
      <c r="L497" s="168" t="s">
        <v>132</v>
      </c>
      <c r="M497" s="168" t="s">
        <v>133</v>
      </c>
      <c r="N497" s="179" t="s">
        <v>134</v>
      </c>
      <c r="O497" s="168" t="s">
        <v>135</v>
      </c>
      <c r="P497" s="168" t="s">
        <v>136</v>
      </c>
      <c r="Q497" s="168" t="s">
        <v>137</v>
      </c>
      <c r="R497" s="168" t="s">
        <v>138</v>
      </c>
      <c r="S497" s="168" t="s">
        <v>139</v>
      </c>
      <c r="T497" s="168" t="s">
        <v>140</v>
      </c>
      <c r="U497" s="168" t="s">
        <v>141</v>
      </c>
      <c r="V497" s="168" t="s">
        <v>142</v>
      </c>
      <c r="W497" s="168" t="s">
        <v>143</v>
      </c>
      <c r="X497" s="168" t="s">
        <v>144</v>
      </c>
      <c r="Y497" s="168" t="s">
        <v>145</v>
      </c>
    </row>
    <row r="498" spans="1:27" s="110" customFormat="1" ht="11.25" customHeight="1" x14ac:dyDescent="0.2">
      <c r="A498" s="176"/>
      <c r="B498" s="178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80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</row>
    <row r="499" spans="1:27" ht="15.75" customHeight="1" x14ac:dyDescent="0.2">
      <c r="A499" s="77">
        <f>A462</f>
        <v>43009</v>
      </c>
      <c r="B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4111.74</v>
      </c>
      <c r="C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4180.74</v>
      </c>
      <c r="D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4260.5600000000004</v>
      </c>
      <c r="E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4260.01</v>
      </c>
      <c r="F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4260.6400000000003</v>
      </c>
      <c r="G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4238.7700000000004</v>
      </c>
      <c r="H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4114.5200000000004</v>
      </c>
      <c r="I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4077.52</v>
      </c>
      <c r="J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4197.96</v>
      </c>
      <c r="K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4180.88</v>
      </c>
      <c r="L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4232.43</v>
      </c>
      <c r="M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4232.8500000000004</v>
      </c>
      <c r="N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4232.4400000000005</v>
      </c>
      <c r="O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4232.3</v>
      </c>
      <c r="P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4180.0200000000004</v>
      </c>
      <c r="Q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4180.3500000000004</v>
      </c>
      <c r="R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4180.17</v>
      </c>
      <c r="S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4079.58</v>
      </c>
      <c r="T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4168.3999999999996</v>
      </c>
      <c r="U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4276.9500000000007</v>
      </c>
      <c r="V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4179.25</v>
      </c>
      <c r="W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4151.25</v>
      </c>
      <c r="X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4082.83</v>
      </c>
      <c r="Y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4187.0200000000004</v>
      </c>
      <c r="AA499" s="78"/>
    </row>
    <row r="500" spans="1:27" x14ac:dyDescent="0.2">
      <c r="A500" s="77">
        <f>A499+1</f>
        <v>43010</v>
      </c>
      <c r="B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4146.08</v>
      </c>
      <c r="C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4234.8999999999996</v>
      </c>
      <c r="D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4285.18</v>
      </c>
      <c r="E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4285.3500000000004</v>
      </c>
      <c r="F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4286.0600000000004</v>
      </c>
      <c r="G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4237.2</v>
      </c>
      <c r="H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4176.78</v>
      </c>
      <c r="I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4354.33</v>
      </c>
      <c r="J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4356.26</v>
      </c>
      <c r="K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4227.26</v>
      </c>
      <c r="L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4155.5</v>
      </c>
      <c r="M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4155.8100000000004</v>
      </c>
      <c r="N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4096.51</v>
      </c>
      <c r="O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4077.52</v>
      </c>
      <c r="P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4074.46</v>
      </c>
      <c r="Q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4074.6</v>
      </c>
      <c r="R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4074.09</v>
      </c>
      <c r="S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4081.91</v>
      </c>
      <c r="T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4133.71</v>
      </c>
      <c r="U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4147.29</v>
      </c>
      <c r="V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4089.74</v>
      </c>
      <c r="W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4101.49</v>
      </c>
      <c r="X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4293.49</v>
      </c>
      <c r="Y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4145.32</v>
      </c>
    </row>
    <row r="501" spans="1:27" x14ac:dyDescent="0.2">
      <c r="A501" s="77">
        <f t="shared" ref="A501:A529" si="16">A500+1</f>
        <v>43011</v>
      </c>
      <c r="B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4068.23</v>
      </c>
      <c r="C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4142.51</v>
      </c>
      <c r="D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4185.42</v>
      </c>
      <c r="E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4185.09</v>
      </c>
      <c r="F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4186.6400000000003</v>
      </c>
      <c r="G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4187.68</v>
      </c>
      <c r="H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4108.18</v>
      </c>
      <c r="I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4360.67</v>
      </c>
      <c r="J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4361.3900000000003</v>
      </c>
      <c r="K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4250.29</v>
      </c>
      <c r="L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4201.5600000000004</v>
      </c>
      <c r="M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4201.1400000000003</v>
      </c>
      <c r="N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4118.47</v>
      </c>
      <c r="O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4097.92</v>
      </c>
      <c r="P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4098.13</v>
      </c>
      <c r="Q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4097.04</v>
      </c>
      <c r="R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4099.59</v>
      </c>
      <c r="S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4081.85</v>
      </c>
      <c r="T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4134.96</v>
      </c>
      <c r="U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4149.34</v>
      </c>
      <c r="V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4086.2200000000003</v>
      </c>
      <c r="W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4109.2299999999996</v>
      </c>
      <c r="X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4331.37</v>
      </c>
      <c r="Y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4153.42</v>
      </c>
    </row>
    <row r="502" spans="1:27" x14ac:dyDescent="0.2">
      <c r="A502" s="77">
        <f t="shared" si="16"/>
        <v>43012</v>
      </c>
      <c r="B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4055.27</v>
      </c>
      <c r="C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4099.46</v>
      </c>
      <c r="D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4138.8599999999997</v>
      </c>
      <c r="E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4164.51</v>
      </c>
      <c r="F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4165.37</v>
      </c>
      <c r="G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4144.67</v>
      </c>
      <c r="H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4060.8</v>
      </c>
      <c r="I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4224.87</v>
      </c>
      <c r="J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4205.72</v>
      </c>
      <c r="K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4088.88</v>
      </c>
      <c r="L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4098.6400000000003</v>
      </c>
      <c r="M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4108.03</v>
      </c>
      <c r="N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4177.75</v>
      </c>
      <c r="O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4177.3500000000004</v>
      </c>
      <c r="P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4185.1099999999997</v>
      </c>
      <c r="Q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4193.1099999999997</v>
      </c>
      <c r="R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4193.24</v>
      </c>
      <c r="S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4235.0300000000007</v>
      </c>
      <c r="T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4289.71</v>
      </c>
      <c r="U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4315.59</v>
      </c>
      <c r="V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4208.3600000000006</v>
      </c>
      <c r="W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4197.5200000000004</v>
      </c>
      <c r="X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4373.1000000000004</v>
      </c>
      <c r="Y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4232.76</v>
      </c>
    </row>
    <row r="503" spans="1:27" x14ac:dyDescent="0.2">
      <c r="A503" s="77">
        <f t="shared" si="16"/>
        <v>43013</v>
      </c>
      <c r="B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4078.37</v>
      </c>
      <c r="C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4052.92</v>
      </c>
      <c r="D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4051.45</v>
      </c>
      <c r="E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4064.69</v>
      </c>
      <c r="F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4066.81</v>
      </c>
      <c r="G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4068.88</v>
      </c>
      <c r="H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4087.59</v>
      </c>
      <c r="I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4179.63</v>
      </c>
      <c r="J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4135.29</v>
      </c>
      <c r="K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4120.8599999999997</v>
      </c>
      <c r="L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4228.88</v>
      </c>
      <c r="M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4229.49</v>
      </c>
      <c r="N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4303.8600000000006</v>
      </c>
      <c r="O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4302.88</v>
      </c>
      <c r="P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4303.0300000000007</v>
      </c>
      <c r="Q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4303.01</v>
      </c>
      <c r="R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4301.38</v>
      </c>
      <c r="S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4312.6400000000003</v>
      </c>
      <c r="T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4365.1900000000005</v>
      </c>
      <c r="U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4355.3999999999996</v>
      </c>
      <c r="V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4314.24</v>
      </c>
      <c r="W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4280.8600000000006</v>
      </c>
      <c r="X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4431.68</v>
      </c>
      <c r="Y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4237.87</v>
      </c>
    </row>
    <row r="504" spans="1:27" x14ac:dyDescent="0.2">
      <c r="A504" s="77">
        <f t="shared" si="16"/>
        <v>43014</v>
      </c>
      <c r="B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4076.53</v>
      </c>
      <c r="C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4053.01</v>
      </c>
      <c r="D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4052.27</v>
      </c>
      <c r="E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4065.71</v>
      </c>
      <c r="F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4066.96</v>
      </c>
      <c r="G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4056.98</v>
      </c>
      <c r="H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4072.06</v>
      </c>
      <c r="I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4188.49</v>
      </c>
      <c r="J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4139.58</v>
      </c>
      <c r="K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4212.08</v>
      </c>
      <c r="L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4283.82</v>
      </c>
      <c r="M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4241.49</v>
      </c>
      <c r="N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4237.71</v>
      </c>
      <c r="O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4122.5200000000004</v>
      </c>
      <c r="P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4127.37</v>
      </c>
      <c r="Q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4128.5</v>
      </c>
      <c r="R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4161.41</v>
      </c>
      <c r="S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4189.09</v>
      </c>
      <c r="T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4343.33</v>
      </c>
      <c r="U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4377.0200000000004</v>
      </c>
      <c r="V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4324.72</v>
      </c>
      <c r="W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4272.3999999999996</v>
      </c>
      <c r="X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4434.9400000000005</v>
      </c>
      <c r="Y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4286.9400000000005</v>
      </c>
    </row>
    <row r="505" spans="1:27" x14ac:dyDescent="0.2">
      <c r="A505" s="77">
        <f t="shared" si="16"/>
        <v>43015</v>
      </c>
      <c r="B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4188.7299999999996</v>
      </c>
      <c r="C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4099.08</v>
      </c>
      <c r="D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4057.7799999999997</v>
      </c>
      <c r="E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4056.75</v>
      </c>
      <c r="F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4059.32</v>
      </c>
      <c r="G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4076.61</v>
      </c>
      <c r="H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4116.75</v>
      </c>
      <c r="I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4242.99</v>
      </c>
      <c r="J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4084.5</v>
      </c>
      <c r="K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4087.3</v>
      </c>
      <c r="L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4088.52</v>
      </c>
      <c r="M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4086.43</v>
      </c>
      <c r="N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4087.12</v>
      </c>
      <c r="O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4086.7200000000003</v>
      </c>
      <c r="P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4086.2200000000003</v>
      </c>
      <c r="Q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4084.45</v>
      </c>
      <c r="R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4083.44</v>
      </c>
      <c r="S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4113.87</v>
      </c>
      <c r="T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4350.68</v>
      </c>
      <c r="U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4407.84</v>
      </c>
      <c r="V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4346.7800000000007</v>
      </c>
      <c r="W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4291.8900000000003</v>
      </c>
      <c r="X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4135.95</v>
      </c>
      <c r="Y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4289.54</v>
      </c>
    </row>
    <row r="506" spans="1:27" x14ac:dyDescent="0.2">
      <c r="A506" s="77">
        <f t="shared" si="16"/>
        <v>43016</v>
      </c>
      <c r="B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4180.3500000000004</v>
      </c>
      <c r="C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4094.79</v>
      </c>
      <c r="D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4056.71</v>
      </c>
      <c r="E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4055.3</v>
      </c>
      <c r="F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4055.53</v>
      </c>
      <c r="G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4068.2400000000002</v>
      </c>
      <c r="H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4083.06</v>
      </c>
      <c r="I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4191.26</v>
      </c>
      <c r="J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4073.88</v>
      </c>
      <c r="K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4084.84</v>
      </c>
      <c r="L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4084.95</v>
      </c>
      <c r="M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4102.97</v>
      </c>
      <c r="N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4102.6000000000004</v>
      </c>
      <c r="O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4145.05</v>
      </c>
      <c r="P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4141.38</v>
      </c>
      <c r="Q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4139.5200000000004</v>
      </c>
      <c r="R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4138.8500000000004</v>
      </c>
      <c r="S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4100.5200000000004</v>
      </c>
      <c r="T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4315.7700000000004</v>
      </c>
      <c r="U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4372.6000000000004</v>
      </c>
      <c r="V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4325.8</v>
      </c>
      <c r="W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4260.7700000000004</v>
      </c>
      <c r="X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4094.51</v>
      </c>
      <c r="Y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4262.6000000000004</v>
      </c>
    </row>
    <row r="507" spans="1:27" x14ac:dyDescent="0.2">
      <c r="A507" s="77">
        <f t="shared" si="16"/>
        <v>43017</v>
      </c>
      <c r="B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4091.85</v>
      </c>
      <c r="C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4056.13</v>
      </c>
      <c r="D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4051.67</v>
      </c>
      <c r="E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4051.19</v>
      </c>
      <c r="F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4051.98</v>
      </c>
      <c r="G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4053.31</v>
      </c>
      <c r="H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4062.5299999999997</v>
      </c>
      <c r="I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4171.12</v>
      </c>
      <c r="J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4150.6499999999996</v>
      </c>
      <c r="K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4090.2</v>
      </c>
      <c r="L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4091.2</v>
      </c>
      <c r="M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4089.02</v>
      </c>
      <c r="N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4075.29</v>
      </c>
      <c r="O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4075.83</v>
      </c>
      <c r="P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4076.37</v>
      </c>
      <c r="Q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4076.17</v>
      </c>
      <c r="R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4073.45</v>
      </c>
      <c r="S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4071.88</v>
      </c>
      <c r="T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4210.25</v>
      </c>
      <c r="U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4261.96</v>
      </c>
      <c r="V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4182.7</v>
      </c>
      <c r="W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4193.2</v>
      </c>
      <c r="X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4381.8100000000004</v>
      </c>
      <c r="Y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4220.59</v>
      </c>
    </row>
    <row r="508" spans="1:27" x14ac:dyDescent="0.2">
      <c r="A508" s="77">
        <f t="shared" si="16"/>
        <v>43018</v>
      </c>
      <c r="B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4461.5599999999995</v>
      </c>
      <c r="C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4190.0200000000004</v>
      </c>
      <c r="D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4164.59</v>
      </c>
      <c r="E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4148.24</v>
      </c>
      <c r="F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4170.1000000000004</v>
      </c>
      <c r="G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4234.9800000000005</v>
      </c>
      <c r="H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4395.05</v>
      </c>
      <c r="I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4217.2800000000007</v>
      </c>
      <c r="J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4247.7800000000007</v>
      </c>
      <c r="K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4122.05</v>
      </c>
      <c r="L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4121.9799999999996</v>
      </c>
      <c r="M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4121.09</v>
      </c>
      <c r="N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4072.35</v>
      </c>
      <c r="O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4073.27</v>
      </c>
      <c r="P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4072.21</v>
      </c>
      <c r="Q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4072.08</v>
      </c>
      <c r="R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4071.31</v>
      </c>
      <c r="S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4296.58</v>
      </c>
      <c r="T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4534.68</v>
      </c>
      <c r="U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4572.41</v>
      </c>
      <c r="V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4497.74</v>
      </c>
      <c r="W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4491.3500000000004</v>
      </c>
      <c r="X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4608.76</v>
      </c>
      <c r="Y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4490.67</v>
      </c>
    </row>
    <row r="509" spans="1:27" x14ac:dyDescent="0.2">
      <c r="A509" s="77">
        <f t="shared" si="16"/>
        <v>43019</v>
      </c>
      <c r="B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4399.26</v>
      </c>
      <c r="C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4159.3999999999996</v>
      </c>
      <c r="D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4120.83</v>
      </c>
      <c r="E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4106.9799999999996</v>
      </c>
      <c r="F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4123.25</v>
      </c>
      <c r="G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4149.47</v>
      </c>
      <c r="H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4287.9800000000005</v>
      </c>
      <c r="I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4095.65</v>
      </c>
      <c r="J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4085.45</v>
      </c>
      <c r="K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4122.84</v>
      </c>
      <c r="L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4165.1499999999996</v>
      </c>
      <c r="M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4164.99</v>
      </c>
      <c r="N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4138.1099999999997</v>
      </c>
      <c r="O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4137.6900000000005</v>
      </c>
      <c r="P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4136.5200000000004</v>
      </c>
      <c r="Q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4135.99</v>
      </c>
      <c r="R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4069.38</v>
      </c>
      <c r="S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4227.7700000000004</v>
      </c>
      <c r="T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4446.0200000000004</v>
      </c>
      <c r="U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4460.5300000000007</v>
      </c>
      <c r="V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4455.29</v>
      </c>
      <c r="W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4422.51</v>
      </c>
      <c r="X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4547.13</v>
      </c>
      <c r="Y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4425.49</v>
      </c>
    </row>
    <row r="510" spans="1:27" x14ac:dyDescent="0.2">
      <c r="A510" s="77">
        <f t="shared" si="16"/>
        <v>43020</v>
      </c>
      <c r="B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4056.62</v>
      </c>
      <c r="C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4119.75</v>
      </c>
      <c r="D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4186.37</v>
      </c>
      <c r="E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4186.01</v>
      </c>
      <c r="F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4186.47</v>
      </c>
      <c r="G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4145.4399999999996</v>
      </c>
      <c r="H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4097.1499999999996</v>
      </c>
      <c r="I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4299.91</v>
      </c>
      <c r="J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4389.92</v>
      </c>
      <c r="K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4200.5</v>
      </c>
      <c r="L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4084.82</v>
      </c>
      <c r="M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4083.77</v>
      </c>
      <c r="N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4080.56</v>
      </c>
      <c r="O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4080.83</v>
      </c>
      <c r="P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4080.76</v>
      </c>
      <c r="Q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4087.77</v>
      </c>
      <c r="R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4083.88</v>
      </c>
      <c r="S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4173.1499999999996</v>
      </c>
      <c r="T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4178.29</v>
      </c>
      <c r="U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4197.6100000000006</v>
      </c>
      <c r="V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4105.87</v>
      </c>
      <c r="W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4090.64</v>
      </c>
      <c r="X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4269.51</v>
      </c>
      <c r="Y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4168.78</v>
      </c>
    </row>
    <row r="511" spans="1:27" x14ac:dyDescent="0.2">
      <c r="A511" s="77">
        <f t="shared" si="16"/>
        <v>43021</v>
      </c>
      <c r="B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4067.92</v>
      </c>
      <c r="C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4088.87</v>
      </c>
      <c r="D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4102.8500000000004</v>
      </c>
      <c r="E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4142.54</v>
      </c>
      <c r="F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4142.67</v>
      </c>
      <c r="G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4105.0600000000004</v>
      </c>
      <c r="H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4064.88</v>
      </c>
      <c r="I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4210.76</v>
      </c>
      <c r="J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4144.8999999999996</v>
      </c>
      <c r="K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4106.96</v>
      </c>
      <c r="L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4086.6</v>
      </c>
      <c r="M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4085.48</v>
      </c>
      <c r="N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4143.47</v>
      </c>
      <c r="O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4113.79</v>
      </c>
      <c r="P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4113.74</v>
      </c>
      <c r="Q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4088.9700000000003</v>
      </c>
      <c r="R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4084.7200000000003</v>
      </c>
      <c r="S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4173.99</v>
      </c>
      <c r="T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4179.34</v>
      </c>
      <c r="U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4178.1099999999997</v>
      </c>
      <c r="V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4111.1000000000004</v>
      </c>
      <c r="W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4108.09</v>
      </c>
      <c r="X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4295.6100000000006</v>
      </c>
      <c r="Y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4183.1099999999997</v>
      </c>
    </row>
    <row r="512" spans="1:27" x14ac:dyDescent="0.2">
      <c r="A512" s="77">
        <f t="shared" si="16"/>
        <v>43022</v>
      </c>
      <c r="B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4122.26</v>
      </c>
      <c r="C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4075.54</v>
      </c>
      <c r="D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4058.04</v>
      </c>
      <c r="E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4057.35</v>
      </c>
      <c r="F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4057.36</v>
      </c>
      <c r="G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4058.78</v>
      </c>
      <c r="H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4071.21</v>
      </c>
      <c r="I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4180.58</v>
      </c>
      <c r="J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4207.3500000000004</v>
      </c>
      <c r="K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4098.62</v>
      </c>
      <c r="L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4099.18</v>
      </c>
      <c r="M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4188.72</v>
      </c>
      <c r="N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4189.0200000000004</v>
      </c>
      <c r="O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4187.8999999999996</v>
      </c>
      <c r="P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4186.58</v>
      </c>
      <c r="Q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4185.3100000000004</v>
      </c>
      <c r="R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4187.3500000000004</v>
      </c>
      <c r="S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4080.48</v>
      </c>
      <c r="T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4263</v>
      </c>
      <c r="U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4286.3600000000006</v>
      </c>
      <c r="V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4239.47</v>
      </c>
      <c r="W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4161.0200000000004</v>
      </c>
      <c r="X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4073.78</v>
      </c>
      <c r="Y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4249.79</v>
      </c>
    </row>
    <row r="513" spans="1:25" x14ac:dyDescent="0.2">
      <c r="A513" s="77">
        <f t="shared" si="16"/>
        <v>43023</v>
      </c>
      <c r="B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4088.2799999999997</v>
      </c>
      <c r="C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4056.65</v>
      </c>
      <c r="D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4053.18</v>
      </c>
      <c r="E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4052.46</v>
      </c>
      <c r="F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4052.57</v>
      </c>
      <c r="G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4052.25</v>
      </c>
      <c r="H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4064.23</v>
      </c>
      <c r="I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4077.13</v>
      </c>
      <c r="J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4291.9500000000007</v>
      </c>
      <c r="K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4143.93</v>
      </c>
      <c r="L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4100.59</v>
      </c>
      <c r="M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4191.22</v>
      </c>
      <c r="N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4191.1900000000005</v>
      </c>
      <c r="O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4188.04</v>
      </c>
      <c r="P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4188.1499999999996</v>
      </c>
      <c r="Q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4186.92</v>
      </c>
      <c r="R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4188.0200000000004</v>
      </c>
      <c r="S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4081.11</v>
      </c>
      <c r="T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4221</v>
      </c>
      <c r="U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4246.49</v>
      </c>
      <c r="V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4239.3100000000004</v>
      </c>
      <c r="W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4154.58</v>
      </c>
      <c r="X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4073.21</v>
      </c>
      <c r="Y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4260.2300000000005</v>
      </c>
    </row>
    <row r="514" spans="1:25" x14ac:dyDescent="0.2">
      <c r="A514" s="77">
        <f t="shared" si="16"/>
        <v>43024</v>
      </c>
      <c r="B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4055.04</v>
      </c>
      <c r="C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4065.75</v>
      </c>
      <c r="D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4101.47</v>
      </c>
      <c r="E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4141.2700000000004</v>
      </c>
      <c r="F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4146.96</v>
      </c>
      <c r="G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4110.67</v>
      </c>
      <c r="H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4065.69</v>
      </c>
      <c r="I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4265.96</v>
      </c>
      <c r="J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4289.2299999999996</v>
      </c>
      <c r="K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4174.1000000000004</v>
      </c>
      <c r="L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4177.3</v>
      </c>
      <c r="M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4175.47</v>
      </c>
      <c r="N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4073.82</v>
      </c>
      <c r="O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4073.38</v>
      </c>
      <c r="P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4071.83</v>
      </c>
      <c r="Q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4072.44</v>
      </c>
      <c r="R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4071.01</v>
      </c>
      <c r="S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4101.2</v>
      </c>
      <c r="T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4128.8</v>
      </c>
      <c r="U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4131.79</v>
      </c>
      <c r="V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4101.88</v>
      </c>
      <c r="W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4103.08</v>
      </c>
      <c r="X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4289.49</v>
      </c>
      <c r="Y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4181.09</v>
      </c>
    </row>
    <row r="515" spans="1:25" x14ac:dyDescent="0.2">
      <c r="A515" s="77">
        <f t="shared" si="16"/>
        <v>43025</v>
      </c>
      <c r="B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4056.41</v>
      </c>
      <c r="C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4088.43</v>
      </c>
      <c r="D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4102.12</v>
      </c>
      <c r="E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4142.71</v>
      </c>
      <c r="F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4151.29</v>
      </c>
      <c r="G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4127.46</v>
      </c>
      <c r="H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4075.45</v>
      </c>
      <c r="I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4312.6400000000003</v>
      </c>
      <c r="J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4403.6900000000005</v>
      </c>
      <c r="K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4265.8</v>
      </c>
      <c r="L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4172.74</v>
      </c>
      <c r="M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4174.75</v>
      </c>
      <c r="N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4073.87</v>
      </c>
      <c r="O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4072.62</v>
      </c>
      <c r="P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4071.66</v>
      </c>
      <c r="Q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4070.36</v>
      </c>
      <c r="R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4070.46</v>
      </c>
      <c r="S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4099.6099999999997</v>
      </c>
      <c r="T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4124.8</v>
      </c>
      <c r="U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4129.87</v>
      </c>
      <c r="V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4100.74</v>
      </c>
      <c r="W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4101.62</v>
      </c>
      <c r="X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4287.1900000000005</v>
      </c>
      <c r="Y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4177.33</v>
      </c>
    </row>
    <row r="516" spans="1:25" x14ac:dyDescent="0.2">
      <c r="A516" s="77">
        <f t="shared" si="16"/>
        <v>43026</v>
      </c>
      <c r="B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4056.3</v>
      </c>
      <c r="C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4088.2799999999997</v>
      </c>
      <c r="D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4102.47</v>
      </c>
      <c r="E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4142.03</v>
      </c>
      <c r="F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4151.46</v>
      </c>
      <c r="G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4128.54</v>
      </c>
      <c r="H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4066.16</v>
      </c>
      <c r="I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4315.26</v>
      </c>
      <c r="J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4221.3500000000004</v>
      </c>
      <c r="K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4085.38</v>
      </c>
      <c r="L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4084.37</v>
      </c>
      <c r="M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4083.37</v>
      </c>
      <c r="N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4112.3</v>
      </c>
      <c r="O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4120.2299999999996</v>
      </c>
      <c r="P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4119.54</v>
      </c>
      <c r="Q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4124.46</v>
      </c>
      <c r="R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4171.1899999999996</v>
      </c>
      <c r="S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4268.0300000000007</v>
      </c>
      <c r="T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4263.58</v>
      </c>
      <c r="U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4247.83</v>
      </c>
      <c r="V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4184.8099999999995</v>
      </c>
      <c r="W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4171.3900000000003</v>
      </c>
      <c r="X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4316.67</v>
      </c>
      <c r="Y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4196.58</v>
      </c>
    </row>
    <row r="517" spans="1:25" x14ac:dyDescent="0.2">
      <c r="A517" s="77">
        <f t="shared" si="16"/>
        <v>43027</v>
      </c>
      <c r="B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4068.05</v>
      </c>
      <c r="C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4052.61</v>
      </c>
      <c r="D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4065.1800000000003</v>
      </c>
      <c r="E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4064.86</v>
      </c>
      <c r="F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4057.69</v>
      </c>
      <c r="G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4060.02</v>
      </c>
      <c r="H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4061.23</v>
      </c>
      <c r="I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4219.12</v>
      </c>
      <c r="J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4217.97</v>
      </c>
      <c r="K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4094.71</v>
      </c>
      <c r="L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4095.85</v>
      </c>
      <c r="M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4095.6800000000003</v>
      </c>
      <c r="N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4080.56</v>
      </c>
      <c r="O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4080.65</v>
      </c>
      <c r="P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4080.34</v>
      </c>
      <c r="Q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4078.61</v>
      </c>
      <c r="R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4075.98</v>
      </c>
      <c r="S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4206.2299999999996</v>
      </c>
      <c r="T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4234.4400000000005</v>
      </c>
      <c r="U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4236.49</v>
      </c>
      <c r="V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4183.7</v>
      </c>
      <c r="W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4168.53</v>
      </c>
      <c r="X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4315.62</v>
      </c>
      <c r="Y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4209.38</v>
      </c>
    </row>
    <row r="518" spans="1:25" x14ac:dyDescent="0.2">
      <c r="A518" s="77">
        <f t="shared" si="16"/>
        <v>43028</v>
      </c>
      <c r="B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4072.21</v>
      </c>
      <c r="C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4053.7200000000003</v>
      </c>
      <c r="D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4066.22</v>
      </c>
      <c r="E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4065.91</v>
      </c>
      <c r="F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4070.36</v>
      </c>
      <c r="G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4059.63</v>
      </c>
      <c r="H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4066.2</v>
      </c>
      <c r="I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4220.47</v>
      </c>
      <c r="J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4218.6400000000003</v>
      </c>
      <c r="K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4094.3</v>
      </c>
      <c r="L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4087.7200000000003</v>
      </c>
      <c r="M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4097.46</v>
      </c>
      <c r="N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4083.9300000000003</v>
      </c>
      <c r="O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4080.05</v>
      </c>
      <c r="P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4079.68</v>
      </c>
      <c r="Q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4074.92</v>
      </c>
      <c r="R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4079.63</v>
      </c>
      <c r="S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4210.42</v>
      </c>
      <c r="T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4229.01</v>
      </c>
      <c r="U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4201.67</v>
      </c>
      <c r="V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4167.1099999999997</v>
      </c>
      <c r="W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4150.4400000000005</v>
      </c>
      <c r="X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4317.84</v>
      </c>
      <c r="Y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4211.7299999999996</v>
      </c>
    </row>
    <row r="519" spans="1:25" x14ac:dyDescent="0.2">
      <c r="A519" s="77">
        <f t="shared" si="16"/>
        <v>43029</v>
      </c>
      <c r="B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4122.8</v>
      </c>
      <c r="C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4063.84</v>
      </c>
      <c r="D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4063.1</v>
      </c>
      <c r="E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4062.35</v>
      </c>
      <c r="F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4071.34</v>
      </c>
      <c r="G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4056.27</v>
      </c>
      <c r="H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4064.63</v>
      </c>
      <c r="I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4087.7799999999997</v>
      </c>
      <c r="J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4339.62</v>
      </c>
      <c r="K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4203.43</v>
      </c>
      <c r="L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4203.68</v>
      </c>
      <c r="M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4205.2300000000005</v>
      </c>
      <c r="N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4311.95</v>
      </c>
      <c r="O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4330.87</v>
      </c>
      <c r="P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4291.0300000000007</v>
      </c>
      <c r="Q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4298.76</v>
      </c>
      <c r="R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4301.6100000000006</v>
      </c>
      <c r="S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4081.41</v>
      </c>
      <c r="T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4320.12</v>
      </c>
      <c r="U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4300.5200000000004</v>
      </c>
      <c r="V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4254.97</v>
      </c>
      <c r="W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4175.2</v>
      </c>
      <c r="X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4071.65</v>
      </c>
      <c r="Y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4248.75</v>
      </c>
    </row>
    <row r="520" spans="1:25" x14ac:dyDescent="0.2">
      <c r="A520" s="77">
        <f t="shared" si="16"/>
        <v>43030</v>
      </c>
      <c r="B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4092.34</v>
      </c>
      <c r="C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4063.3</v>
      </c>
      <c r="D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4060.23</v>
      </c>
      <c r="E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4084.99</v>
      </c>
      <c r="F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4089.96</v>
      </c>
      <c r="G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4091.54</v>
      </c>
      <c r="H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4056.77</v>
      </c>
      <c r="I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4078.66</v>
      </c>
      <c r="J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4327.9800000000005</v>
      </c>
      <c r="K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4199.07</v>
      </c>
      <c r="L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4197.93</v>
      </c>
      <c r="M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4251.47</v>
      </c>
      <c r="N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4373.99</v>
      </c>
      <c r="O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4373.4500000000007</v>
      </c>
      <c r="P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4372.95</v>
      </c>
      <c r="Q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4363.2800000000007</v>
      </c>
      <c r="R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4366.43</v>
      </c>
      <c r="S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4079.29</v>
      </c>
      <c r="T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4257.57</v>
      </c>
      <c r="U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4261.59</v>
      </c>
      <c r="V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4220.87</v>
      </c>
      <c r="W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4131.1400000000003</v>
      </c>
      <c r="X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4073.11</v>
      </c>
      <c r="Y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4249.16</v>
      </c>
    </row>
    <row r="521" spans="1:25" x14ac:dyDescent="0.2">
      <c r="A521" s="77">
        <f t="shared" si="16"/>
        <v>43031</v>
      </c>
      <c r="B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4074.46</v>
      </c>
      <c r="C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4052.95</v>
      </c>
      <c r="D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4065.12</v>
      </c>
      <c r="E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4064.3</v>
      </c>
      <c r="F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4071.58</v>
      </c>
      <c r="G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4054.8</v>
      </c>
      <c r="H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4063.51</v>
      </c>
      <c r="I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4210.6100000000006</v>
      </c>
      <c r="J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4208.3600000000006</v>
      </c>
      <c r="K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4083.06</v>
      </c>
      <c r="L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4082.16</v>
      </c>
      <c r="M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4085.94</v>
      </c>
      <c r="N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4078.16</v>
      </c>
      <c r="O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4069.53</v>
      </c>
      <c r="P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4069.73</v>
      </c>
      <c r="Q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4068.92</v>
      </c>
      <c r="R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4079.96</v>
      </c>
      <c r="S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4179.17</v>
      </c>
      <c r="T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4225.8500000000004</v>
      </c>
      <c r="U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4195.75</v>
      </c>
      <c r="V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4163.07</v>
      </c>
      <c r="W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4157.93</v>
      </c>
      <c r="X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4313.88</v>
      </c>
      <c r="Y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4208.7</v>
      </c>
    </row>
    <row r="522" spans="1:25" x14ac:dyDescent="0.2">
      <c r="A522" s="77">
        <f t="shared" si="16"/>
        <v>43032</v>
      </c>
      <c r="B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4066.9700000000003</v>
      </c>
      <c r="C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4051.3900000000003</v>
      </c>
      <c r="D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4101.99</v>
      </c>
      <c r="E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4101.9399999999996</v>
      </c>
      <c r="F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4102.3999999999996</v>
      </c>
      <c r="G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4065.89</v>
      </c>
      <c r="H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4058.76</v>
      </c>
      <c r="I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4249.6900000000005</v>
      </c>
      <c r="J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4249.91</v>
      </c>
      <c r="K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4141.04</v>
      </c>
      <c r="L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4141.0600000000004</v>
      </c>
      <c r="M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4157.6099999999997</v>
      </c>
      <c r="N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4097.4799999999996</v>
      </c>
      <c r="O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4131.68</v>
      </c>
      <c r="P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4131.82</v>
      </c>
      <c r="Q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4132.04</v>
      </c>
      <c r="R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4131.8099999999995</v>
      </c>
      <c r="S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4161.1400000000003</v>
      </c>
      <c r="T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4138.59</v>
      </c>
      <c r="U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4096.34</v>
      </c>
      <c r="V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4096.34</v>
      </c>
      <c r="W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4163.58</v>
      </c>
      <c r="X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4351.26</v>
      </c>
      <c r="Y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4160.8599999999997</v>
      </c>
    </row>
    <row r="523" spans="1:25" x14ac:dyDescent="0.2">
      <c r="A523" s="77">
        <f t="shared" si="16"/>
        <v>43033</v>
      </c>
      <c r="B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4051.18</v>
      </c>
      <c r="C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4140.49</v>
      </c>
      <c r="D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4165.29</v>
      </c>
      <c r="E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4165.32</v>
      </c>
      <c r="F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4140.7299999999996</v>
      </c>
      <c r="G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4143.01</v>
      </c>
      <c r="H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4059.21</v>
      </c>
      <c r="I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4249.54</v>
      </c>
      <c r="J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4250.62</v>
      </c>
      <c r="K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4145.8</v>
      </c>
      <c r="L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4162.53</v>
      </c>
      <c r="M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4162.3099999999995</v>
      </c>
      <c r="N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4097.07</v>
      </c>
      <c r="O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4096.4799999999996</v>
      </c>
      <c r="P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4096.55</v>
      </c>
      <c r="Q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4097.6499999999996</v>
      </c>
      <c r="R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4097.3900000000003</v>
      </c>
      <c r="S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4173.29</v>
      </c>
      <c r="T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4145.24</v>
      </c>
      <c r="U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4080.19</v>
      </c>
      <c r="V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4101.71</v>
      </c>
      <c r="W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4112.6499999999996</v>
      </c>
      <c r="X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4283.0300000000007</v>
      </c>
      <c r="Y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4164.33</v>
      </c>
    </row>
    <row r="524" spans="1:25" x14ac:dyDescent="0.2">
      <c r="A524" s="77">
        <f t="shared" si="16"/>
        <v>43034</v>
      </c>
      <c r="B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4053.53</v>
      </c>
      <c r="C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4102.45</v>
      </c>
      <c r="D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4116.68</v>
      </c>
      <c r="E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4116.22</v>
      </c>
      <c r="F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4117.6499999999996</v>
      </c>
      <c r="G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4110.3500000000004</v>
      </c>
      <c r="H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4058.84</v>
      </c>
      <c r="I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4245.79</v>
      </c>
      <c r="J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4203.1499999999996</v>
      </c>
      <c r="K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4111.18</v>
      </c>
      <c r="L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4081.71</v>
      </c>
      <c r="M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4082.18</v>
      </c>
      <c r="N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4075.88</v>
      </c>
      <c r="O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4075.76</v>
      </c>
      <c r="P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4075.66</v>
      </c>
      <c r="Q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4075.61</v>
      </c>
      <c r="R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4075.03</v>
      </c>
      <c r="S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4116.84</v>
      </c>
      <c r="T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4138.2299999999996</v>
      </c>
      <c r="U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4142.8999999999996</v>
      </c>
      <c r="V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4099.9399999999996</v>
      </c>
      <c r="W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4105.3</v>
      </c>
      <c r="X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4299.17</v>
      </c>
      <c r="Y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4178.46</v>
      </c>
    </row>
    <row r="525" spans="1:25" x14ac:dyDescent="0.2">
      <c r="A525" s="77">
        <f t="shared" si="16"/>
        <v>43035</v>
      </c>
      <c r="B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4054.91</v>
      </c>
      <c r="C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4073.08</v>
      </c>
      <c r="D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4086.76</v>
      </c>
      <c r="E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4086.92</v>
      </c>
      <c r="F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4086.91</v>
      </c>
      <c r="G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4089.18</v>
      </c>
      <c r="H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4066.01</v>
      </c>
      <c r="I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4252.24</v>
      </c>
      <c r="J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4205.72</v>
      </c>
      <c r="K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4114.88</v>
      </c>
      <c r="L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4106.17</v>
      </c>
      <c r="M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4106.68</v>
      </c>
      <c r="N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4081.98</v>
      </c>
      <c r="O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4081.81</v>
      </c>
      <c r="P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4081.64</v>
      </c>
      <c r="Q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4081.26</v>
      </c>
      <c r="R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4081.48</v>
      </c>
      <c r="S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4214.08</v>
      </c>
      <c r="T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4199.95</v>
      </c>
      <c r="U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4195.46</v>
      </c>
      <c r="V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4151.5</v>
      </c>
      <c r="W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4132.1400000000003</v>
      </c>
      <c r="X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4345.87</v>
      </c>
      <c r="Y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4181.8599999999997</v>
      </c>
    </row>
    <row r="526" spans="1:25" x14ac:dyDescent="0.2">
      <c r="A526" s="77">
        <f t="shared" si="16"/>
        <v>43036</v>
      </c>
      <c r="B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4098.9799999999996</v>
      </c>
      <c r="C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4061</v>
      </c>
      <c r="D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4059.69</v>
      </c>
      <c r="E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4056.88</v>
      </c>
      <c r="F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4057.37</v>
      </c>
      <c r="G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4053.08</v>
      </c>
      <c r="H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4071.54</v>
      </c>
      <c r="I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4152.51</v>
      </c>
      <c r="J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4094.96</v>
      </c>
      <c r="K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4095.55</v>
      </c>
      <c r="L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4096.9400000000005</v>
      </c>
      <c r="M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4104.75</v>
      </c>
      <c r="N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4102.28</v>
      </c>
      <c r="O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4102.43</v>
      </c>
      <c r="P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4102.1499999999996</v>
      </c>
      <c r="Q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4102.4400000000005</v>
      </c>
      <c r="R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4103.45</v>
      </c>
      <c r="S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4167.26</v>
      </c>
      <c r="T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4278.5</v>
      </c>
      <c r="U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4282.79</v>
      </c>
      <c r="V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4253.63</v>
      </c>
      <c r="W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4189.6000000000004</v>
      </c>
      <c r="X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4087.6</v>
      </c>
      <c r="Y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4248.7700000000004</v>
      </c>
    </row>
    <row r="527" spans="1:25" x14ac:dyDescent="0.2">
      <c r="A527" s="77">
        <f t="shared" si="16"/>
        <v>43037</v>
      </c>
      <c r="B527" s="104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4089.73</v>
      </c>
      <c r="C527" s="134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4060.95</v>
      </c>
      <c r="D527" s="134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4085.83</v>
      </c>
      <c r="E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4084.88</v>
      </c>
      <c r="F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4084.52</v>
      </c>
      <c r="G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4076.79</v>
      </c>
      <c r="H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4078.27</v>
      </c>
      <c r="I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4071.56</v>
      </c>
      <c r="J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4356.43</v>
      </c>
      <c r="K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4240.67</v>
      </c>
      <c r="L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4189.0200000000004</v>
      </c>
      <c r="M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4188.7299999999996</v>
      </c>
      <c r="N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4240.3100000000004</v>
      </c>
      <c r="O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4240.13</v>
      </c>
      <c r="P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4239.3600000000006</v>
      </c>
      <c r="Q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4238.3900000000003</v>
      </c>
      <c r="R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4189.0200000000004</v>
      </c>
      <c r="S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4123.4799999999996</v>
      </c>
      <c r="T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4206.59</v>
      </c>
      <c r="U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4235.08</v>
      </c>
      <c r="V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4210.6900000000005</v>
      </c>
      <c r="W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4138.8100000000004</v>
      </c>
      <c r="X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4102</v>
      </c>
      <c r="Y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4190.0200000000004</v>
      </c>
    </row>
    <row r="528" spans="1:25" x14ac:dyDescent="0.2">
      <c r="A528" s="77">
        <f t="shared" si="16"/>
        <v>43038</v>
      </c>
      <c r="B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4055.4</v>
      </c>
      <c r="C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4071.77</v>
      </c>
      <c r="D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4085.54</v>
      </c>
      <c r="E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4085.46</v>
      </c>
      <c r="F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4086.08</v>
      </c>
      <c r="G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4088.57</v>
      </c>
      <c r="H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4079.56</v>
      </c>
      <c r="I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4213.97</v>
      </c>
      <c r="J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4208.6400000000003</v>
      </c>
      <c r="K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4119.1900000000005</v>
      </c>
      <c r="L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4119.1099999999997</v>
      </c>
      <c r="M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4119.57</v>
      </c>
      <c r="N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4100.7300000000005</v>
      </c>
      <c r="O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4100.49</v>
      </c>
      <c r="P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4099.95</v>
      </c>
      <c r="Q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4096.6400000000003</v>
      </c>
      <c r="R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4096.51</v>
      </c>
      <c r="S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4137.62</v>
      </c>
      <c r="T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4152.88</v>
      </c>
      <c r="U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4153.3500000000004</v>
      </c>
      <c r="V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4107.3</v>
      </c>
      <c r="W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4140.84</v>
      </c>
      <c r="X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4357.09</v>
      </c>
      <c r="Y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4183.4799999999996</v>
      </c>
    </row>
    <row r="529" spans="1:27" x14ac:dyDescent="0.2">
      <c r="A529" s="77">
        <f t="shared" si="16"/>
        <v>43039</v>
      </c>
      <c r="B529" s="13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4066.76</v>
      </c>
      <c r="C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4085.32</v>
      </c>
      <c r="D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4099.87</v>
      </c>
      <c r="E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4089.76</v>
      </c>
      <c r="F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4099.93</v>
      </c>
      <c r="G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4099.0600000000004</v>
      </c>
      <c r="H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4069.2200000000003</v>
      </c>
      <c r="I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4253.75</v>
      </c>
      <c r="J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4204.9799999999996</v>
      </c>
      <c r="K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4114.78</v>
      </c>
      <c r="L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4099.3599999999997</v>
      </c>
      <c r="M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4099.74</v>
      </c>
      <c r="N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4083.38</v>
      </c>
      <c r="O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4081.82</v>
      </c>
      <c r="P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4107.43</v>
      </c>
      <c r="Q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4104.4799999999996</v>
      </c>
      <c r="R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4103.79</v>
      </c>
      <c r="S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4230.47</v>
      </c>
      <c r="T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4199.04</v>
      </c>
      <c r="U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4167.7</v>
      </c>
      <c r="V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4101.83</v>
      </c>
      <c r="W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4135.68</v>
      </c>
      <c r="X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4330.82</v>
      </c>
      <c r="Y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4216.22</v>
      </c>
    </row>
    <row r="530" spans="1:27" ht="12.75" customHeight="1" x14ac:dyDescent="0.25">
      <c r="A530" s="91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3"/>
    </row>
    <row r="531" spans="1:27" x14ac:dyDescent="0.25">
      <c r="A531" s="85" t="s">
        <v>151</v>
      </c>
      <c r="B531" s="76"/>
      <c r="C531" s="76"/>
      <c r="D531" s="76"/>
    </row>
    <row r="532" spans="1:27" ht="12.75" x14ac:dyDescent="0.2">
      <c r="A532" s="174" t="s">
        <v>48</v>
      </c>
      <c r="B532" s="185" t="s">
        <v>121</v>
      </c>
      <c r="C532" s="186"/>
      <c r="D532" s="186"/>
      <c r="E532" s="186"/>
      <c r="F532" s="186"/>
      <c r="G532" s="186"/>
      <c r="H532" s="186"/>
      <c r="I532" s="186"/>
      <c r="J532" s="186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  <c r="U532" s="186"/>
      <c r="V532" s="186"/>
      <c r="W532" s="186"/>
      <c r="X532" s="186"/>
      <c r="Y532" s="187"/>
    </row>
    <row r="533" spans="1:27" ht="12.75" x14ac:dyDescent="0.2">
      <c r="A533" s="175"/>
      <c r="B533" s="188"/>
      <c r="C533" s="189"/>
      <c r="D533" s="189"/>
      <c r="E533" s="189"/>
      <c r="F533" s="189"/>
      <c r="G533" s="189"/>
      <c r="H533" s="189"/>
      <c r="I533" s="189"/>
      <c r="J533" s="189"/>
      <c r="K533" s="189"/>
      <c r="L533" s="189"/>
      <c r="M533" s="189"/>
      <c r="N533" s="189"/>
      <c r="O533" s="189"/>
      <c r="P533" s="189"/>
      <c r="Q533" s="189"/>
      <c r="R533" s="189"/>
      <c r="S533" s="189"/>
      <c r="T533" s="189"/>
      <c r="U533" s="189"/>
      <c r="V533" s="189"/>
      <c r="W533" s="189"/>
      <c r="X533" s="189"/>
      <c r="Y533" s="190"/>
    </row>
    <row r="534" spans="1:27" s="110" customFormat="1" ht="12.75" customHeight="1" x14ac:dyDescent="0.2">
      <c r="A534" s="175"/>
      <c r="B534" s="177" t="s">
        <v>122</v>
      </c>
      <c r="C534" s="168" t="s">
        <v>123</v>
      </c>
      <c r="D534" s="168" t="s">
        <v>124</v>
      </c>
      <c r="E534" s="168" t="s">
        <v>125</v>
      </c>
      <c r="F534" s="168" t="s">
        <v>126</v>
      </c>
      <c r="G534" s="168" t="s">
        <v>127</v>
      </c>
      <c r="H534" s="168" t="s">
        <v>128</v>
      </c>
      <c r="I534" s="168" t="s">
        <v>129</v>
      </c>
      <c r="J534" s="168" t="s">
        <v>130</v>
      </c>
      <c r="K534" s="168" t="s">
        <v>131</v>
      </c>
      <c r="L534" s="168" t="s">
        <v>132</v>
      </c>
      <c r="M534" s="168" t="s">
        <v>133</v>
      </c>
      <c r="N534" s="179" t="s">
        <v>134</v>
      </c>
      <c r="O534" s="168" t="s">
        <v>135</v>
      </c>
      <c r="P534" s="168" t="s">
        <v>136</v>
      </c>
      <c r="Q534" s="168" t="s">
        <v>137</v>
      </c>
      <c r="R534" s="168" t="s">
        <v>138</v>
      </c>
      <c r="S534" s="168" t="s">
        <v>139</v>
      </c>
      <c r="T534" s="168" t="s">
        <v>140</v>
      </c>
      <c r="U534" s="168" t="s">
        <v>141</v>
      </c>
      <c r="V534" s="168" t="s">
        <v>142</v>
      </c>
      <c r="W534" s="168" t="s">
        <v>143</v>
      </c>
      <c r="X534" s="168" t="s">
        <v>144</v>
      </c>
      <c r="Y534" s="168" t="s">
        <v>145</v>
      </c>
    </row>
    <row r="535" spans="1:27" s="110" customFormat="1" ht="11.25" customHeight="1" x14ac:dyDescent="0.2">
      <c r="A535" s="176"/>
      <c r="B535" s="178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80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</row>
    <row r="536" spans="1:27" ht="15.75" customHeight="1" x14ac:dyDescent="0.2">
      <c r="A536" s="77">
        <f>A499</f>
        <v>43009</v>
      </c>
      <c r="B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4056.67</v>
      </c>
      <c r="C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4121.6099999999997</v>
      </c>
      <c r="D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4196.74</v>
      </c>
      <c r="E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4196.22</v>
      </c>
      <c r="F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4196.8100000000004</v>
      </c>
      <c r="G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4176.2299999999996</v>
      </c>
      <c r="H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4059.28</v>
      </c>
      <c r="I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4024.46</v>
      </c>
      <c r="J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4137.82</v>
      </c>
      <c r="K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4121.74</v>
      </c>
      <c r="L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4170.26</v>
      </c>
      <c r="M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4170.6499999999996</v>
      </c>
      <c r="N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4170.2700000000004</v>
      </c>
      <c r="O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4170.1400000000003</v>
      </c>
      <c r="P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4120.93</v>
      </c>
      <c r="Q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4121.24</v>
      </c>
      <c r="R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4121.07</v>
      </c>
      <c r="S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4026.4</v>
      </c>
      <c r="T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4109.99</v>
      </c>
      <c r="U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4212.16</v>
      </c>
      <c r="V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4120.2</v>
      </c>
      <c r="W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4093.86</v>
      </c>
      <c r="X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4029.46</v>
      </c>
      <c r="Y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4127.5200000000004</v>
      </c>
      <c r="AA536" s="78"/>
    </row>
    <row r="537" spans="1:27" x14ac:dyDescent="0.2">
      <c r="A537" s="77">
        <f>A536+1</f>
        <v>43010</v>
      </c>
      <c r="B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4088.9900000000002</v>
      </c>
      <c r="C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4172.58</v>
      </c>
      <c r="D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4219.8999999999996</v>
      </c>
      <c r="E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4220.07</v>
      </c>
      <c r="F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4220.7299999999996</v>
      </c>
      <c r="G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4174.75</v>
      </c>
      <c r="H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4117.8900000000003</v>
      </c>
      <c r="I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4284.99</v>
      </c>
      <c r="J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4286.8</v>
      </c>
      <c r="K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4165.3900000000003</v>
      </c>
      <c r="L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4097.8599999999997</v>
      </c>
      <c r="M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4098.1499999999996</v>
      </c>
      <c r="N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4042.33</v>
      </c>
      <c r="O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4024.46</v>
      </c>
      <c r="P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4021.58</v>
      </c>
      <c r="Q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4021.7200000000003</v>
      </c>
      <c r="R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4021.23</v>
      </c>
      <c r="S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4028.59</v>
      </c>
      <c r="T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4077.35</v>
      </c>
      <c r="U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4090.13</v>
      </c>
      <c r="V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4035.96</v>
      </c>
      <c r="W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4047.02</v>
      </c>
      <c r="X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4227.7300000000005</v>
      </c>
      <c r="Y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4088.27</v>
      </c>
    </row>
    <row r="538" spans="1:27" x14ac:dyDescent="0.2">
      <c r="A538" s="77">
        <f t="shared" ref="A538:A566" si="17">A537+1</f>
        <v>43011</v>
      </c>
      <c r="B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4015.72</v>
      </c>
      <c r="C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4085.63</v>
      </c>
      <c r="D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4126.0200000000004</v>
      </c>
      <c r="E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4125.71</v>
      </c>
      <c r="F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4127.16</v>
      </c>
      <c r="G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4128.1400000000003</v>
      </c>
      <c r="H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4053.32</v>
      </c>
      <c r="I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4290.96</v>
      </c>
      <c r="J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4291.6400000000003</v>
      </c>
      <c r="K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4187.07</v>
      </c>
      <c r="L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4141.2</v>
      </c>
      <c r="M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4140.8100000000004</v>
      </c>
      <c r="N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4063.01</v>
      </c>
      <c r="O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4043.66</v>
      </c>
      <c r="P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4043.86</v>
      </c>
      <c r="Q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4042.83</v>
      </c>
      <c r="R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4045.23</v>
      </c>
      <c r="S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4028.54</v>
      </c>
      <c r="T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4078.52</v>
      </c>
      <c r="U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4092.06</v>
      </c>
      <c r="V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4032.65</v>
      </c>
      <c r="W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4054.31</v>
      </c>
      <c r="X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4263.3900000000003</v>
      </c>
      <c r="Y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4095.9</v>
      </c>
    </row>
    <row r="539" spans="1:27" x14ac:dyDescent="0.2">
      <c r="A539" s="77">
        <f t="shared" si="17"/>
        <v>43012</v>
      </c>
      <c r="B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4003.52</v>
      </c>
      <c r="C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4045.11</v>
      </c>
      <c r="D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4082.19</v>
      </c>
      <c r="E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4106.34</v>
      </c>
      <c r="F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4107.1499999999996</v>
      </c>
      <c r="G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4087.66</v>
      </c>
      <c r="H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4008.73</v>
      </c>
      <c r="I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4163.1400000000003</v>
      </c>
      <c r="J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4145.12</v>
      </c>
      <c r="K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4035.16</v>
      </c>
      <c r="L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4044.34</v>
      </c>
      <c r="M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4053.18</v>
      </c>
      <c r="N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4118.8</v>
      </c>
      <c r="O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4118.42</v>
      </c>
      <c r="P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4125.72</v>
      </c>
      <c r="Q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4133.25</v>
      </c>
      <c r="R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4133.38</v>
      </c>
      <c r="S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4172.71</v>
      </c>
      <c r="T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4224.17</v>
      </c>
      <c r="U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4248.5300000000007</v>
      </c>
      <c r="V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4147.6000000000004</v>
      </c>
      <c r="W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4137.41</v>
      </c>
      <c r="X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4302.66</v>
      </c>
      <c r="Y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4170.57</v>
      </c>
    </row>
    <row r="540" spans="1:27" x14ac:dyDescent="0.2">
      <c r="A540" s="77">
        <f t="shared" si="17"/>
        <v>43013</v>
      </c>
      <c r="B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4025.26</v>
      </c>
      <c r="C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4001.31</v>
      </c>
      <c r="D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3999.92</v>
      </c>
      <c r="E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4012.38</v>
      </c>
      <c r="F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4014.38</v>
      </c>
      <c r="G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4016.33</v>
      </c>
      <c r="H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4033.9300000000003</v>
      </c>
      <c r="I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4120.5599999999995</v>
      </c>
      <c r="J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4078.83</v>
      </c>
      <c r="K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4065.26</v>
      </c>
      <c r="L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4166.92</v>
      </c>
      <c r="M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4167.49</v>
      </c>
      <c r="N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4237.49</v>
      </c>
      <c r="O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4236.5600000000004</v>
      </c>
      <c r="P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4236.71</v>
      </c>
      <c r="Q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4236.6900000000005</v>
      </c>
      <c r="R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4235.16</v>
      </c>
      <c r="S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4245.76</v>
      </c>
      <c r="T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4295.21</v>
      </c>
      <c r="U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4286</v>
      </c>
      <c r="V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4247.26</v>
      </c>
      <c r="W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4215.84</v>
      </c>
      <c r="X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4357.79</v>
      </c>
      <c r="Y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4175.38</v>
      </c>
    </row>
    <row r="541" spans="1:27" x14ac:dyDescent="0.2">
      <c r="A541" s="77">
        <f t="shared" si="17"/>
        <v>43014</v>
      </c>
      <c r="B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4023.53</v>
      </c>
      <c r="C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4001.39</v>
      </c>
      <c r="D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4000.7</v>
      </c>
      <c r="E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4013.34</v>
      </c>
      <c r="F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4014.52</v>
      </c>
      <c r="G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4005.13</v>
      </c>
      <c r="H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4019.3199999999997</v>
      </c>
      <c r="I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4128.8999999999996</v>
      </c>
      <c r="J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4082.87</v>
      </c>
      <c r="K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4151.1099999999997</v>
      </c>
      <c r="L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4218.62</v>
      </c>
      <c r="M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4178.79</v>
      </c>
      <c r="N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4175.2299999999996</v>
      </c>
      <c r="O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4066.81</v>
      </c>
      <c r="P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4071.38</v>
      </c>
      <c r="Q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4072.44</v>
      </c>
      <c r="R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4103.42</v>
      </c>
      <c r="S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4129.47</v>
      </c>
      <c r="T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4274.63</v>
      </c>
      <c r="U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4306.3500000000004</v>
      </c>
      <c r="V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4257.12</v>
      </c>
      <c r="W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4207.88</v>
      </c>
      <c r="X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4360.8600000000006</v>
      </c>
      <c r="Y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4221.57</v>
      </c>
    </row>
    <row r="542" spans="1:27" x14ac:dyDescent="0.2">
      <c r="A542" s="77">
        <f t="shared" si="17"/>
        <v>43015</v>
      </c>
      <c r="B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4129.13</v>
      </c>
      <c r="C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4044.76</v>
      </c>
      <c r="D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4005.88</v>
      </c>
      <c r="E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4004.91</v>
      </c>
      <c r="F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4007.33</v>
      </c>
      <c r="G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4023.61</v>
      </c>
      <c r="H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4061.38</v>
      </c>
      <c r="I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4180.1900000000005</v>
      </c>
      <c r="J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4031.03</v>
      </c>
      <c r="K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4033.67</v>
      </c>
      <c r="L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4034.81</v>
      </c>
      <c r="M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4032.85</v>
      </c>
      <c r="N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4033.5</v>
      </c>
      <c r="O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4033.12</v>
      </c>
      <c r="P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4032.65</v>
      </c>
      <c r="Q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4030.98</v>
      </c>
      <c r="R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4030.03</v>
      </c>
      <c r="S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4058.67</v>
      </c>
      <c r="T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4281.5600000000004</v>
      </c>
      <c r="U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4335.3500000000004</v>
      </c>
      <c r="V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4277.8900000000003</v>
      </c>
      <c r="W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4226.2299999999996</v>
      </c>
      <c r="X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4079.46</v>
      </c>
      <c r="Y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4224.01</v>
      </c>
    </row>
    <row r="543" spans="1:27" x14ac:dyDescent="0.2">
      <c r="A543" s="77">
        <f t="shared" si="17"/>
        <v>43016</v>
      </c>
      <c r="B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4121.24</v>
      </c>
      <c r="C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4040.7200000000003</v>
      </c>
      <c r="D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4004.87</v>
      </c>
      <c r="E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4003.55</v>
      </c>
      <c r="F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4003.77</v>
      </c>
      <c r="G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4015.73</v>
      </c>
      <c r="H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4029.68</v>
      </c>
      <c r="I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4131.51</v>
      </c>
      <c r="J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4021.04</v>
      </c>
      <c r="K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4031.35</v>
      </c>
      <c r="L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4031.45</v>
      </c>
      <c r="M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4048.41</v>
      </c>
      <c r="N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4048.07</v>
      </c>
      <c r="O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4088.02</v>
      </c>
      <c r="P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4084.57</v>
      </c>
      <c r="Q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4082.81</v>
      </c>
      <c r="R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4082.18</v>
      </c>
      <c r="S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4046.11</v>
      </c>
      <c r="T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4248.7</v>
      </c>
      <c r="U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4302.18</v>
      </c>
      <c r="V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4258.1400000000003</v>
      </c>
      <c r="W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4196.93</v>
      </c>
      <c r="X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4040.45</v>
      </c>
      <c r="Y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4198.6499999999996</v>
      </c>
    </row>
    <row r="544" spans="1:27" x14ac:dyDescent="0.2">
      <c r="A544" s="77">
        <f t="shared" si="17"/>
        <v>43017</v>
      </c>
      <c r="B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4037.95</v>
      </c>
      <c r="C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4004.33</v>
      </c>
      <c r="D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4000.13</v>
      </c>
      <c r="E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3999.68</v>
      </c>
      <c r="F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4000.42</v>
      </c>
      <c r="G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4001.68</v>
      </c>
      <c r="H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4010.35</v>
      </c>
      <c r="I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4112.5600000000004</v>
      </c>
      <c r="J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4093.29</v>
      </c>
      <c r="K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4036.39</v>
      </c>
      <c r="L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4037.34</v>
      </c>
      <c r="M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4035.2799999999997</v>
      </c>
      <c r="N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4022.36</v>
      </c>
      <c r="O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4022.87</v>
      </c>
      <c r="P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4023.38</v>
      </c>
      <c r="Q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4023.19</v>
      </c>
      <c r="R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4020.63</v>
      </c>
      <c r="S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4019.16</v>
      </c>
      <c r="T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4149.38</v>
      </c>
      <c r="U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4198.05</v>
      </c>
      <c r="V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4123.46</v>
      </c>
      <c r="W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4133.33</v>
      </c>
      <c r="X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4310.8600000000006</v>
      </c>
      <c r="Y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4159.12</v>
      </c>
    </row>
    <row r="545" spans="1:25" x14ac:dyDescent="0.2">
      <c r="A545" s="77">
        <f t="shared" si="17"/>
        <v>43018</v>
      </c>
      <c r="B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4385.91</v>
      </c>
      <c r="C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4130.3500000000004</v>
      </c>
      <c r="D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4106.41</v>
      </c>
      <c r="E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4091.02</v>
      </c>
      <c r="F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4111.6000000000004</v>
      </c>
      <c r="G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4172.66</v>
      </c>
      <c r="H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4323.32</v>
      </c>
      <c r="I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4156</v>
      </c>
      <c r="J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4184.71</v>
      </c>
      <c r="K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4066.38</v>
      </c>
      <c r="L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4066.31</v>
      </c>
      <c r="M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4065.46</v>
      </c>
      <c r="N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4019.59</v>
      </c>
      <c r="O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4020.46</v>
      </c>
      <c r="P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4019.47</v>
      </c>
      <c r="Q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4019.34</v>
      </c>
      <c r="R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4018.61</v>
      </c>
      <c r="S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4230.63</v>
      </c>
      <c r="T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4454.7300000000005</v>
      </c>
      <c r="U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4490.24</v>
      </c>
      <c r="V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4419.97</v>
      </c>
      <c r="W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4413.95</v>
      </c>
      <c r="X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4524.46</v>
      </c>
      <c r="Y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4413.3099999999995</v>
      </c>
    </row>
    <row r="546" spans="1:25" x14ac:dyDescent="0.2">
      <c r="A546" s="77">
        <f t="shared" si="17"/>
        <v>43019</v>
      </c>
      <c r="B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4327.2700000000004</v>
      </c>
      <c r="C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4101.53</v>
      </c>
      <c r="D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4065.2200000000003</v>
      </c>
      <c r="E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4052.19</v>
      </c>
      <c r="F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4067.51</v>
      </c>
      <c r="G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4092.1800000000003</v>
      </c>
      <c r="H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4222.55</v>
      </c>
      <c r="I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4041.5299999999997</v>
      </c>
      <c r="J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4031.9300000000003</v>
      </c>
      <c r="K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4067.11</v>
      </c>
      <c r="L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4106.9400000000005</v>
      </c>
      <c r="M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4106.79</v>
      </c>
      <c r="N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4081.4900000000002</v>
      </c>
      <c r="O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4081.1</v>
      </c>
      <c r="P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4079.99</v>
      </c>
      <c r="Q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4079.49</v>
      </c>
      <c r="R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4016.8</v>
      </c>
      <c r="S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4165.88</v>
      </c>
      <c r="T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4371.29</v>
      </c>
      <c r="U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4384.9500000000007</v>
      </c>
      <c r="V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4380.01</v>
      </c>
      <c r="W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4349.16</v>
      </c>
      <c r="X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4466.4500000000007</v>
      </c>
      <c r="Y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4351.96</v>
      </c>
    </row>
    <row r="547" spans="1:25" x14ac:dyDescent="0.2">
      <c r="A547" s="77">
        <f t="shared" si="17"/>
        <v>43020</v>
      </c>
      <c r="B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4004.79</v>
      </c>
      <c r="C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4064.21</v>
      </c>
      <c r="D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4126.91</v>
      </c>
      <c r="E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4126.57</v>
      </c>
      <c r="F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4127</v>
      </c>
      <c r="G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4088.39</v>
      </c>
      <c r="H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4042.93</v>
      </c>
      <c r="I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4233.7700000000004</v>
      </c>
      <c r="J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4318.4799999999996</v>
      </c>
      <c r="K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4140.21</v>
      </c>
      <c r="L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4031.33</v>
      </c>
      <c r="M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4030.35</v>
      </c>
      <c r="N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4027.32</v>
      </c>
      <c r="O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4027.58</v>
      </c>
      <c r="P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4027.51</v>
      </c>
      <c r="Q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4034.11</v>
      </c>
      <c r="R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4030.45</v>
      </c>
      <c r="S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4114.47</v>
      </c>
      <c r="T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4119.3</v>
      </c>
      <c r="U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4137.49</v>
      </c>
      <c r="V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4051.15</v>
      </c>
      <c r="W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4036.81</v>
      </c>
      <c r="X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4205.16</v>
      </c>
      <c r="Y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4110.3500000000004</v>
      </c>
    </row>
    <row r="548" spans="1:25" x14ac:dyDescent="0.2">
      <c r="A548" s="77">
        <f t="shared" si="17"/>
        <v>43021</v>
      </c>
      <c r="B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4015.43</v>
      </c>
      <c r="C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4035.15</v>
      </c>
      <c r="D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4048.3</v>
      </c>
      <c r="E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4085.65</v>
      </c>
      <c r="F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4085.7799999999997</v>
      </c>
      <c r="G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4050.39</v>
      </c>
      <c r="H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4012.57</v>
      </c>
      <c r="I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4149.87</v>
      </c>
      <c r="J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4087.88</v>
      </c>
      <c r="K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4052.17</v>
      </c>
      <c r="L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4033.01</v>
      </c>
      <c r="M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4031.95</v>
      </c>
      <c r="N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4086.5299999999997</v>
      </c>
      <c r="O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4058.6</v>
      </c>
      <c r="P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4058.55</v>
      </c>
      <c r="Q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4035.24</v>
      </c>
      <c r="R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4031.23</v>
      </c>
      <c r="S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4115.26</v>
      </c>
      <c r="T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4120.3</v>
      </c>
      <c r="U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4119.13</v>
      </c>
      <c r="V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4056.06</v>
      </c>
      <c r="W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4053.23</v>
      </c>
      <c r="X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4229.72</v>
      </c>
      <c r="Y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4123.84</v>
      </c>
    </row>
    <row r="549" spans="1:25" x14ac:dyDescent="0.2">
      <c r="A549" s="77">
        <f t="shared" si="17"/>
        <v>43022</v>
      </c>
      <c r="B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4066.57</v>
      </c>
      <c r="C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4022.59</v>
      </c>
      <c r="D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4006.13</v>
      </c>
      <c r="E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4005.47</v>
      </c>
      <c r="F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4005.49</v>
      </c>
      <c r="G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4006.82</v>
      </c>
      <c r="H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4018.52</v>
      </c>
      <c r="I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4121.46</v>
      </c>
      <c r="J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4146.66</v>
      </c>
      <c r="K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4044.32</v>
      </c>
      <c r="L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4044.85</v>
      </c>
      <c r="M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4129.12</v>
      </c>
      <c r="N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4129.3999999999996</v>
      </c>
      <c r="O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4128.3500000000004</v>
      </c>
      <c r="P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4127.1000000000004</v>
      </c>
      <c r="Q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4125.92</v>
      </c>
      <c r="R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4127.83</v>
      </c>
      <c r="S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4027.24</v>
      </c>
      <c r="T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4199.0300000000007</v>
      </c>
      <c r="U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4221.0200000000004</v>
      </c>
      <c r="V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4176.88</v>
      </c>
      <c r="W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4103.05</v>
      </c>
      <c r="X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4020.94</v>
      </c>
      <c r="Y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4186.6000000000004</v>
      </c>
    </row>
    <row r="550" spans="1:25" x14ac:dyDescent="0.2">
      <c r="A550" s="77">
        <f t="shared" si="17"/>
        <v>43023</v>
      </c>
      <c r="B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4034.59</v>
      </c>
      <c r="C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4004.82</v>
      </c>
      <c r="D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4001.55</v>
      </c>
      <c r="E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4000.87</v>
      </c>
      <c r="F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4000.9700000000003</v>
      </c>
      <c r="G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4000.67</v>
      </c>
      <c r="H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4011.96</v>
      </c>
      <c r="I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4024.09</v>
      </c>
      <c r="J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4226.2800000000007</v>
      </c>
      <c r="K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4086.9700000000003</v>
      </c>
      <c r="L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4046.17</v>
      </c>
      <c r="M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4131.4799999999996</v>
      </c>
      <c r="N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4131.4400000000005</v>
      </c>
      <c r="O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4128.4799999999996</v>
      </c>
      <c r="P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4128.58</v>
      </c>
      <c r="Q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4127.43</v>
      </c>
      <c r="R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4128.46</v>
      </c>
      <c r="S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4027.84</v>
      </c>
      <c r="T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4159.5</v>
      </c>
      <c r="U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4183.49</v>
      </c>
      <c r="V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4176.7299999999996</v>
      </c>
      <c r="W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4096.99</v>
      </c>
      <c r="X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4020.4</v>
      </c>
      <c r="Y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4196.43</v>
      </c>
    </row>
    <row r="551" spans="1:25" x14ac:dyDescent="0.2">
      <c r="A551" s="77">
        <f t="shared" si="17"/>
        <v>43024</v>
      </c>
      <c r="B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4003.3</v>
      </c>
      <c r="C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4013.39</v>
      </c>
      <c r="D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4047.01</v>
      </c>
      <c r="E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4084.46</v>
      </c>
      <c r="F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4089.8199999999997</v>
      </c>
      <c r="G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4055.66</v>
      </c>
      <c r="H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4013.33</v>
      </c>
      <c r="I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4201.8100000000004</v>
      </c>
      <c r="J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4223.72</v>
      </c>
      <c r="K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4115.3599999999997</v>
      </c>
      <c r="L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4118.37</v>
      </c>
      <c r="M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4116.6499999999996</v>
      </c>
      <c r="N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4020.98</v>
      </c>
      <c r="O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4020.56</v>
      </c>
      <c r="P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4019.11</v>
      </c>
      <c r="Q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4019.6800000000003</v>
      </c>
      <c r="R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4018.34</v>
      </c>
      <c r="S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4046.75</v>
      </c>
      <c r="T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4072.7200000000003</v>
      </c>
      <c r="U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4075.54</v>
      </c>
      <c r="V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4047.39</v>
      </c>
      <c r="W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4048.52</v>
      </c>
      <c r="X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4223.96</v>
      </c>
      <c r="Y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4121.9400000000005</v>
      </c>
    </row>
    <row r="552" spans="1:25" x14ac:dyDescent="0.2">
      <c r="A552" s="77">
        <f t="shared" si="17"/>
        <v>43025</v>
      </c>
      <c r="B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4004.6</v>
      </c>
      <c r="C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4034.73</v>
      </c>
      <c r="D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4047.62</v>
      </c>
      <c r="E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4085.81</v>
      </c>
      <c r="F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4093.8900000000003</v>
      </c>
      <c r="G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4071.46</v>
      </c>
      <c r="H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4022.51</v>
      </c>
      <c r="I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4245.76</v>
      </c>
      <c r="J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4331.45</v>
      </c>
      <c r="K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4201.66</v>
      </c>
      <c r="L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4114.08</v>
      </c>
      <c r="M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4115.97</v>
      </c>
      <c r="N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4021.02</v>
      </c>
      <c r="O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4019.85</v>
      </c>
      <c r="P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4018.95</v>
      </c>
      <c r="Q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4017.73</v>
      </c>
      <c r="R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4017.82</v>
      </c>
      <c r="S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4045.25</v>
      </c>
      <c r="T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4068.96</v>
      </c>
      <c r="U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4073.74</v>
      </c>
      <c r="V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4046.31</v>
      </c>
      <c r="W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4047.14</v>
      </c>
      <c r="X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4221.8</v>
      </c>
      <c r="Y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4118.41</v>
      </c>
    </row>
    <row r="553" spans="1:25" x14ac:dyDescent="0.2">
      <c r="A553" s="77">
        <f t="shared" si="17"/>
        <v>43026</v>
      </c>
      <c r="B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4004.4900000000002</v>
      </c>
      <c r="C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4034.59</v>
      </c>
      <c r="D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4047.94</v>
      </c>
      <c r="E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4085.18</v>
      </c>
      <c r="F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4094.05</v>
      </c>
      <c r="G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4072.48</v>
      </c>
      <c r="H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4013.77</v>
      </c>
      <c r="I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4248.21</v>
      </c>
      <c r="J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4159.83</v>
      </c>
      <c r="K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4031.86</v>
      </c>
      <c r="L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4030.91</v>
      </c>
      <c r="M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4029.9700000000003</v>
      </c>
      <c r="N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4057.19</v>
      </c>
      <c r="O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4064.66</v>
      </c>
      <c r="P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4064.01</v>
      </c>
      <c r="Q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4068.64</v>
      </c>
      <c r="R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4112.63</v>
      </c>
      <c r="S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4203.76</v>
      </c>
      <c r="T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4199.58</v>
      </c>
      <c r="U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4184.75</v>
      </c>
      <c r="V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4125.4399999999996</v>
      </c>
      <c r="W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4112.8100000000004</v>
      </c>
      <c r="X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4249.54</v>
      </c>
      <c r="Y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4136.5200000000004</v>
      </c>
    </row>
    <row r="554" spans="1:25" x14ac:dyDescent="0.2">
      <c r="A554" s="77">
        <f t="shared" si="17"/>
        <v>43027</v>
      </c>
      <c r="B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4015.55</v>
      </c>
      <c r="C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4001.02</v>
      </c>
      <c r="D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4012.85</v>
      </c>
      <c r="E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4012.55</v>
      </c>
      <c r="F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4005.8</v>
      </c>
      <c r="G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4007.99</v>
      </c>
      <c r="H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4009.13</v>
      </c>
      <c r="I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4157.7299999999996</v>
      </c>
      <c r="J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4156.6499999999996</v>
      </c>
      <c r="K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4040.64</v>
      </c>
      <c r="L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4041.71</v>
      </c>
      <c r="M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4041.55</v>
      </c>
      <c r="N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4027.32</v>
      </c>
      <c r="O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4027.4</v>
      </c>
      <c r="P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4027.12</v>
      </c>
      <c r="Q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4025.49</v>
      </c>
      <c r="R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4023.01</v>
      </c>
      <c r="S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4145.6000000000004</v>
      </c>
      <c r="T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4172.1499999999996</v>
      </c>
      <c r="U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4174.08</v>
      </c>
      <c r="V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4124.3900000000003</v>
      </c>
      <c r="W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4110.12</v>
      </c>
      <c r="X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4248.5600000000004</v>
      </c>
      <c r="Y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4148.5600000000004</v>
      </c>
    </row>
    <row r="555" spans="1:25" x14ac:dyDescent="0.2">
      <c r="A555" s="77">
        <f t="shared" si="17"/>
        <v>43028</v>
      </c>
      <c r="B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4019.47</v>
      </c>
      <c r="C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4002.06</v>
      </c>
      <c r="D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4013.83</v>
      </c>
      <c r="E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4013.54</v>
      </c>
      <c r="F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4017.73</v>
      </c>
      <c r="G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4007.62</v>
      </c>
      <c r="H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4013.8</v>
      </c>
      <c r="I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4159</v>
      </c>
      <c r="J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4157.28</v>
      </c>
      <c r="K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4040.26</v>
      </c>
      <c r="L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4034.06</v>
      </c>
      <c r="M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4043.23</v>
      </c>
      <c r="N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4030.5</v>
      </c>
      <c r="O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4026.84</v>
      </c>
      <c r="P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4026.49</v>
      </c>
      <c r="Q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4022.02</v>
      </c>
      <c r="R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4026.45</v>
      </c>
      <c r="S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4149.54</v>
      </c>
      <c r="T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4167.04</v>
      </c>
      <c r="U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4141.3099999999995</v>
      </c>
      <c r="V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4108.78</v>
      </c>
      <c r="W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4093.09</v>
      </c>
      <c r="X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4250.6499999999996</v>
      </c>
      <c r="Y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4150.78</v>
      </c>
    </row>
    <row r="556" spans="1:25" x14ac:dyDescent="0.2">
      <c r="A556" s="77">
        <f t="shared" si="17"/>
        <v>43029</v>
      </c>
      <c r="B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4067.08</v>
      </c>
      <c r="C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4011.59</v>
      </c>
      <c r="D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4010.88</v>
      </c>
      <c r="E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4010.18</v>
      </c>
      <c r="F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4018.65</v>
      </c>
      <c r="G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4004.46</v>
      </c>
      <c r="H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4012.33</v>
      </c>
      <c r="I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4034.12</v>
      </c>
      <c r="J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4271.1499999999996</v>
      </c>
      <c r="K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4142.97</v>
      </c>
      <c r="L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4143.2</v>
      </c>
      <c r="M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4144.66</v>
      </c>
      <c r="N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4245.1000000000004</v>
      </c>
      <c r="O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4262.91</v>
      </c>
      <c r="P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4225.42</v>
      </c>
      <c r="Q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4232.6900000000005</v>
      </c>
      <c r="R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4235.37</v>
      </c>
      <c r="S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4028.12</v>
      </c>
      <c r="T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4252.79</v>
      </c>
      <c r="U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4234.3500000000004</v>
      </c>
      <c r="V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4191.4799999999996</v>
      </c>
      <c r="W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4116.3999999999996</v>
      </c>
      <c r="X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4018.94</v>
      </c>
      <c r="Y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4185.62</v>
      </c>
    </row>
    <row r="557" spans="1:25" x14ac:dyDescent="0.2">
      <c r="A557" s="77">
        <f t="shared" si="17"/>
        <v>43030</v>
      </c>
      <c r="B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4038.41</v>
      </c>
      <c r="C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4011.08</v>
      </c>
      <c r="D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4008.18</v>
      </c>
      <c r="E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4031.49</v>
      </c>
      <c r="F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4036.17</v>
      </c>
      <c r="G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4037.66</v>
      </c>
      <c r="H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4004.9300000000003</v>
      </c>
      <c r="I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4025.54</v>
      </c>
      <c r="J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4260.1900000000005</v>
      </c>
      <c r="K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4138.8599999999997</v>
      </c>
      <c r="L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4137.79</v>
      </c>
      <c r="M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4188.18</v>
      </c>
      <c r="N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4303.5</v>
      </c>
      <c r="O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4302.99</v>
      </c>
      <c r="P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4302.5200000000004</v>
      </c>
      <c r="Q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4293.41</v>
      </c>
      <c r="R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4296.38</v>
      </c>
      <c r="S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4026.12</v>
      </c>
      <c r="T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4193.92</v>
      </c>
      <c r="U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4197.71</v>
      </c>
      <c r="V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4159.38</v>
      </c>
      <c r="W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4074.92</v>
      </c>
      <c r="X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4020.31</v>
      </c>
      <c r="Y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4186.01</v>
      </c>
    </row>
    <row r="558" spans="1:25" x14ac:dyDescent="0.2">
      <c r="A558" s="77">
        <f t="shared" si="17"/>
        <v>43031</v>
      </c>
      <c r="B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4021.58</v>
      </c>
      <c r="C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4001.33</v>
      </c>
      <c r="D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4012.79</v>
      </c>
      <c r="E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4012.01</v>
      </c>
      <c r="F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4018.87</v>
      </c>
      <c r="G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4003.07</v>
      </c>
      <c r="H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4011.28</v>
      </c>
      <c r="I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4149.7299999999996</v>
      </c>
      <c r="J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4147.6000000000004</v>
      </c>
      <c r="K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4029.68</v>
      </c>
      <c r="L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4028.8199999999997</v>
      </c>
      <c r="M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4032.39</v>
      </c>
      <c r="N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4025.06</v>
      </c>
      <c r="O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4016.94</v>
      </c>
      <c r="P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4017.13</v>
      </c>
      <c r="Q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4016.36</v>
      </c>
      <c r="R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4026.76</v>
      </c>
      <c r="S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4120.1400000000003</v>
      </c>
      <c r="T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4164.07</v>
      </c>
      <c r="U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4135.7299999999996</v>
      </c>
      <c r="V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4104.9799999999996</v>
      </c>
      <c r="W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4100.1400000000003</v>
      </c>
      <c r="X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4246.92</v>
      </c>
      <c r="Y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4147.93</v>
      </c>
    </row>
    <row r="559" spans="1:25" x14ac:dyDescent="0.2">
      <c r="A559" s="77">
        <f t="shared" si="17"/>
        <v>43032</v>
      </c>
      <c r="B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4014.5299999999997</v>
      </c>
      <c r="C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3999.87</v>
      </c>
      <c r="D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4047.49</v>
      </c>
      <c r="E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4047.44</v>
      </c>
      <c r="F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4047.88</v>
      </c>
      <c r="G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4013.51</v>
      </c>
      <c r="H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4006.8</v>
      </c>
      <c r="I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4186.51</v>
      </c>
      <c r="J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4186.71</v>
      </c>
      <c r="K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4084.25</v>
      </c>
      <c r="L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4084.27</v>
      </c>
      <c r="M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4099.84</v>
      </c>
      <c r="N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4043.24</v>
      </c>
      <c r="O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4075.4300000000003</v>
      </c>
      <c r="P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4075.5699999999997</v>
      </c>
      <c r="Q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4075.78</v>
      </c>
      <c r="R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4075.56</v>
      </c>
      <c r="S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4103.17</v>
      </c>
      <c r="T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4081.94</v>
      </c>
      <c r="U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4042.17</v>
      </c>
      <c r="V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4042.17</v>
      </c>
      <c r="W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4105.46</v>
      </c>
      <c r="X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4282.1000000000004</v>
      </c>
      <c r="Y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4102.8999999999996</v>
      </c>
    </row>
    <row r="560" spans="1:25" x14ac:dyDescent="0.2">
      <c r="A560" s="77">
        <f t="shared" si="17"/>
        <v>43033</v>
      </c>
      <c r="B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3999.67</v>
      </c>
      <c r="C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4083.73</v>
      </c>
      <c r="D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4107.0600000000004</v>
      </c>
      <c r="E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4107.1000000000004</v>
      </c>
      <c r="F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4083.96</v>
      </c>
      <c r="G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4086.1</v>
      </c>
      <c r="H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4007.23</v>
      </c>
      <c r="I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4186.37</v>
      </c>
      <c r="J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4187.38</v>
      </c>
      <c r="K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4088.7200000000003</v>
      </c>
      <c r="L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4104.47</v>
      </c>
      <c r="M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4104.26</v>
      </c>
      <c r="N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4042.86</v>
      </c>
      <c r="O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4042.31</v>
      </c>
      <c r="P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4042.37</v>
      </c>
      <c r="Q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4043.41</v>
      </c>
      <c r="R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4043.16</v>
      </c>
      <c r="S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4114.6000000000004</v>
      </c>
      <c r="T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4088.2</v>
      </c>
      <c r="U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4026.98</v>
      </c>
      <c r="V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4047.2200000000003</v>
      </c>
      <c r="W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4057.5299999999997</v>
      </c>
      <c r="X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4217.88</v>
      </c>
      <c r="Y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4106.16</v>
      </c>
    </row>
    <row r="561" spans="1:27" x14ac:dyDescent="0.2">
      <c r="A561" s="77">
        <f t="shared" si="17"/>
        <v>43034</v>
      </c>
      <c r="B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4001.8900000000003</v>
      </c>
      <c r="C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4047.9300000000003</v>
      </c>
      <c r="D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4061.32</v>
      </c>
      <c r="E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4060.88</v>
      </c>
      <c r="F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4062.23</v>
      </c>
      <c r="G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4055.36</v>
      </c>
      <c r="H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4006.88</v>
      </c>
      <c r="I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4182.84</v>
      </c>
      <c r="J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4142.7</v>
      </c>
      <c r="K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4056.14</v>
      </c>
      <c r="L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4028.41</v>
      </c>
      <c r="M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4028.85</v>
      </c>
      <c r="N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4022.92</v>
      </c>
      <c r="O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4022.8</v>
      </c>
      <c r="P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4022.71</v>
      </c>
      <c r="Q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4022.66</v>
      </c>
      <c r="R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4022.12</v>
      </c>
      <c r="S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4061.4700000000003</v>
      </c>
      <c r="T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4081.6</v>
      </c>
      <c r="U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4086</v>
      </c>
      <c r="V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4045.56</v>
      </c>
      <c r="W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4050.6</v>
      </c>
      <c r="X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4233.08</v>
      </c>
      <c r="Y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4119.47</v>
      </c>
    </row>
    <row r="562" spans="1:27" x14ac:dyDescent="0.2">
      <c r="A562" s="77">
        <f t="shared" si="17"/>
        <v>43035</v>
      </c>
      <c r="B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4003.18</v>
      </c>
      <c r="C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4020.29</v>
      </c>
      <c r="D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4033.16</v>
      </c>
      <c r="E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4033.31</v>
      </c>
      <c r="F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4033.3</v>
      </c>
      <c r="G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4035.43</v>
      </c>
      <c r="H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4013.63</v>
      </c>
      <c r="I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4188.91</v>
      </c>
      <c r="J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4145.12</v>
      </c>
      <c r="K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4059.63</v>
      </c>
      <c r="L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4051.42</v>
      </c>
      <c r="M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4051.91</v>
      </c>
      <c r="N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4028.66</v>
      </c>
      <c r="O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4028.5</v>
      </c>
      <c r="P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4028.34</v>
      </c>
      <c r="Q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4027.98</v>
      </c>
      <c r="R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4028.19</v>
      </c>
      <c r="S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4152.99</v>
      </c>
      <c r="T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4139.6899999999996</v>
      </c>
      <c r="U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4135.47</v>
      </c>
      <c r="V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4094.09</v>
      </c>
      <c r="W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4075.87</v>
      </c>
      <c r="X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4277.0300000000007</v>
      </c>
      <c r="Y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4122.66</v>
      </c>
    </row>
    <row r="563" spans="1:27" x14ac:dyDescent="0.2">
      <c r="A563" s="77">
        <f t="shared" si="17"/>
        <v>43036</v>
      </c>
      <c r="B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4044.66</v>
      </c>
      <c r="C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4008.91</v>
      </c>
      <c r="D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4007.6800000000003</v>
      </c>
      <c r="E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4005.04</v>
      </c>
      <c r="F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4005.5</v>
      </c>
      <c r="G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4001.46</v>
      </c>
      <c r="H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4018.83</v>
      </c>
      <c r="I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4095.04</v>
      </c>
      <c r="J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4040.88</v>
      </c>
      <c r="K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4041.4300000000003</v>
      </c>
      <c r="L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4042.74</v>
      </c>
      <c r="M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4050.09</v>
      </c>
      <c r="N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4047.77</v>
      </c>
      <c r="O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4047.91</v>
      </c>
      <c r="P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4047.64</v>
      </c>
      <c r="Q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4047.92</v>
      </c>
      <c r="R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4048.86</v>
      </c>
      <c r="S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4108.92</v>
      </c>
      <c r="T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4213.62</v>
      </c>
      <c r="U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4217.6499999999996</v>
      </c>
      <c r="V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4190.21</v>
      </c>
      <c r="W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4129.95</v>
      </c>
      <c r="X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4033.95</v>
      </c>
      <c r="Y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4185.6400000000003</v>
      </c>
    </row>
    <row r="564" spans="1:27" x14ac:dyDescent="0.2">
      <c r="A564" s="77">
        <f t="shared" si="17"/>
        <v>43037</v>
      </c>
      <c r="B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4035.95</v>
      </c>
      <c r="C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4008.87</v>
      </c>
      <c r="D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4032.2799999999997</v>
      </c>
      <c r="E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4031.38</v>
      </c>
      <c r="F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4031.05</v>
      </c>
      <c r="G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4023.77</v>
      </c>
      <c r="H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4025.17</v>
      </c>
      <c r="I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4018.86</v>
      </c>
      <c r="J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4286.97</v>
      </c>
      <c r="K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4178.01</v>
      </c>
      <c r="L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4129.3999999999996</v>
      </c>
      <c r="M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4129.13</v>
      </c>
      <c r="N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4177.68</v>
      </c>
      <c r="O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4177.51</v>
      </c>
      <c r="P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4176.78</v>
      </c>
      <c r="Q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4175.87</v>
      </c>
      <c r="R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4129.3999999999996</v>
      </c>
      <c r="S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4067.71</v>
      </c>
      <c r="T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4145.9399999999996</v>
      </c>
      <c r="U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4172.75</v>
      </c>
      <c r="V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4149.8</v>
      </c>
      <c r="W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4082.15</v>
      </c>
      <c r="X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4047.5</v>
      </c>
      <c r="Y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4130.3500000000004</v>
      </c>
    </row>
    <row r="565" spans="1:27" x14ac:dyDescent="0.2">
      <c r="A565" s="77">
        <f t="shared" si="17"/>
        <v>43038</v>
      </c>
      <c r="B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4003.64</v>
      </c>
      <c r="C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4019.05</v>
      </c>
      <c r="D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4032.01</v>
      </c>
      <c r="E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4031.94</v>
      </c>
      <c r="F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4032.52</v>
      </c>
      <c r="G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4034.86</v>
      </c>
      <c r="H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4026.38</v>
      </c>
      <c r="I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4152.8900000000003</v>
      </c>
      <c r="J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4147.87</v>
      </c>
      <c r="K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4063.68</v>
      </c>
      <c r="L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4063.61</v>
      </c>
      <c r="M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4064.0299999999997</v>
      </c>
      <c r="N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4046.3</v>
      </c>
      <c r="O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4046.08</v>
      </c>
      <c r="P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4045.5699999999997</v>
      </c>
      <c r="Q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4042.46</v>
      </c>
      <c r="R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4042.33</v>
      </c>
      <c r="S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4081.0299999999997</v>
      </c>
      <c r="T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4095.39</v>
      </c>
      <c r="U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4095.83</v>
      </c>
      <c r="V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4052.49</v>
      </c>
      <c r="W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4084.06</v>
      </c>
      <c r="X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4287.59</v>
      </c>
      <c r="Y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4124.18</v>
      </c>
    </row>
    <row r="566" spans="1:27" x14ac:dyDescent="0.2">
      <c r="A566" s="77">
        <f t="shared" si="17"/>
        <v>43039</v>
      </c>
      <c r="B566" s="13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4014.33</v>
      </c>
      <c r="C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4031.8</v>
      </c>
      <c r="D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4045.49</v>
      </c>
      <c r="E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4035.98</v>
      </c>
      <c r="F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4045.55</v>
      </c>
      <c r="G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4044.73</v>
      </c>
      <c r="H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4016.65</v>
      </c>
      <c r="I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4190.32</v>
      </c>
      <c r="J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4144.42</v>
      </c>
      <c r="K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4059.5299999999997</v>
      </c>
      <c r="L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4045.02</v>
      </c>
      <c r="M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4045.38</v>
      </c>
      <c r="N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4029.98</v>
      </c>
      <c r="O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4028.51</v>
      </c>
      <c r="P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4052.61</v>
      </c>
      <c r="Q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4049.83</v>
      </c>
      <c r="R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4049.19</v>
      </c>
      <c r="S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4168.42</v>
      </c>
      <c r="T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4138.84</v>
      </c>
      <c r="U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4109.34</v>
      </c>
      <c r="V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4047.34</v>
      </c>
      <c r="W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4079.2</v>
      </c>
      <c r="X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4262.87</v>
      </c>
      <c r="Y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4155</v>
      </c>
    </row>
    <row r="567" spans="1:27" x14ac:dyDescent="0.25">
      <c r="A567" s="92"/>
      <c r="B567" s="76"/>
      <c r="C567" s="76"/>
      <c r="D567" s="76"/>
    </row>
    <row r="568" spans="1:27" x14ac:dyDescent="0.25">
      <c r="A568" s="85" t="s">
        <v>152</v>
      </c>
      <c r="B568" s="76"/>
      <c r="C568" s="76"/>
      <c r="D568" s="76"/>
    </row>
    <row r="569" spans="1:27" ht="12.75" x14ac:dyDescent="0.2">
      <c r="A569" s="174" t="s">
        <v>48</v>
      </c>
      <c r="B569" s="185" t="s">
        <v>121</v>
      </c>
      <c r="C569" s="186"/>
      <c r="D569" s="186"/>
      <c r="E569" s="186"/>
      <c r="F569" s="186"/>
      <c r="G569" s="186"/>
      <c r="H569" s="186"/>
      <c r="I569" s="186"/>
      <c r="J569" s="186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/>
      <c r="V569" s="186"/>
      <c r="W569" s="186"/>
      <c r="X569" s="186"/>
      <c r="Y569" s="187"/>
    </row>
    <row r="570" spans="1:27" ht="12.75" x14ac:dyDescent="0.2">
      <c r="A570" s="175"/>
      <c r="B570" s="188"/>
      <c r="C570" s="189"/>
      <c r="D570" s="189"/>
      <c r="E570" s="189"/>
      <c r="F570" s="189"/>
      <c r="G570" s="189"/>
      <c r="H570" s="189"/>
      <c r="I570" s="189"/>
      <c r="J570" s="189"/>
      <c r="K570" s="189"/>
      <c r="L570" s="189"/>
      <c r="M570" s="189"/>
      <c r="N570" s="189"/>
      <c r="O570" s="189"/>
      <c r="P570" s="189"/>
      <c r="Q570" s="189"/>
      <c r="R570" s="189"/>
      <c r="S570" s="189"/>
      <c r="T570" s="189"/>
      <c r="U570" s="189"/>
      <c r="V570" s="189"/>
      <c r="W570" s="189"/>
      <c r="X570" s="189"/>
      <c r="Y570" s="190"/>
    </row>
    <row r="571" spans="1:27" s="110" customFormat="1" ht="12.75" customHeight="1" x14ac:dyDescent="0.2">
      <c r="A571" s="175"/>
      <c r="B571" s="177" t="s">
        <v>122</v>
      </c>
      <c r="C571" s="168" t="s">
        <v>123</v>
      </c>
      <c r="D571" s="168" t="s">
        <v>124</v>
      </c>
      <c r="E571" s="168" t="s">
        <v>125</v>
      </c>
      <c r="F571" s="168" t="s">
        <v>126</v>
      </c>
      <c r="G571" s="168" t="s">
        <v>127</v>
      </c>
      <c r="H571" s="168" t="s">
        <v>128</v>
      </c>
      <c r="I571" s="168" t="s">
        <v>129</v>
      </c>
      <c r="J571" s="168" t="s">
        <v>130</v>
      </c>
      <c r="K571" s="168" t="s">
        <v>131</v>
      </c>
      <c r="L571" s="168" t="s">
        <v>132</v>
      </c>
      <c r="M571" s="168" t="s">
        <v>133</v>
      </c>
      <c r="N571" s="179" t="s">
        <v>134</v>
      </c>
      <c r="O571" s="168" t="s">
        <v>135</v>
      </c>
      <c r="P571" s="168" t="s">
        <v>136</v>
      </c>
      <c r="Q571" s="168" t="s">
        <v>137</v>
      </c>
      <c r="R571" s="168" t="s">
        <v>138</v>
      </c>
      <c r="S571" s="168" t="s">
        <v>139</v>
      </c>
      <c r="T571" s="168" t="s">
        <v>140</v>
      </c>
      <c r="U571" s="168" t="s">
        <v>141</v>
      </c>
      <c r="V571" s="168" t="s">
        <v>142</v>
      </c>
      <c r="W571" s="168" t="s">
        <v>143</v>
      </c>
      <c r="X571" s="168" t="s">
        <v>144</v>
      </c>
      <c r="Y571" s="168" t="s">
        <v>145</v>
      </c>
    </row>
    <row r="572" spans="1:27" s="110" customFormat="1" ht="11.25" customHeight="1" x14ac:dyDescent="0.2">
      <c r="A572" s="176"/>
      <c r="B572" s="178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80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</row>
    <row r="573" spans="1:27" ht="15.75" customHeight="1" x14ac:dyDescent="0.2">
      <c r="A573" s="77">
        <f>A536</f>
        <v>43009</v>
      </c>
      <c r="B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4007.99</v>
      </c>
      <c r="C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4069.34</v>
      </c>
      <c r="D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4140.32</v>
      </c>
      <c r="E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4139.83</v>
      </c>
      <c r="F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4140.38</v>
      </c>
      <c r="G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4120.9399999999996</v>
      </c>
      <c r="H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4010.45</v>
      </c>
      <c r="I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3977.56</v>
      </c>
      <c r="J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4084.65</v>
      </c>
      <c r="K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4069.46</v>
      </c>
      <c r="L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4115.3</v>
      </c>
      <c r="M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4115.67</v>
      </c>
      <c r="N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4115.3099999999995</v>
      </c>
      <c r="O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4115.18</v>
      </c>
      <c r="P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4068.7</v>
      </c>
      <c r="Q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4068.99</v>
      </c>
      <c r="R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4068.83</v>
      </c>
      <c r="S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3979.3900000000003</v>
      </c>
      <c r="T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4058.36</v>
      </c>
      <c r="U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4154.8900000000003</v>
      </c>
      <c r="V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4068.01</v>
      </c>
      <c r="W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4043.12</v>
      </c>
      <c r="X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3982.28</v>
      </c>
      <c r="Y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4074.92</v>
      </c>
      <c r="AA573" s="78"/>
    </row>
    <row r="574" spans="1:27" x14ac:dyDescent="0.2">
      <c r="A574" s="77">
        <f>A573+1</f>
        <v>43010</v>
      </c>
      <c r="B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4038.52</v>
      </c>
      <c r="C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4117.49</v>
      </c>
      <c r="D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4162.2</v>
      </c>
      <c r="E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4162.3500000000004</v>
      </c>
      <c r="F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4162.99</v>
      </c>
      <c r="G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4119.54</v>
      </c>
      <c r="H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4065.82</v>
      </c>
      <c r="I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4223.7000000000007</v>
      </c>
      <c r="J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4225.41</v>
      </c>
      <c r="K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4110.7</v>
      </c>
      <c r="L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4046.9</v>
      </c>
      <c r="M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4047.17</v>
      </c>
      <c r="N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3994.44</v>
      </c>
      <c r="O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3977.56</v>
      </c>
      <c r="P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3974.83</v>
      </c>
      <c r="Q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3974.96</v>
      </c>
      <c r="R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3974.51</v>
      </c>
      <c r="S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3981.46</v>
      </c>
      <c r="T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4027.52</v>
      </c>
      <c r="U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4039.6</v>
      </c>
      <c r="V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3988.42</v>
      </c>
      <c r="W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3998.87</v>
      </c>
      <c r="X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4169.59</v>
      </c>
      <c r="Y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4037.84</v>
      </c>
    </row>
    <row r="575" spans="1:27" x14ac:dyDescent="0.2">
      <c r="A575" s="77">
        <f t="shared" ref="A575:A603" si="18">A574+1</f>
        <v>43011</v>
      </c>
      <c r="B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3969.3</v>
      </c>
      <c r="C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4035.35</v>
      </c>
      <c r="D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4073.5</v>
      </c>
      <c r="E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4073.21</v>
      </c>
      <c r="F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4074.58</v>
      </c>
      <c r="G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4075.51</v>
      </c>
      <c r="H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4004.82</v>
      </c>
      <c r="I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4229.33</v>
      </c>
      <c r="J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4229.97</v>
      </c>
      <c r="K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4131.18</v>
      </c>
      <c r="L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4087.85</v>
      </c>
      <c r="M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4087.48</v>
      </c>
      <c r="N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4013.97</v>
      </c>
      <c r="O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3995.69</v>
      </c>
      <c r="P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3995.88</v>
      </c>
      <c r="Q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3994.91</v>
      </c>
      <c r="R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3997.18</v>
      </c>
      <c r="S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3981.4</v>
      </c>
      <c r="T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4028.63</v>
      </c>
      <c r="U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4041.42</v>
      </c>
      <c r="V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3985.3</v>
      </c>
      <c r="W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4005.75</v>
      </c>
      <c r="X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4203.2800000000007</v>
      </c>
      <c r="Y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4045.05</v>
      </c>
    </row>
    <row r="576" spans="1:27" x14ac:dyDescent="0.2">
      <c r="A576" s="77">
        <f t="shared" si="18"/>
        <v>43012</v>
      </c>
      <c r="B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3957.78</v>
      </c>
      <c r="C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3997.0699999999997</v>
      </c>
      <c r="D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4032.1</v>
      </c>
      <c r="E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4054.91</v>
      </c>
      <c r="F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4055.67</v>
      </c>
      <c r="G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4037.26</v>
      </c>
      <c r="H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3962.69</v>
      </c>
      <c r="I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4108.58</v>
      </c>
      <c r="J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4091.55</v>
      </c>
      <c r="K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3987.66</v>
      </c>
      <c r="L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3996.34</v>
      </c>
      <c r="M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4004.69</v>
      </c>
      <c r="N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4066.68</v>
      </c>
      <c r="O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4066.32</v>
      </c>
      <c r="P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4073.2200000000003</v>
      </c>
      <c r="Q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4080.34</v>
      </c>
      <c r="R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4080.46</v>
      </c>
      <c r="S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4117.6099999999997</v>
      </c>
      <c r="T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4166.2299999999996</v>
      </c>
      <c r="U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4189.24</v>
      </c>
      <c r="V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4093.9</v>
      </c>
      <c r="W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4084.26</v>
      </c>
      <c r="X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4240.38</v>
      </c>
      <c r="Y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4115.6000000000004</v>
      </c>
    </row>
    <row r="577" spans="1:25" x14ac:dyDescent="0.2">
      <c r="A577" s="77">
        <f t="shared" si="18"/>
        <v>43013</v>
      </c>
      <c r="B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3978.31</v>
      </c>
      <c r="C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3955.6800000000003</v>
      </c>
      <c r="D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3954.37</v>
      </c>
      <c r="E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3966.15</v>
      </c>
      <c r="F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3968.0299999999997</v>
      </c>
      <c r="G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3969.87</v>
      </c>
      <c r="H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3986.51</v>
      </c>
      <c r="I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4068.35</v>
      </c>
      <c r="J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4028.93</v>
      </c>
      <c r="K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4016.1</v>
      </c>
      <c r="L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4112.1400000000003</v>
      </c>
      <c r="M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4112.6900000000005</v>
      </c>
      <c r="N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4178.8099999999995</v>
      </c>
      <c r="O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4177.9400000000005</v>
      </c>
      <c r="P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4178.08</v>
      </c>
      <c r="Q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4178.0600000000004</v>
      </c>
      <c r="R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4176.6099999999997</v>
      </c>
      <c r="S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4186.63</v>
      </c>
      <c r="T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4233.3500000000004</v>
      </c>
      <c r="U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4224.6400000000003</v>
      </c>
      <c r="V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4188.04</v>
      </c>
      <c r="W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4158.37</v>
      </c>
      <c r="X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4292.47</v>
      </c>
      <c r="Y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4120.1400000000003</v>
      </c>
    </row>
    <row r="578" spans="1:25" x14ac:dyDescent="0.2">
      <c r="A578" s="77">
        <f t="shared" si="18"/>
        <v>43014</v>
      </c>
      <c r="B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3976.67</v>
      </c>
      <c r="C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3955.76</v>
      </c>
      <c r="D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3955.1</v>
      </c>
      <c r="E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3967.05</v>
      </c>
      <c r="F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3968.16</v>
      </c>
      <c r="G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3959.29</v>
      </c>
      <c r="H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3972.7</v>
      </c>
      <c r="I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4076.23</v>
      </c>
      <c r="J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4032.74</v>
      </c>
      <c r="K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4097.21</v>
      </c>
      <c r="L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4160.99</v>
      </c>
      <c r="M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4123.3599999999997</v>
      </c>
      <c r="N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4120</v>
      </c>
      <c r="O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4017.57</v>
      </c>
      <c r="P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4021.88</v>
      </c>
      <c r="Q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4022.89</v>
      </c>
      <c r="R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4052.15</v>
      </c>
      <c r="S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4076.76</v>
      </c>
      <c r="T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4213.91</v>
      </c>
      <c r="U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4243.87</v>
      </c>
      <c r="V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4197.3600000000006</v>
      </c>
      <c r="W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4150.84</v>
      </c>
      <c r="X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4295.37</v>
      </c>
      <c r="Y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4163.7700000000004</v>
      </c>
    </row>
    <row r="579" spans="1:25" x14ac:dyDescent="0.2">
      <c r="A579" s="77">
        <f t="shared" si="18"/>
        <v>43015</v>
      </c>
      <c r="B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4076.45</v>
      </c>
      <c r="C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3996.73</v>
      </c>
      <c r="D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3960</v>
      </c>
      <c r="E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3959.08</v>
      </c>
      <c r="F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3961.37</v>
      </c>
      <c r="G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3976.75</v>
      </c>
      <c r="H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4012.43</v>
      </c>
      <c r="I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4124.6900000000005</v>
      </c>
      <c r="J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3983.76</v>
      </c>
      <c r="K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3986.25</v>
      </c>
      <c r="L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3987.33</v>
      </c>
      <c r="M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3985.48</v>
      </c>
      <c r="N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3986.09</v>
      </c>
      <c r="O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3985.73</v>
      </c>
      <c r="P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3985.3</v>
      </c>
      <c r="Q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3983.7200000000003</v>
      </c>
      <c r="R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3982.82</v>
      </c>
      <c r="S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4009.87</v>
      </c>
      <c r="T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4220.45</v>
      </c>
      <c r="U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4271.2700000000004</v>
      </c>
      <c r="V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4216.9799999999996</v>
      </c>
      <c r="W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4168.17</v>
      </c>
      <c r="X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4029.51</v>
      </c>
      <c r="Y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4166.08</v>
      </c>
    </row>
    <row r="580" spans="1:25" x14ac:dyDescent="0.2">
      <c r="A580" s="77">
        <f t="shared" si="18"/>
        <v>43016</v>
      </c>
      <c r="B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4068.99</v>
      </c>
      <c r="C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3992.91</v>
      </c>
      <c r="D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3959.05</v>
      </c>
      <c r="E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3957.8</v>
      </c>
      <c r="F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3958</v>
      </c>
      <c r="G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3969.31</v>
      </c>
      <c r="H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3982.48</v>
      </c>
      <c r="I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4078.69</v>
      </c>
      <c r="J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3974.3199999999997</v>
      </c>
      <c r="K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3984.06</v>
      </c>
      <c r="L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3984.16</v>
      </c>
      <c r="M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4000.18</v>
      </c>
      <c r="N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3999.86</v>
      </c>
      <c r="O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4037.6</v>
      </c>
      <c r="P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4034.34</v>
      </c>
      <c r="Q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4032.69</v>
      </c>
      <c r="R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4032.09</v>
      </c>
      <c r="S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3998</v>
      </c>
      <c r="T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4189.41</v>
      </c>
      <c r="U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4239.9400000000005</v>
      </c>
      <c r="V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4198.32</v>
      </c>
      <c r="W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4140.5</v>
      </c>
      <c r="X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3992.66</v>
      </c>
      <c r="Y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4142.13</v>
      </c>
    </row>
    <row r="581" spans="1:25" x14ac:dyDescent="0.2">
      <c r="A581" s="77">
        <f t="shared" si="18"/>
        <v>43017</v>
      </c>
      <c r="B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3990.3</v>
      </c>
      <c r="C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3958.54</v>
      </c>
      <c r="D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3954.5699999999997</v>
      </c>
      <c r="E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3954.15</v>
      </c>
      <c r="F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3954.84</v>
      </c>
      <c r="G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3956.0299999999997</v>
      </c>
      <c r="H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3964.23</v>
      </c>
      <c r="I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4060.7799999999997</v>
      </c>
      <c r="J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4042.58</v>
      </c>
      <c r="K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3988.83</v>
      </c>
      <c r="L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3989.72</v>
      </c>
      <c r="M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3987.7799999999997</v>
      </c>
      <c r="N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3975.57</v>
      </c>
      <c r="O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3976.05</v>
      </c>
      <c r="P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3976.53</v>
      </c>
      <c r="Q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3976.36</v>
      </c>
      <c r="R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3973.94</v>
      </c>
      <c r="S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3972.54</v>
      </c>
      <c r="T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4095.5699999999997</v>
      </c>
      <c r="U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4141.5600000000004</v>
      </c>
      <c r="V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4071.08</v>
      </c>
      <c r="W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4080.41</v>
      </c>
      <c r="X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4248.13</v>
      </c>
      <c r="Y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4104.7700000000004</v>
      </c>
    </row>
    <row r="582" spans="1:25" x14ac:dyDescent="0.2">
      <c r="A582" s="77">
        <f t="shared" si="18"/>
        <v>43018</v>
      </c>
      <c r="B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4319.04</v>
      </c>
      <c r="C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4077.59</v>
      </c>
      <c r="D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4054.97</v>
      </c>
      <c r="E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4040.44</v>
      </c>
      <c r="F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4059.88</v>
      </c>
      <c r="G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4117.57</v>
      </c>
      <c r="H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4259.8999999999996</v>
      </c>
      <c r="I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4101.83</v>
      </c>
      <c r="J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4128.95</v>
      </c>
      <c r="K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4017.15</v>
      </c>
      <c r="L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4017.09</v>
      </c>
      <c r="M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4016.29</v>
      </c>
      <c r="N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3972.96</v>
      </c>
      <c r="O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3973.7799999999997</v>
      </c>
      <c r="P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3972.84</v>
      </c>
      <c r="Q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3972.7200000000003</v>
      </c>
      <c r="R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3972.03</v>
      </c>
      <c r="S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4172.34</v>
      </c>
      <c r="T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4384.0600000000004</v>
      </c>
      <c r="U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4417.6000000000004</v>
      </c>
      <c r="V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4351.22</v>
      </c>
      <c r="W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4345.53</v>
      </c>
      <c r="X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4449.93</v>
      </c>
      <c r="Y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4344.93</v>
      </c>
    </row>
    <row r="583" spans="1:25" x14ac:dyDescent="0.2">
      <c r="A583" s="77">
        <f t="shared" si="18"/>
        <v>43019</v>
      </c>
      <c r="B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4263.6400000000003</v>
      </c>
      <c r="C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4050.36</v>
      </c>
      <c r="D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4016.06</v>
      </c>
      <c r="E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4003.75</v>
      </c>
      <c r="F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4018.2200000000003</v>
      </c>
      <c r="G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4041.54</v>
      </c>
      <c r="H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4164.7</v>
      </c>
      <c r="I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3993.68</v>
      </c>
      <c r="J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3984.61</v>
      </c>
      <c r="K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4017.85</v>
      </c>
      <c r="L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4055.48</v>
      </c>
      <c r="M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4055.33</v>
      </c>
      <c r="N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4031.4300000000003</v>
      </c>
      <c r="O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4031.06</v>
      </c>
      <c r="P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4030.02</v>
      </c>
      <c r="Q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4029.55</v>
      </c>
      <c r="R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3970.32</v>
      </c>
      <c r="S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4111.16</v>
      </c>
      <c r="T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4305.22</v>
      </c>
      <c r="U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4318.13</v>
      </c>
      <c r="V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4313.46</v>
      </c>
      <c r="W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4284.32</v>
      </c>
      <c r="X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4395.13</v>
      </c>
      <c r="Y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4286.97</v>
      </c>
    </row>
    <row r="584" spans="1:25" x14ac:dyDescent="0.2">
      <c r="A584" s="77">
        <f t="shared" si="18"/>
        <v>43020</v>
      </c>
      <c r="B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3958.9700000000003</v>
      </c>
      <c r="C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4015.11</v>
      </c>
      <c r="D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4074.34</v>
      </c>
      <c r="E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4074.0299999999997</v>
      </c>
      <c r="F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4074.43</v>
      </c>
      <c r="G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4037.95</v>
      </c>
      <c r="H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3995.01</v>
      </c>
      <c r="I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4175.3</v>
      </c>
      <c r="J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4255.34</v>
      </c>
      <c r="K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4086.91</v>
      </c>
      <c r="L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3984.04</v>
      </c>
      <c r="M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3983.12</v>
      </c>
      <c r="N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3980.26</v>
      </c>
      <c r="O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3980.5</v>
      </c>
      <c r="P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3980.43</v>
      </c>
      <c r="Q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3986.67</v>
      </c>
      <c r="R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3983.21</v>
      </c>
      <c r="S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4062.59</v>
      </c>
      <c r="T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4067.16</v>
      </c>
      <c r="U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4084.34</v>
      </c>
      <c r="V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4002.77</v>
      </c>
      <c r="W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3989.2200000000003</v>
      </c>
      <c r="X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4148.2700000000004</v>
      </c>
      <c r="Y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4058.7</v>
      </c>
    </row>
    <row r="585" spans="1:25" x14ac:dyDescent="0.2">
      <c r="A585" s="77">
        <f t="shared" si="18"/>
        <v>43021</v>
      </c>
      <c r="B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3969.02</v>
      </c>
      <c r="C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3987.65</v>
      </c>
      <c r="D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4000.08</v>
      </c>
      <c r="E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4035.37</v>
      </c>
      <c r="F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4035.49</v>
      </c>
      <c r="G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4002.05</v>
      </c>
      <c r="H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3966.32</v>
      </c>
      <c r="I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4096.03</v>
      </c>
      <c r="J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4037.4700000000003</v>
      </c>
      <c r="K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4003.74</v>
      </c>
      <c r="L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3985.63</v>
      </c>
      <c r="M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3984.63</v>
      </c>
      <c r="N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4036.2</v>
      </c>
      <c r="O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4009.81</v>
      </c>
      <c r="P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4009.76</v>
      </c>
      <c r="Q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3987.74</v>
      </c>
      <c r="R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3983.96</v>
      </c>
      <c r="S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4063.33</v>
      </c>
      <c r="T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4068.1</v>
      </c>
      <c r="U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4067</v>
      </c>
      <c r="V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4007.41</v>
      </c>
      <c r="W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4004.7400000000002</v>
      </c>
      <c r="X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4171.4799999999996</v>
      </c>
      <c r="Y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4071.44</v>
      </c>
    </row>
    <row r="586" spans="1:25" x14ac:dyDescent="0.2">
      <c r="A586" s="77">
        <f t="shared" si="18"/>
        <v>43022</v>
      </c>
      <c r="B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4017.34</v>
      </c>
      <c r="C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3975.79</v>
      </c>
      <c r="D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3960.24</v>
      </c>
      <c r="E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3959.62</v>
      </c>
      <c r="F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3959.63</v>
      </c>
      <c r="G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3960.89</v>
      </c>
      <c r="H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3971.94</v>
      </c>
      <c r="I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4069.2</v>
      </c>
      <c r="J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4093</v>
      </c>
      <c r="K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3996.31</v>
      </c>
      <c r="L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3996.8199999999997</v>
      </c>
      <c r="M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4076.44</v>
      </c>
      <c r="N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4076.7</v>
      </c>
      <c r="O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4075.71</v>
      </c>
      <c r="P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4074.53</v>
      </c>
      <c r="Q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4073.41</v>
      </c>
      <c r="R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4075.21</v>
      </c>
      <c r="S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3980.18</v>
      </c>
      <c r="T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4142.49</v>
      </c>
      <c r="U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4163.26</v>
      </c>
      <c r="V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4121.5600000000004</v>
      </c>
      <c r="W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4051.8</v>
      </c>
      <c r="X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3974.23</v>
      </c>
      <c r="Y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4130.74</v>
      </c>
    </row>
    <row r="587" spans="1:25" x14ac:dyDescent="0.2">
      <c r="A587" s="77">
        <f t="shared" si="18"/>
        <v>43023</v>
      </c>
      <c r="B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3987.13</v>
      </c>
      <c r="C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3959</v>
      </c>
      <c r="D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3955.91</v>
      </c>
      <c r="E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3955.27</v>
      </c>
      <c r="F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3955.37</v>
      </c>
      <c r="G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3955.08</v>
      </c>
      <c r="H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3965.74</v>
      </c>
      <c r="I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3977.21</v>
      </c>
      <c r="J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4168.2299999999996</v>
      </c>
      <c r="K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4036.61</v>
      </c>
      <c r="L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3998.07</v>
      </c>
      <c r="M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4078.66</v>
      </c>
      <c r="N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4078.63</v>
      </c>
      <c r="O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4075.83</v>
      </c>
      <c r="P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4075.92</v>
      </c>
      <c r="Q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4074.83</v>
      </c>
      <c r="R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4075.81</v>
      </c>
      <c r="S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3980.75</v>
      </c>
      <c r="T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4105.13</v>
      </c>
      <c r="U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4127.8</v>
      </c>
      <c r="V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4121.42</v>
      </c>
      <c r="W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4046.08</v>
      </c>
      <c r="X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3973.7200000000003</v>
      </c>
      <c r="Y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4140.0200000000004</v>
      </c>
    </row>
    <row r="588" spans="1:25" x14ac:dyDescent="0.2">
      <c r="A588" s="77">
        <f t="shared" si="18"/>
        <v>43024</v>
      </c>
      <c r="B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3957.5699999999997</v>
      </c>
      <c r="C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3967.09</v>
      </c>
      <c r="D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3998.85</v>
      </c>
      <c r="E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4034.24</v>
      </c>
      <c r="F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4039.3</v>
      </c>
      <c r="G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4007.0299999999997</v>
      </c>
      <c r="H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3967.04</v>
      </c>
      <c r="I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4145.1099999999997</v>
      </c>
      <c r="J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4165.8100000000004</v>
      </c>
      <c r="K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4063.43</v>
      </c>
      <c r="L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4066.2799999999997</v>
      </c>
      <c r="M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4064.65</v>
      </c>
      <c r="N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3974.27</v>
      </c>
      <c r="O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3973.87</v>
      </c>
      <c r="P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3972.5</v>
      </c>
      <c r="Q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3973.03</v>
      </c>
      <c r="R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3971.77</v>
      </c>
      <c r="S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3998.61</v>
      </c>
      <c r="T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4023.15</v>
      </c>
      <c r="U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4025.81</v>
      </c>
      <c r="V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3999.21</v>
      </c>
      <c r="W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4000.28</v>
      </c>
      <c r="X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4166.04</v>
      </c>
      <c r="Y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4069.65</v>
      </c>
    </row>
    <row r="589" spans="1:25" x14ac:dyDescent="0.2">
      <c r="A589" s="77">
        <f t="shared" si="18"/>
        <v>43025</v>
      </c>
      <c r="B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3958.79</v>
      </c>
      <c r="C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3987.26</v>
      </c>
      <c r="D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3999.4300000000003</v>
      </c>
      <c r="E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4035.52</v>
      </c>
      <c r="F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4043.15</v>
      </c>
      <c r="G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4021.96</v>
      </c>
      <c r="H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3975.7200000000003</v>
      </c>
      <c r="I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4186.63</v>
      </c>
      <c r="J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4267.59</v>
      </c>
      <c r="K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4144.97</v>
      </c>
      <c r="L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4062.2200000000003</v>
      </c>
      <c r="M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4064.01</v>
      </c>
      <c r="N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3974.31</v>
      </c>
      <c r="O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3973.2</v>
      </c>
      <c r="P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3972.35</v>
      </c>
      <c r="Q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3971.19</v>
      </c>
      <c r="R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3971.2799999999997</v>
      </c>
      <c r="S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3997.2</v>
      </c>
      <c r="T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4019.6</v>
      </c>
      <c r="U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4024.11</v>
      </c>
      <c r="V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3998.2</v>
      </c>
      <c r="W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3998.99</v>
      </c>
      <c r="X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4163.99</v>
      </c>
      <c r="Y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4066.31</v>
      </c>
    </row>
    <row r="590" spans="1:25" x14ac:dyDescent="0.2">
      <c r="A590" s="77">
        <f t="shared" si="18"/>
        <v>43026</v>
      </c>
      <c r="B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3958.69</v>
      </c>
      <c r="C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3987.13</v>
      </c>
      <c r="D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3999.74</v>
      </c>
      <c r="E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4034.92</v>
      </c>
      <c r="F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4043.3</v>
      </c>
      <c r="G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4022.92</v>
      </c>
      <c r="H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3967.45</v>
      </c>
      <c r="I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4188.95</v>
      </c>
      <c r="J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4105.45</v>
      </c>
      <c r="K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3984.54</v>
      </c>
      <c r="L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3983.65</v>
      </c>
      <c r="M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3982.76</v>
      </c>
      <c r="N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4008.48</v>
      </c>
      <c r="O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4015.53</v>
      </c>
      <c r="P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4014.92</v>
      </c>
      <c r="Q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4019.29</v>
      </c>
      <c r="R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4060.85</v>
      </c>
      <c r="S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4146.95</v>
      </c>
      <c r="T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4143</v>
      </c>
      <c r="U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4128.99</v>
      </c>
      <c r="V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4072.96</v>
      </c>
      <c r="W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4061.02</v>
      </c>
      <c r="X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4190.2</v>
      </c>
      <c r="Y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4083.42</v>
      </c>
    </row>
    <row r="591" spans="1:25" x14ac:dyDescent="0.2">
      <c r="A591" s="77">
        <f t="shared" si="18"/>
        <v>43027</v>
      </c>
      <c r="B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3969.13</v>
      </c>
      <c r="C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3955.41</v>
      </c>
      <c r="D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3966.58</v>
      </c>
      <c r="E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3966.3</v>
      </c>
      <c r="F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3959.92</v>
      </c>
      <c r="G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3961.99</v>
      </c>
      <c r="H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3963.07</v>
      </c>
      <c r="I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4103.47</v>
      </c>
      <c r="J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4102.4400000000005</v>
      </c>
      <c r="K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3992.84</v>
      </c>
      <c r="L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3993.85</v>
      </c>
      <c r="M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3993.7</v>
      </c>
      <c r="N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3980.26</v>
      </c>
      <c r="O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3980.34</v>
      </c>
      <c r="P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3980.06</v>
      </c>
      <c r="Q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3978.5299999999997</v>
      </c>
      <c r="R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3976.18</v>
      </c>
      <c r="S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4092</v>
      </c>
      <c r="T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4117.09</v>
      </c>
      <c r="U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4118.91</v>
      </c>
      <c r="V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4071.9700000000003</v>
      </c>
      <c r="W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4058.48</v>
      </c>
      <c r="X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4189.28</v>
      </c>
      <c r="Y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4094.8</v>
      </c>
    </row>
    <row r="592" spans="1:25" x14ac:dyDescent="0.2">
      <c r="A592" s="77">
        <f t="shared" si="18"/>
        <v>43028</v>
      </c>
      <c r="B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3972.84</v>
      </c>
      <c r="C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3956.39</v>
      </c>
      <c r="D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3967.51</v>
      </c>
      <c r="E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3967.24</v>
      </c>
      <c r="F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3971.19</v>
      </c>
      <c r="G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3961.64</v>
      </c>
      <c r="H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3967.49</v>
      </c>
      <c r="I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4104.66</v>
      </c>
      <c r="J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4103.04</v>
      </c>
      <c r="K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3992.48</v>
      </c>
      <c r="L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3986.63</v>
      </c>
      <c r="M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3995.29</v>
      </c>
      <c r="N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3983.26</v>
      </c>
      <c r="O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3979.8</v>
      </c>
      <c r="P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3979.48</v>
      </c>
      <c r="Q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3975.25</v>
      </c>
      <c r="R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3979.4300000000003</v>
      </c>
      <c r="S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4095.73</v>
      </c>
      <c r="T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4112.26</v>
      </c>
      <c r="U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4087.95</v>
      </c>
      <c r="V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4057.2200000000003</v>
      </c>
      <c r="W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4042.4</v>
      </c>
      <c r="X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4191.25</v>
      </c>
      <c r="Y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4096.8900000000003</v>
      </c>
    </row>
    <row r="593" spans="1:25" x14ac:dyDescent="0.2">
      <c r="A593" s="77">
        <f t="shared" si="18"/>
        <v>43029</v>
      </c>
      <c r="B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4017.82</v>
      </c>
      <c r="C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3965.39</v>
      </c>
      <c r="D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3964.73</v>
      </c>
      <c r="E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3964.06</v>
      </c>
      <c r="F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3972.06</v>
      </c>
      <c r="G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3958.66</v>
      </c>
      <c r="H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3966.09</v>
      </c>
      <c r="I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3986.68</v>
      </c>
      <c r="J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4210.62</v>
      </c>
      <c r="K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4089.51</v>
      </c>
      <c r="L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4089.73</v>
      </c>
      <c r="M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4091.12</v>
      </c>
      <c r="N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4186.01</v>
      </c>
      <c r="O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4202.83</v>
      </c>
      <c r="P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4167.41</v>
      </c>
      <c r="Q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4174.28</v>
      </c>
      <c r="R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4176.82</v>
      </c>
      <c r="S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3981.01</v>
      </c>
      <c r="T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4193.28</v>
      </c>
      <c r="U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4175.8500000000004</v>
      </c>
      <c r="V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4135.3500000000004</v>
      </c>
      <c r="W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4064.41</v>
      </c>
      <c r="X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3972.34</v>
      </c>
      <c r="Y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4129.8100000000004</v>
      </c>
    </row>
    <row r="594" spans="1:25" x14ac:dyDescent="0.2">
      <c r="A594" s="77">
        <f t="shared" si="18"/>
        <v>43030</v>
      </c>
      <c r="B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3990.73</v>
      </c>
      <c r="C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3964.91</v>
      </c>
      <c r="D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3962.18</v>
      </c>
      <c r="E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3984.19</v>
      </c>
      <c r="F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3988.62</v>
      </c>
      <c r="G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3990.03</v>
      </c>
      <c r="H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3959.1</v>
      </c>
      <c r="I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3978.57</v>
      </c>
      <c r="J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4200.26</v>
      </c>
      <c r="K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4085.63</v>
      </c>
      <c r="L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4084.62</v>
      </c>
      <c r="M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4132.2299999999996</v>
      </c>
      <c r="N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4241.18</v>
      </c>
      <c r="O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4240.7000000000007</v>
      </c>
      <c r="P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4240.25</v>
      </c>
      <c r="Q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4231.6499999999996</v>
      </c>
      <c r="R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4234.4500000000007</v>
      </c>
      <c r="S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3979.13</v>
      </c>
      <c r="T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4137.66</v>
      </c>
      <c r="U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4141.2299999999996</v>
      </c>
      <c r="V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4105.0200000000004</v>
      </c>
      <c r="W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4025.23</v>
      </c>
      <c r="X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3973.63</v>
      </c>
      <c r="Y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4130.18</v>
      </c>
    </row>
    <row r="595" spans="1:25" x14ac:dyDescent="0.2">
      <c r="A595" s="77">
        <f t="shared" si="18"/>
        <v>43031</v>
      </c>
      <c r="B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3974.83</v>
      </c>
      <c r="C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3955.7</v>
      </c>
      <c r="D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3966.5299999999997</v>
      </c>
      <c r="E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3965.8</v>
      </c>
      <c r="F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3972.27</v>
      </c>
      <c r="G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3957.35</v>
      </c>
      <c r="H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3965.1</v>
      </c>
      <c r="I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4095.9</v>
      </c>
      <c r="J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4093.9</v>
      </c>
      <c r="K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3982.48</v>
      </c>
      <c r="L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3981.68</v>
      </c>
      <c r="M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3985.05</v>
      </c>
      <c r="N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3978.12</v>
      </c>
      <c r="O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3970.45</v>
      </c>
      <c r="P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3970.63</v>
      </c>
      <c r="Q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3969.91</v>
      </c>
      <c r="R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3979.73</v>
      </c>
      <c r="S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4067.94</v>
      </c>
      <c r="T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4109.45</v>
      </c>
      <c r="U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4082.6800000000003</v>
      </c>
      <c r="V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4053.62</v>
      </c>
      <c r="W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4049.06</v>
      </c>
      <c r="X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4187.7299999999996</v>
      </c>
      <c r="Y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4094.2</v>
      </c>
    </row>
    <row r="596" spans="1:25" x14ac:dyDescent="0.2">
      <c r="A596" s="77">
        <f t="shared" si="18"/>
        <v>43032</v>
      </c>
      <c r="B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3968.17</v>
      </c>
      <c r="C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3954.32</v>
      </c>
      <c r="D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3999.31</v>
      </c>
      <c r="E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3999.27</v>
      </c>
      <c r="F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3999.68</v>
      </c>
      <c r="G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3967.21</v>
      </c>
      <c r="H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3960.87</v>
      </c>
      <c r="I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4130.6499999999996</v>
      </c>
      <c r="J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4130.84</v>
      </c>
      <c r="K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4034.04</v>
      </c>
      <c r="L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4034.06</v>
      </c>
      <c r="M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4048.77</v>
      </c>
      <c r="N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3995.3</v>
      </c>
      <c r="O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4025.71</v>
      </c>
      <c r="P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4025.84</v>
      </c>
      <c r="Q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4026.04</v>
      </c>
      <c r="R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4025.83</v>
      </c>
      <c r="S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4051.91</v>
      </c>
      <c r="T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4031.86</v>
      </c>
      <c r="U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3994.29</v>
      </c>
      <c r="V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3994.29</v>
      </c>
      <c r="W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4054.08</v>
      </c>
      <c r="X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4220.96</v>
      </c>
      <c r="Y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4051.66</v>
      </c>
    </row>
    <row r="597" spans="1:25" x14ac:dyDescent="0.2">
      <c r="A597" s="77">
        <f t="shared" si="18"/>
        <v>43033</v>
      </c>
      <c r="B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3954.13</v>
      </c>
      <c r="C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4033.55</v>
      </c>
      <c r="D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4055.6</v>
      </c>
      <c r="E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4055.63</v>
      </c>
      <c r="F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4033.76</v>
      </c>
      <c r="G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4035.79</v>
      </c>
      <c r="H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3961.27</v>
      </c>
      <c r="I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4130.5200000000004</v>
      </c>
      <c r="J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4131.4799999999996</v>
      </c>
      <c r="K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4038.27</v>
      </c>
      <c r="L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4053.14</v>
      </c>
      <c r="M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4052.95</v>
      </c>
      <c r="N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3994.94</v>
      </c>
      <c r="O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3994.42</v>
      </c>
      <c r="P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3994.4700000000003</v>
      </c>
      <c r="Q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3995.45</v>
      </c>
      <c r="R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3995.23</v>
      </c>
      <c r="S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4062.71</v>
      </c>
      <c r="T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4037.7799999999997</v>
      </c>
      <c r="U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3979.9300000000003</v>
      </c>
      <c r="V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3999.06</v>
      </c>
      <c r="W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4008.79</v>
      </c>
      <c r="X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4160.29</v>
      </c>
      <c r="Y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4054.75</v>
      </c>
    </row>
    <row r="598" spans="1:25" x14ac:dyDescent="0.2">
      <c r="A598" s="77">
        <f t="shared" si="18"/>
        <v>43034</v>
      </c>
      <c r="B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3956.23</v>
      </c>
      <c r="C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3999.73</v>
      </c>
      <c r="D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4012.38</v>
      </c>
      <c r="E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4011.9700000000003</v>
      </c>
      <c r="F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4013.24</v>
      </c>
      <c r="G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4006.75</v>
      </c>
      <c r="H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3960.95</v>
      </c>
      <c r="I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4127.18</v>
      </c>
      <c r="J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4089.26</v>
      </c>
      <c r="K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4007.49</v>
      </c>
      <c r="L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3981.2799999999997</v>
      </c>
      <c r="M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3981.7</v>
      </c>
      <c r="N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3976.1</v>
      </c>
      <c r="O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3975.9900000000002</v>
      </c>
      <c r="P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3975.9</v>
      </c>
      <c r="Q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3975.86</v>
      </c>
      <c r="R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3975.34</v>
      </c>
      <c r="S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4012.52</v>
      </c>
      <c r="T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4031.54</v>
      </c>
      <c r="U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4035.69</v>
      </c>
      <c r="V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3997.49</v>
      </c>
      <c r="W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4002.26</v>
      </c>
      <c r="X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4174.6499999999996</v>
      </c>
      <c r="Y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4067.31</v>
      </c>
    </row>
    <row r="599" spans="1:25" x14ac:dyDescent="0.2">
      <c r="A599" s="77">
        <f t="shared" si="18"/>
        <v>43035</v>
      </c>
      <c r="B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3957.45</v>
      </c>
      <c r="C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3973.61</v>
      </c>
      <c r="D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3985.7799999999997</v>
      </c>
      <c r="E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3985.92</v>
      </c>
      <c r="F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3985.91</v>
      </c>
      <c r="G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3987.92</v>
      </c>
      <c r="H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3967.32</v>
      </c>
      <c r="I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4132.92</v>
      </c>
      <c r="J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4091.55</v>
      </c>
      <c r="K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4010.78</v>
      </c>
      <c r="L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4003.0299999999997</v>
      </c>
      <c r="M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4003.49</v>
      </c>
      <c r="N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3981.52</v>
      </c>
      <c r="O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3981.37</v>
      </c>
      <c r="P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3981.2200000000003</v>
      </c>
      <c r="Q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3980.88</v>
      </c>
      <c r="R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3981.08</v>
      </c>
      <c r="S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4098.99</v>
      </c>
      <c r="T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4086.42</v>
      </c>
      <c r="U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4082.4300000000003</v>
      </c>
      <c r="V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4043.33</v>
      </c>
      <c r="W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4026.12</v>
      </c>
      <c r="X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4216.18</v>
      </c>
      <c r="Y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4070.33</v>
      </c>
    </row>
    <row r="600" spans="1:25" x14ac:dyDescent="0.2">
      <c r="A600" s="77">
        <f t="shared" si="18"/>
        <v>43036</v>
      </c>
      <c r="B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3996.64</v>
      </c>
      <c r="C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3962.87</v>
      </c>
      <c r="D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3961.7</v>
      </c>
      <c r="E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3959.2</v>
      </c>
      <c r="F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3959.6400000000003</v>
      </c>
      <c r="G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3955.82</v>
      </c>
      <c r="H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3972.24</v>
      </c>
      <c r="I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4044.2400000000002</v>
      </c>
      <c r="J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3993.07</v>
      </c>
      <c r="K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3993.59</v>
      </c>
      <c r="L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3994.82</v>
      </c>
      <c r="M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4001.76</v>
      </c>
      <c r="N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3999.57</v>
      </c>
      <c r="O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3999.7</v>
      </c>
      <c r="P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3999.45</v>
      </c>
      <c r="Q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3999.7200000000003</v>
      </c>
      <c r="R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4000.61</v>
      </c>
      <c r="S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4057.35</v>
      </c>
      <c r="T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4156.26</v>
      </c>
      <c r="U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4160.08</v>
      </c>
      <c r="V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4134.1499999999996</v>
      </c>
      <c r="W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4077.2200000000003</v>
      </c>
      <c r="X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3986.52</v>
      </c>
      <c r="Y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4129.83</v>
      </c>
    </row>
    <row r="601" spans="1:25" x14ac:dyDescent="0.2">
      <c r="A601" s="77">
        <f t="shared" si="18"/>
        <v>43037</v>
      </c>
      <c r="B601" s="104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3988.41</v>
      </c>
      <c r="C601" s="134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3962.82</v>
      </c>
      <c r="D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3984.95</v>
      </c>
      <c r="E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3984.1</v>
      </c>
      <c r="F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3983.78</v>
      </c>
      <c r="G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3976.9</v>
      </c>
      <c r="H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3978.2200000000003</v>
      </c>
      <c r="I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3972.26</v>
      </c>
      <c r="J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4225.5600000000004</v>
      </c>
      <c r="K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4122.63</v>
      </c>
      <c r="L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4076.7</v>
      </c>
      <c r="M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4076.45</v>
      </c>
      <c r="N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4122.3100000000004</v>
      </c>
      <c r="O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4122.1499999999996</v>
      </c>
      <c r="P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4121.46</v>
      </c>
      <c r="Q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4120.6000000000004</v>
      </c>
      <c r="R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4076.7</v>
      </c>
      <c r="S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4018.42</v>
      </c>
      <c r="T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4092.33</v>
      </c>
      <c r="U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4117.66</v>
      </c>
      <c r="V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4095.9700000000003</v>
      </c>
      <c r="W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4032.05</v>
      </c>
      <c r="X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3999.32</v>
      </c>
      <c r="Y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4077.59</v>
      </c>
    </row>
    <row r="602" spans="1:25" x14ac:dyDescent="0.2">
      <c r="A602" s="77">
        <f t="shared" si="18"/>
        <v>43038</v>
      </c>
      <c r="B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3957.88</v>
      </c>
      <c r="C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3972.45</v>
      </c>
      <c r="D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3984.69</v>
      </c>
      <c r="E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3984.62</v>
      </c>
      <c r="F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3985.17</v>
      </c>
      <c r="G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3987.38</v>
      </c>
      <c r="H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3979.37</v>
      </c>
      <c r="I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4098.8900000000003</v>
      </c>
      <c r="J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4094.15</v>
      </c>
      <c r="K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4014.6</v>
      </c>
      <c r="L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4014.54</v>
      </c>
      <c r="M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4014.94</v>
      </c>
      <c r="N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3998.19</v>
      </c>
      <c r="O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3997.98</v>
      </c>
      <c r="P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3997.5</v>
      </c>
      <c r="Q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3994.56</v>
      </c>
      <c r="R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3994.44</v>
      </c>
      <c r="S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4031</v>
      </c>
      <c r="T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4044.57</v>
      </c>
      <c r="U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4044.98</v>
      </c>
      <c r="V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4004.0299999999997</v>
      </c>
      <c r="W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4033.86</v>
      </c>
      <c r="X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4226.1499999999996</v>
      </c>
      <c r="Y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4071.77</v>
      </c>
    </row>
    <row r="603" spans="1:25" x14ac:dyDescent="0.2">
      <c r="A603" s="77">
        <f t="shared" si="18"/>
        <v>43039</v>
      </c>
      <c r="B603" s="13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3967.99</v>
      </c>
      <c r="C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3984.49</v>
      </c>
      <c r="D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3997.4300000000003</v>
      </c>
      <c r="E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3988.4300000000003</v>
      </c>
      <c r="F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3997.48</v>
      </c>
      <c r="G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3996.71</v>
      </c>
      <c r="H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3970.1800000000003</v>
      </c>
      <c r="I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4134.26</v>
      </c>
      <c r="J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4090.89</v>
      </c>
      <c r="K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4010.69</v>
      </c>
      <c r="L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3996.98</v>
      </c>
      <c r="M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3997.32</v>
      </c>
      <c r="N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3982.77</v>
      </c>
      <c r="O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3981.38</v>
      </c>
      <c r="P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4004.15</v>
      </c>
      <c r="Q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4001.52</v>
      </c>
      <c r="R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4000.91</v>
      </c>
      <c r="S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4113.5599999999995</v>
      </c>
      <c r="T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4085.61</v>
      </c>
      <c r="U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4057.74</v>
      </c>
      <c r="V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3999.17</v>
      </c>
      <c r="W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4029.27</v>
      </c>
      <c r="X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4202.79</v>
      </c>
      <c r="Y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4100.88</v>
      </c>
    </row>
    <row r="605" spans="1:25" x14ac:dyDescent="0.25">
      <c r="A605" s="85" t="s">
        <v>149</v>
      </c>
      <c r="B605" s="76"/>
      <c r="C605" s="76"/>
      <c r="D605" s="76"/>
    </row>
    <row r="606" spans="1:25" ht="12.75" customHeight="1" x14ac:dyDescent="0.2">
      <c r="A606" s="174" t="s">
        <v>48</v>
      </c>
      <c r="B606" s="185" t="s">
        <v>153</v>
      </c>
      <c r="C606" s="186"/>
      <c r="D606" s="186"/>
      <c r="E606" s="186"/>
      <c r="F606" s="186"/>
      <c r="G606" s="186"/>
      <c r="H606" s="186"/>
      <c r="I606" s="186"/>
      <c r="J606" s="186"/>
      <c r="K606" s="186"/>
      <c r="L606" s="186"/>
      <c r="M606" s="186"/>
      <c r="N606" s="186"/>
      <c r="O606" s="186"/>
      <c r="P606" s="186"/>
      <c r="Q606" s="186"/>
      <c r="R606" s="186"/>
      <c r="S606" s="186"/>
      <c r="T606" s="186"/>
      <c r="U606" s="186"/>
      <c r="V606" s="186"/>
      <c r="W606" s="186"/>
      <c r="X606" s="186"/>
      <c r="Y606" s="187"/>
    </row>
    <row r="607" spans="1:25" ht="12.75" customHeight="1" x14ac:dyDescent="0.2">
      <c r="A607" s="175"/>
      <c r="B607" s="188"/>
      <c r="C607" s="189"/>
      <c r="D607" s="189"/>
      <c r="E607" s="189"/>
      <c r="F607" s="189"/>
      <c r="G607" s="189"/>
      <c r="H607" s="189"/>
      <c r="I607" s="189"/>
      <c r="J607" s="189"/>
      <c r="K607" s="189"/>
      <c r="L607" s="189"/>
      <c r="M607" s="189"/>
      <c r="N607" s="189"/>
      <c r="O607" s="189"/>
      <c r="P607" s="189"/>
      <c r="Q607" s="189"/>
      <c r="R607" s="189"/>
      <c r="S607" s="189"/>
      <c r="T607" s="189"/>
      <c r="U607" s="189"/>
      <c r="V607" s="189"/>
      <c r="W607" s="189"/>
      <c r="X607" s="189"/>
      <c r="Y607" s="190"/>
    </row>
    <row r="608" spans="1:25" s="109" customFormat="1" ht="12.75" customHeight="1" x14ac:dyDescent="0.2">
      <c r="A608" s="175"/>
      <c r="B608" s="221" t="s">
        <v>122</v>
      </c>
      <c r="C608" s="209" t="s">
        <v>123</v>
      </c>
      <c r="D608" s="209" t="s">
        <v>124</v>
      </c>
      <c r="E608" s="209" t="s">
        <v>125</v>
      </c>
      <c r="F608" s="209" t="s">
        <v>126</v>
      </c>
      <c r="G608" s="209" t="s">
        <v>127</v>
      </c>
      <c r="H608" s="209" t="s">
        <v>128</v>
      </c>
      <c r="I608" s="209" t="s">
        <v>129</v>
      </c>
      <c r="J608" s="209" t="s">
        <v>130</v>
      </c>
      <c r="K608" s="209" t="s">
        <v>131</v>
      </c>
      <c r="L608" s="209" t="s">
        <v>132</v>
      </c>
      <c r="M608" s="209" t="s">
        <v>133</v>
      </c>
      <c r="N608" s="219" t="s">
        <v>134</v>
      </c>
      <c r="O608" s="209" t="s">
        <v>135</v>
      </c>
      <c r="P608" s="209" t="s">
        <v>136</v>
      </c>
      <c r="Q608" s="209" t="s">
        <v>137</v>
      </c>
      <c r="R608" s="209" t="s">
        <v>138</v>
      </c>
      <c r="S608" s="209" t="s">
        <v>139</v>
      </c>
      <c r="T608" s="209" t="s">
        <v>140</v>
      </c>
      <c r="U608" s="209" t="s">
        <v>141</v>
      </c>
      <c r="V608" s="209" t="s">
        <v>142</v>
      </c>
      <c r="W608" s="209" t="s">
        <v>143</v>
      </c>
      <c r="X608" s="209" t="s">
        <v>144</v>
      </c>
      <c r="Y608" s="209" t="s">
        <v>145</v>
      </c>
    </row>
    <row r="609" spans="1:27" s="109" customFormat="1" ht="11.25" customHeight="1" x14ac:dyDescent="0.2">
      <c r="A609" s="176"/>
      <c r="B609" s="222"/>
      <c r="C609" s="210"/>
      <c r="D609" s="210"/>
      <c r="E609" s="210"/>
      <c r="F609" s="210"/>
      <c r="G609" s="210"/>
      <c r="H609" s="210"/>
      <c r="I609" s="210"/>
      <c r="J609" s="210"/>
      <c r="K609" s="210"/>
      <c r="L609" s="210"/>
      <c r="M609" s="210"/>
      <c r="N609" s="22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</row>
    <row r="610" spans="1:27" ht="15.75" customHeight="1" x14ac:dyDescent="0.2">
      <c r="A610" s="77">
        <f>A573</f>
        <v>43009</v>
      </c>
      <c r="B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6">
        <f>VLOOKUP($A610+ROUND((COLUMN()-2)/24,5),АТС!$A$41:$F$736,4)+VLOOKUP($A610+ROUND((COLUMN()-2)/24,5),'Расчет сбытовых надбавок'!$B$1537:'Расчет сбытовых надбавок'!$G$2280,3)</f>
        <v>38.33</v>
      </c>
      <c r="D610" s="96">
        <f>VLOOKUP($A610+ROUND((COLUMN()-2)/24,5),АТС!$A$41:$F$736,4)+VLOOKUP($A610+ROUND((COLUMN()-2)/24,5),'Расчет сбытовых надбавок'!$B$1537:'Расчет сбытовых надбавок'!$G$2280,3)</f>
        <v>41.53</v>
      </c>
      <c r="E610" s="96">
        <f>VLOOKUP($A610+ROUND((COLUMN()-2)/24,5),АТС!$A$41:$F$736,4)+VLOOKUP($A610+ROUND((COLUMN()-2)/24,5),'Расчет сбытовых надбавок'!$B$1537:'Расчет сбытовых надбавок'!$G$2280,3)</f>
        <v>26.11</v>
      </c>
      <c r="F610" s="96">
        <f>VLOOKUP($A610+ROUND((COLUMN()-2)/24,5),АТС!$A$41:$F$736,4)+VLOOKUP($A610+ROUND((COLUMN()-2)/24,5),'Расчет сбытовых надбавок'!$B$1537:'Расчет сбытовых надбавок'!$G$2280,3)</f>
        <v>40.78</v>
      </c>
      <c r="G610" s="96">
        <f>VLOOKUP($A610+ROUND((COLUMN()-2)/24,5),АТС!$A$41:$F$736,4)+VLOOKUP($A610+ROUND((COLUMN()-2)/24,5),'Расчет сбытовых надбавок'!$B$1537:'Расчет сбытовых надбавок'!$G$2280,3)</f>
        <v>39.24</v>
      </c>
      <c r="H610" s="96">
        <f>VLOOKUP($A610+ROUND((COLUMN()-2)/24,5),АТС!$A$41:$F$736,4)+VLOOKUP($A610+ROUND((COLUMN()-2)/24,5),'Расчет сбытовых надбавок'!$B$1537:'Расчет сбытовых надбавок'!$G$2280,3)</f>
        <v>146.41999999999999</v>
      </c>
      <c r="I610" s="96">
        <f>VLOOKUP($A610+ROUND((COLUMN()-2)/24,5),АТС!$A$41:$F$736,4)+VLOOKUP($A610+ROUND((COLUMN()-2)/24,5),'Расчет сбытовых надбавок'!$B$1537:'Расчет сбытовых надбавок'!$G$2280,3)</f>
        <v>212.96</v>
      </c>
      <c r="J610" s="96">
        <f>VLOOKUP($A610+ROUND((COLUMN()-2)/24,5),АТС!$A$41:$F$736,4)+VLOOKUP($A610+ROUND((COLUMN()-2)/24,5),'Расчет сбытовых надбавок'!$B$1537:'Расчет сбытовых надбавок'!$G$2280,3)</f>
        <v>143.18</v>
      </c>
      <c r="K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6">
        <f>VLOOKUP($A610+ROUND((COLUMN()-2)/24,5),АТС!$A$41:$F$736,4)+VLOOKUP($A610+ROUND((COLUMN()-2)/24,5),'Расчет сбытовых надбавок'!$B$1537:'Расчет сбытовых надбавок'!$G$2280,3)</f>
        <v>33.71</v>
      </c>
      <c r="T610" s="96">
        <f>VLOOKUP($A610+ROUND((COLUMN()-2)/24,5),АТС!$A$41:$F$736,4)+VLOOKUP($A610+ROUND((COLUMN()-2)/24,5),'Расчет сбытовых надбавок'!$B$1537:'Расчет сбытовых надбавок'!$G$2280,3)</f>
        <v>196.39</v>
      </c>
      <c r="U610" s="96">
        <f>VLOOKUP($A610+ROUND((COLUMN()-2)/24,5),АТС!$A$41:$F$736,4)+VLOOKUP($A610+ROUND((COLUMN()-2)/24,5),'Расчет сбытовых надбавок'!$B$1537:'Расчет сбытовых надбавок'!$G$2280,3)</f>
        <v>29.87</v>
      </c>
      <c r="V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8"/>
    </row>
    <row r="611" spans="1:27" x14ac:dyDescent="0.2">
      <c r="A611" s="77">
        <f>A610+1</f>
        <v>43010</v>
      </c>
      <c r="B611" s="96">
        <f>VLOOKUP($A611+ROUND((COLUMN()-2)/24,5),АТС!$A$41:$F$736,4)+VLOOKUP($A611+ROUND((COLUMN()-2)/24,5),'Расчет сбытовых надбавок'!$B$1537:'Расчет сбытовых надбавок'!$G$2280,3)</f>
        <v>16.18</v>
      </c>
      <c r="C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6">
        <f>VLOOKUP($A611+ROUND((COLUMN()-2)/24,5),АТС!$A$41:$F$736,4)+VLOOKUP($A611+ROUND((COLUMN()-2)/24,5),'Расчет сбытовых надбавок'!$B$1537:'Расчет сбытовых надбавок'!$G$2280,3)</f>
        <v>24.96</v>
      </c>
      <c r="F611" s="96">
        <f>VLOOKUP($A611+ROUND((COLUMN()-2)/24,5),АТС!$A$41:$F$736,4)+VLOOKUP($A611+ROUND((COLUMN()-2)/24,5),'Расчет сбытовых надбавок'!$B$1537:'Расчет сбытовых надбавок'!$G$2280,3)</f>
        <v>100.96</v>
      </c>
      <c r="G611" s="96">
        <f>VLOOKUP($A611+ROUND((COLUMN()-2)/24,5),АТС!$A$41:$F$736,4)+VLOOKUP($A611+ROUND((COLUMN()-2)/24,5),'Расчет сбытовых надбавок'!$B$1537:'Расчет сбытовых надбавок'!$G$2280,3)</f>
        <v>151.47</v>
      </c>
      <c r="H611" s="96">
        <f>VLOOKUP($A611+ROUND((COLUMN()-2)/24,5),АТС!$A$41:$F$736,4)+VLOOKUP($A611+ROUND((COLUMN()-2)/24,5),'Расчет сбытовых надбавок'!$B$1537:'Расчет сбытовых надбавок'!$G$2280,3)</f>
        <v>229.28</v>
      </c>
      <c r="I611" s="96">
        <f>VLOOKUP($A611+ROUND((COLUMN()-2)/24,5),АТС!$A$41:$F$736,4)+VLOOKUP($A611+ROUND((COLUMN()-2)/24,5),'Расчет сбытовых надбавок'!$B$1537:'Расчет сбытовых надбавок'!$G$2280,3)</f>
        <v>150.77000000000001</v>
      </c>
      <c r="J611" s="96">
        <f>VLOOKUP($A611+ROUND((COLUMN()-2)/24,5),АТС!$A$41:$F$736,4)+VLOOKUP($A611+ROUND((COLUMN()-2)/24,5),'Расчет сбытовых надбавок'!$B$1537:'Расчет сбытовых надбавок'!$G$2280,3)</f>
        <v>59.93</v>
      </c>
      <c r="K611" s="96">
        <f>VLOOKUP($A611+ROUND((COLUMN()-2)/24,5),АТС!$A$41:$F$736,4)+VLOOKUP($A611+ROUND((COLUMN()-2)/24,5),'Расчет сбытовых надбавок'!$B$1537:'Расчет сбытовых надбавок'!$G$2280,3)</f>
        <v>96.539999999999992</v>
      </c>
      <c r="L611" s="96">
        <f>VLOOKUP($A611+ROUND((COLUMN()-2)/24,5),АТС!$A$41:$F$736,4)+VLOOKUP($A611+ROUND((COLUMN()-2)/24,5),'Расчет сбытовых надбавок'!$B$1537:'Расчет сбытовых надбавок'!$G$2280,3)</f>
        <v>63.14</v>
      </c>
      <c r="M611" s="96">
        <f>VLOOKUP($A611+ROUND((COLUMN()-2)/24,5),АТС!$A$41:$F$736,4)+VLOOKUP($A611+ROUND((COLUMN()-2)/24,5),'Расчет сбытовых надбавок'!$B$1537:'Расчет сбытовых надбавок'!$G$2280,3)</f>
        <v>87.51</v>
      </c>
      <c r="N611" s="96">
        <f>VLOOKUP($A611+ROUND((COLUMN()-2)/24,5),АТС!$A$41:$F$736,4)+VLOOKUP($A611+ROUND((COLUMN()-2)/24,5),'Расчет сбытовых надбавок'!$B$1537:'Расчет сбытовых надбавок'!$G$2280,3)</f>
        <v>126.22</v>
      </c>
      <c r="O611" s="96">
        <f>VLOOKUP($A611+ROUND((COLUMN()-2)/24,5),АТС!$A$41:$F$736,4)+VLOOKUP($A611+ROUND((COLUMN()-2)/24,5),'Расчет сбытовых надбавок'!$B$1537:'Расчет сбытовых надбавок'!$G$2280,3)</f>
        <v>108.93</v>
      </c>
      <c r="P611" s="96">
        <f>VLOOKUP($A611+ROUND((COLUMN()-2)/24,5),АТС!$A$41:$F$736,4)+VLOOKUP($A611+ROUND((COLUMN()-2)/24,5),'Расчет сбытовых надбавок'!$B$1537:'Расчет сбытовых надбавок'!$G$2280,3)</f>
        <v>99.350000000000009</v>
      </c>
      <c r="Q611" s="96">
        <f>VLOOKUP($A611+ROUND((COLUMN()-2)/24,5),АТС!$A$41:$F$736,4)+VLOOKUP($A611+ROUND((COLUMN()-2)/24,5),'Расчет сбытовых надбавок'!$B$1537:'Расчет сбытовых надбавок'!$G$2280,3)</f>
        <v>87.899999999999991</v>
      </c>
      <c r="R611" s="96">
        <f>VLOOKUP($A611+ROUND((COLUMN()-2)/24,5),АТС!$A$41:$F$736,4)+VLOOKUP($A611+ROUND((COLUMN()-2)/24,5),'Расчет сбытовых надбавок'!$B$1537:'Расчет сбытовых надбавок'!$G$2280,3)</f>
        <v>90.11999999999999</v>
      </c>
      <c r="S611" s="96">
        <f>VLOOKUP($A611+ROUND((COLUMN()-2)/24,5),АТС!$A$41:$F$736,4)+VLOOKUP($A611+ROUND((COLUMN()-2)/24,5),'Расчет сбытовых надбавок'!$B$1537:'Расчет сбытовых надбавок'!$G$2280,3)</f>
        <v>126.33</v>
      </c>
      <c r="T611" s="96">
        <f>VLOOKUP($A611+ROUND((COLUMN()-2)/24,5),АТС!$A$41:$F$736,4)+VLOOKUP($A611+ROUND((COLUMN()-2)/24,5),'Расчет сбытовых надбавок'!$B$1537:'Расчет сбытовых надбавок'!$G$2280,3)</f>
        <v>185.45</v>
      </c>
      <c r="U611" s="96">
        <f>VLOOKUP($A611+ROUND((COLUMN()-2)/24,5),АТС!$A$41:$F$736,4)+VLOOKUP($A611+ROUND((COLUMN()-2)/24,5),'Расчет сбытовых надбавок'!$B$1537:'Расчет сбытовых надбавок'!$G$2280,3)</f>
        <v>83.98</v>
      </c>
      <c r="V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6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7">
        <f t="shared" ref="A612:A640" si="19">A611+1</f>
        <v>43011</v>
      </c>
      <c r="B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6">
        <f>VLOOKUP($A612+ROUND((COLUMN()-2)/24,5),АТС!$A$41:$F$736,4)+VLOOKUP($A612+ROUND((COLUMN()-2)/24,5),'Расчет сбытовых надбавок'!$B$1537:'Расчет сбытовых надбавок'!$G$2280,3)</f>
        <v>43.349999999999994</v>
      </c>
      <c r="F612" s="96">
        <f>VLOOKUP($A612+ROUND((COLUMN()-2)/24,5),АТС!$A$41:$F$736,4)+VLOOKUP($A612+ROUND((COLUMN()-2)/24,5),'Расчет сбытовых надбавок'!$B$1537:'Расчет сбытовых надбавок'!$G$2280,3)</f>
        <v>266.66000000000003</v>
      </c>
      <c r="G612" s="96">
        <f>VLOOKUP($A612+ROUND((COLUMN()-2)/24,5),АТС!$A$41:$F$736,4)+VLOOKUP($A612+ROUND((COLUMN()-2)/24,5),'Расчет сбытовых надбавок'!$B$1537:'Расчет сбытовых надбавок'!$G$2280,3)</f>
        <v>607.54</v>
      </c>
      <c r="H612" s="96">
        <f>VLOOKUP($A612+ROUND((COLUMN()-2)/24,5),АТС!$A$41:$F$736,4)+VLOOKUP($A612+ROUND((COLUMN()-2)/24,5),'Расчет сбытовых надбавок'!$B$1537:'Расчет сбытовых надбавок'!$G$2280,3)</f>
        <v>520.87</v>
      </c>
      <c r="I612" s="96">
        <f>VLOOKUP($A612+ROUND((COLUMN()-2)/24,5),АТС!$A$41:$F$736,4)+VLOOKUP($A612+ROUND((COLUMN()-2)/24,5),'Расчет сбытовых надбавок'!$B$1537:'Расчет сбытовых надбавок'!$G$2280,3)</f>
        <v>174.98999999999998</v>
      </c>
      <c r="J612" s="96">
        <f>VLOOKUP($A612+ROUND((COLUMN()-2)/24,5),АТС!$A$41:$F$736,4)+VLOOKUP($A612+ROUND((COLUMN()-2)/24,5),'Расчет сбытовых надбавок'!$B$1537:'Расчет сбытовых надбавок'!$G$2280,3)</f>
        <v>566.79999999999995</v>
      </c>
      <c r="K612" s="96">
        <f>VLOOKUP($A612+ROUND((COLUMN()-2)/24,5),АТС!$A$41:$F$736,4)+VLOOKUP($A612+ROUND((COLUMN()-2)/24,5),'Расчет сбытовых надбавок'!$B$1537:'Расчет сбытовых надбавок'!$G$2280,3)</f>
        <v>513.97</v>
      </c>
      <c r="L612" s="96">
        <f>VLOOKUP($A612+ROUND((COLUMN()-2)/24,5),АТС!$A$41:$F$736,4)+VLOOKUP($A612+ROUND((COLUMN()-2)/24,5),'Расчет сбытовых надбавок'!$B$1537:'Расчет сбытовых надбавок'!$G$2280,3)</f>
        <v>187.54</v>
      </c>
      <c r="M612" s="96">
        <f>VLOOKUP($A612+ROUND((COLUMN()-2)/24,5),АТС!$A$41:$F$736,4)+VLOOKUP($A612+ROUND((COLUMN()-2)/24,5),'Расчет сбытовых надбавок'!$B$1537:'Расчет сбытовых надбавок'!$G$2280,3)</f>
        <v>646.02</v>
      </c>
      <c r="N612" s="96">
        <f>VLOOKUP($A612+ROUND((COLUMN()-2)/24,5),АТС!$A$41:$F$736,4)+VLOOKUP($A612+ROUND((COLUMN()-2)/24,5),'Расчет сбытовых надбавок'!$B$1537:'Расчет сбытовых надбавок'!$G$2280,3)</f>
        <v>299.7</v>
      </c>
      <c r="O612" s="96">
        <f>VLOOKUP($A612+ROUND((COLUMN()-2)/24,5),АТС!$A$41:$F$736,4)+VLOOKUP($A612+ROUND((COLUMN()-2)/24,5),'Расчет сбытовых надбавок'!$B$1537:'Расчет сбытовых надбавок'!$G$2280,3)</f>
        <v>185.81</v>
      </c>
      <c r="P612" s="96">
        <f>VLOOKUP($A612+ROUND((COLUMN()-2)/24,5),АТС!$A$41:$F$736,4)+VLOOKUP($A612+ROUND((COLUMN()-2)/24,5),'Расчет сбытовых надбавок'!$B$1537:'Расчет сбытовых надбавок'!$G$2280,3)</f>
        <v>194.88</v>
      </c>
      <c r="Q612" s="96">
        <f>VLOOKUP($A612+ROUND((COLUMN()-2)/24,5),АТС!$A$41:$F$736,4)+VLOOKUP($A612+ROUND((COLUMN()-2)/24,5),'Расчет сбытовых надбавок'!$B$1537:'Расчет сбытовых надбавок'!$G$2280,3)</f>
        <v>676.65000000000009</v>
      </c>
      <c r="R612" s="96">
        <f>VLOOKUP($A612+ROUND((COLUMN()-2)/24,5),АТС!$A$41:$F$736,4)+VLOOKUP($A612+ROUND((COLUMN()-2)/24,5),'Расчет сбытовых надбавок'!$B$1537:'Расчет сбытовых надбавок'!$G$2280,3)</f>
        <v>642.06000000000006</v>
      </c>
      <c r="S612" s="96">
        <f>VLOOKUP($A612+ROUND((COLUMN()-2)/24,5),АТС!$A$41:$F$736,4)+VLOOKUP($A612+ROUND((COLUMN()-2)/24,5),'Расчет сбытовых надбавок'!$B$1537:'Расчет сбытовых надбавок'!$G$2280,3)</f>
        <v>736.3</v>
      </c>
      <c r="T612" s="96">
        <f>VLOOKUP($A612+ROUND((COLUMN()-2)/24,5),АТС!$A$41:$F$736,4)+VLOOKUP($A612+ROUND((COLUMN()-2)/24,5),'Расчет сбытовых надбавок'!$B$1537:'Расчет сбытовых надбавок'!$G$2280,3)</f>
        <v>693.98</v>
      </c>
      <c r="U612" s="96">
        <f>VLOOKUP($A612+ROUND((COLUMN()-2)/24,5),АТС!$A$41:$F$736,4)+VLOOKUP($A612+ROUND((COLUMN()-2)/24,5),'Расчет сбытовых надбавок'!$B$1537:'Расчет сбытовых надбавок'!$G$2280,3)</f>
        <v>387.59000000000003</v>
      </c>
      <c r="V612" s="96">
        <f>VLOOKUP($A612+ROUND((COLUMN()-2)/24,5),АТС!$A$41:$F$736,4)+VLOOKUP($A612+ROUND((COLUMN()-2)/24,5),'Расчет сбытовых надбавок'!$B$1537:'Расчет сбытовых надбавок'!$G$2280,3)</f>
        <v>401.12</v>
      </c>
      <c r="W612" s="96">
        <f>VLOOKUP($A612+ROUND((COLUMN()-2)/24,5),АТС!$A$41:$F$736,4)+VLOOKUP($A612+ROUND((COLUMN()-2)/24,5),'Расчет сбытовых надбавок'!$B$1537:'Расчет сбытовых надбавок'!$G$2280,3)</f>
        <v>528.37</v>
      </c>
      <c r="X612" s="96">
        <f>VLOOKUP($A612+ROUND((COLUMN()-2)/24,5),АТС!$A$41:$F$736,4)+VLOOKUP($A612+ROUND((COLUMN()-2)/24,5),'Расчет сбытовых надбавок'!$B$1537:'Расчет сбытовых надбавок'!$G$2280,3)</f>
        <v>92.1</v>
      </c>
      <c r="Y612" s="96">
        <f>VLOOKUP($A612+ROUND((COLUMN()-2)/24,5),АТС!$A$41:$F$736,4)+VLOOKUP($A612+ROUND((COLUMN()-2)/24,5),'Расчет сбытовых надбавок'!$B$1537:'Расчет сбытовых надбавок'!$G$2280,3)</f>
        <v>3.29</v>
      </c>
    </row>
    <row r="613" spans="1:27" x14ac:dyDescent="0.2">
      <c r="A613" s="77">
        <f t="shared" si="19"/>
        <v>43012</v>
      </c>
      <c r="B613" s="96">
        <f>VLOOKUP($A613+ROUND((COLUMN()-2)/24,5),АТС!$A$41:$F$736,4)+VLOOKUP($A613+ROUND((COLUMN()-2)/24,5),'Расчет сбытовых надбавок'!$B$1537:'Расчет сбытовых надбавок'!$G$2280,3)</f>
        <v>99.05</v>
      </c>
      <c r="C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6">
        <f>VLOOKUP($A613+ROUND((COLUMN()-2)/24,5),АТС!$A$41:$F$736,4)+VLOOKUP($A613+ROUND((COLUMN()-2)/24,5),'Расчет сбытовых надбавок'!$B$1537:'Расчет сбытовых надбавок'!$G$2280,3)</f>
        <v>14.57</v>
      </c>
      <c r="E613" s="96">
        <f>VLOOKUP($A613+ROUND((COLUMN()-2)/24,5),АТС!$A$41:$F$736,4)+VLOOKUP($A613+ROUND((COLUMN()-2)/24,5),'Расчет сбытовых надбавок'!$B$1537:'Расчет сбытовых надбавок'!$G$2280,3)</f>
        <v>54.16</v>
      </c>
      <c r="F613" s="96">
        <f>VLOOKUP($A613+ROUND((COLUMN()-2)/24,5),АТС!$A$41:$F$736,4)+VLOOKUP($A613+ROUND((COLUMN()-2)/24,5),'Расчет сбытовых надбавок'!$B$1537:'Расчет сбытовых надбавок'!$G$2280,3)</f>
        <v>191.9</v>
      </c>
      <c r="G613" s="96">
        <f>VLOOKUP($A613+ROUND((COLUMN()-2)/24,5),АТС!$A$41:$F$736,4)+VLOOKUP($A613+ROUND((COLUMN()-2)/24,5),'Расчет сбытовых надбавок'!$B$1537:'Расчет сбытовых надбавок'!$G$2280,3)</f>
        <v>342.4</v>
      </c>
      <c r="H613" s="96">
        <f>VLOOKUP($A613+ROUND((COLUMN()-2)/24,5),АТС!$A$41:$F$736,4)+VLOOKUP($A613+ROUND((COLUMN()-2)/24,5),'Расчет сбытовых надбавок'!$B$1537:'Расчет сбытовых надбавок'!$G$2280,3)</f>
        <v>586.14</v>
      </c>
      <c r="I613" s="96">
        <f>VLOOKUP($A613+ROUND((COLUMN()-2)/24,5),АТС!$A$41:$F$736,4)+VLOOKUP($A613+ROUND((COLUMN()-2)/24,5),'Расчет сбытовых надбавок'!$B$1537:'Расчет сбытовых надбавок'!$G$2280,3)</f>
        <v>317.84999999999997</v>
      </c>
      <c r="J613" s="96">
        <f>VLOOKUP($A613+ROUND((COLUMN()-2)/24,5),АТС!$A$41:$F$736,4)+VLOOKUP($A613+ROUND((COLUMN()-2)/24,5),'Расчет сбытовых надбавок'!$B$1537:'Расчет сбытовых надбавок'!$G$2280,3)</f>
        <v>326.8</v>
      </c>
      <c r="K613" s="96">
        <f>VLOOKUP($A613+ROUND((COLUMN()-2)/24,5),АТС!$A$41:$F$736,4)+VLOOKUP($A613+ROUND((COLUMN()-2)/24,5),'Расчет сбытовых надбавок'!$B$1537:'Расчет сбытовых надбавок'!$G$2280,3)</f>
        <v>426.34999999999997</v>
      </c>
      <c r="L613" s="96">
        <f>VLOOKUP($A613+ROUND((COLUMN()-2)/24,5),АТС!$A$41:$F$736,4)+VLOOKUP($A613+ROUND((COLUMN()-2)/24,5),'Расчет сбытовых надбавок'!$B$1537:'Расчет сбытовых надбавок'!$G$2280,3)</f>
        <v>440.19</v>
      </c>
      <c r="M613" s="96">
        <f>VLOOKUP($A613+ROUND((COLUMN()-2)/24,5),АТС!$A$41:$F$736,4)+VLOOKUP($A613+ROUND((COLUMN()-2)/24,5),'Расчет сбытовых надбавок'!$B$1537:'Расчет сбытовых надбавок'!$G$2280,3)</f>
        <v>117.51</v>
      </c>
      <c r="N613" s="96">
        <f>VLOOKUP($A613+ROUND((COLUMN()-2)/24,5),АТС!$A$41:$F$736,4)+VLOOKUP($A613+ROUND((COLUMN()-2)/24,5),'Расчет сбытовых надбавок'!$B$1537:'Расчет сбытовых надбавок'!$G$2280,3)</f>
        <v>102.88999999999999</v>
      </c>
      <c r="O613" s="96">
        <f>VLOOKUP($A613+ROUND((COLUMN()-2)/24,5),АТС!$A$41:$F$736,4)+VLOOKUP($A613+ROUND((COLUMN()-2)/24,5),'Расчет сбытовых надбавок'!$B$1537:'Расчет сбытовых надбавок'!$G$2280,3)</f>
        <v>118.66999999999999</v>
      </c>
      <c r="P613" s="96">
        <f>VLOOKUP($A613+ROUND((COLUMN()-2)/24,5),АТС!$A$41:$F$736,4)+VLOOKUP($A613+ROUND((COLUMN()-2)/24,5),'Расчет сбытовых надбавок'!$B$1537:'Расчет сбытовых надбавок'!$G$2280,3)</f>
        <v>80.77000000000001</v>
      </c>
      <c r="Q613" s="96">
        <f>VLOOKUP($A613+ROUND((COLUMN()-2)/24,5),АТС!$A$41:$F$736,4)+VLOOKUP($A613+ROUND((COLUMN()-2)/24,5),'Расчет сбытовых надбавок'!$B$1537:'Расчет сбытовых надбавок'!$G$2280,3)</f>
        <v>85.79</v>
      </c>
      <c r="R613" s="96">
        <f>VLOOKUP($A613+ROUND((COLUMN()-2)/24,5),АТС!$A$41:$F$736,4)+VLOOKUP($A613+ROUND((COLUMN()-2)/24,5),'Расчет сбытовых надбавок'!$B$1537:'Расчет сбытовых надбавок'!$G$2280,3)</f>
        <v>101.18</v>
      </c>
      <c r="S613" s="96">
        <f>VLOOKUP($A613+ROUND((COLUMN()-2)/24,5),АТС!$A$41:$F$736,4)+VLOOKUP($A613+ROUND((COLUMN()-2)/24,5),'Расчет сбытовых надбавок'!$B$1537:'Расчет сбытовых надбавок'!$G$2280,3)</f>
        <v>169.10999999999999</v>
      </c>
      <c r="T613" s="96">
        <f>VLOOKUP($A613+ROUND((COLUMN()-2)/24,5),АТС!$A$41:$F$736,4)+VLOOKUP($A613+ROUND((COLUMN()-2)/24,5),'Расчет сбытовых надбавок'!$B$1537:'Расчет сбытовых надбавок'!$G$2280,3)</f>
        <v>387.71</v>
      </c>
      <c r="U613" s="96">
        <f>VLOOKUP($A613+ROUND((COLUMN()-2)/24,5),АТС!$A$41:$F$736,4)+VLOOKUP($A613+ROUND((COLUMN()-2)/24,5),'Расчет сбытовых надбавок'!$B$1537:'Расчет сбытовых надбавок'!$G$2280,3)</f>
        <v>230.54000000000002</v>
      </c>
      <c r="V613" s="96">
        <f>VLOOKUP($A613+ROUND((COLUMN()-2)/24,5),АТС!$A$41:$F$736,4)+VLOOKUP($A613+ROUND((COLUMN()-2)/24,5),'Расчет сбытовых надбавок'!$B$1537:'Расчет сбытовых надбавок'!$G$2280,3)</f>
        <v>155.09</v>
      </c>
      <c r="W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6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7">
        <f t="shared" si="19"/>
        <v>43013</v>
      </c>
      <c r="B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6">
        <f>VLOOKUP($A614+ROUND((COLUMN()-2)/24,5),АТС!$A$41:$F$736,4)+VLOOKUP($A614+ROUND((COLUMN()-2)/24,5),'Расчет сбытовых надбавок'!$B$1537:'Расчет сбытовых надбавок'!$G$2280,3)</f>
        <v>59.96</v>
      </c>
      <c r="F614" s="96">
        <f>VLOOKUP($A614+ROUND((COLUMN()-2)/24,5),АТС!$A$41:$F$736,4)+VLOOKUP($A614+ROUND((COLUMN()-2)/24,5),'Расчет сбытовых надбавок'!$B$1537:'Расчет сбытовых надбавок'!$G$2280,3)</f>
        <v>117.14000000000001</v>
      </c>
      <c r="G614" s="96">
        <f>VLOOKUP($A614+ROUND((COLUMN()-2)/24,5),АТС!$A$41:$F$736,4)+VLOOKUP($A614+ROUND((COLUMN()-2)/24,5),'Расчет сбытовых надбавок'!$B$1537:'Расчет сбытовых надбавок'!$G$2280,3)</f>
        <v>235.39</v>
      </c>
      <c r="H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I614" s="96">
        <f>VLOOKUP($A614+ROUND((COLUMN()-2)/24,5),АТС!$A$41:$F$736,4)+VLOOKUP($A614+ROUND((COLUMN()-2)/24,5),'Расчет сбытовых надбавок'!$B$1537:'Расчет сбытовых надбавок'!$G$2280,3)</f>
        <v>288.95</v>
      </c>
      <c r="J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6">
        <f>VLOOKUP($A614+ROUND((COLUMN()-2)/24,5),АТС!$A$41:$F$736,4)+VLOOKUP($A614+ROUND((COLUMN()-2)/24,5),'Расчет сбытовых надбавок'!$B$1537:'Расчет сбытовых надбавок'!$G$2280,3)</f>
        <v>358.69</v>
      </c>
      <c r="N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6">
        <f>VLOOKUP($A614+ROUND((COLUMN()-2)/24,5),АТС!$A$41:$F$736,4)+VLOOKUP($A614+ROUND((COLUMN()-2)/24,5),'Расчет сбытовых надбавок'!$B$1537:'Расчет сбытовых надбавок'!$G$2280,3)</f>
        <v>47.33</v>
      </c>
      <c r="T614" s="96">
        <f>VLOOKUP($A614+ROUND((COLUMN()-2)/24,5),АТС!$A$41:$F$736,4)+VLOOKUP($A614+ROUND((COLUMN()-2)/24,5),'Расчет сбытовых надбавок'!$B$1537:'Расчет сбытовых надбавок'!$G$2280,3)</f>
        <v>266.64</v>
      </c>
      <c r="U614" s="96">
        <f>VLOOKUP($A614+ROUND((COLUMN()-2)/24,5),АТС!$A$41:$F$736,4)+VLOOKUP($A614+ROUND((COLUMN()-2)/24,5),'Расчет сбытовых надбавок'!$B$1537:'Расчет сбытовых надбавок'!$G$2280,3)</f>
        <v>297.7</v>
      </c>
      <c r="V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6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7">
        <f t="shared" si="19"/>
        <v>43014</v>
      </c>
      <c r="B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6">
        <f>VLOOKUP($A615+ROUND((COLUMN()-2)/24,5),АТС!$A$41:$F$736,4)+VLOOKUP($A615+ROUND((COLUMN()-2)/24,5),'Расчет сбытовых надбавок'!$B$1537:'Расчет сбытовых надбавок'!$G$2280,3)</f>
        <v>118.38000000000001</v>
      </c>
      <c r="G615" s="96">
        <f>VLOOKUP($A615+ROUND((COLUMN()-2)/24,5),АТС!$A$41:$F$736,4)+VLOOKUP($A615+ROUND((COLUMN()-2)/24,5),'Расчет сбытовых надбавок'!$B$1537:'Расчет сбытовых надбавок'!$G$2280,3)</f>
        <v>132.41</v>
      </c>
      <c r="H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I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6">
        <f>VLOOKUP($A615+ROUND((COLUMN()-2)/24,5),АТС!$A$41:$F$736,4)+VLOOKUP($A615+ROUND((COLUMN()-2)/24,5),'Расчет сбытовых надбавок'!$B$1537:'Расчет сбытовых надбавок'!$G$2280,3)</f>
        <v>1919.47</v>
      </c>
      <c r="K615" s="96">
        <f>VLOOKUP($A615+ROUND((COLUMN()-2)/24,5),АТС!$A$41:$F$736,4)+VLOOKUP($A615+ROUND((COLUMN()-2)/24,5),'Расчет сбытовых надбавок'!$B$1537:'Расчет сбытовых надбавок'!$G$2280,3)</f>
        <v>33.96</v>
      </c>
      <c r="L615" s="96">
        <f>VLOOKUP($A615+ROUND((COLUMN()-2)/24,5),АТС!$A$41:$F$736,4)+VLOOKUP($A615+ROUND((COLUMN()-2)/24,5),'Расчет сбытовых надбавок'!$B$1537:'Расчет сбытовых надбавок'!$G$2280,3)</f>
        <v>0.01</v>
      </c>
      <c r="M615" s="96">
        <f>VLOOKUP($A615+ROUND((COLUMN()-2)/24,5),АТС!$A$41:$F$736,4)+VLOOKUP($A615+ROUND((COLUMN()-2)/24,5),'Расчет сбытовых надбавок'!$B$1537:'Расчет сбытовых надбавок'!$G$2280,3)</f>
        <v>1.06</v>
      </c>
      <c r="N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6">
        <f>VLOOKUP($A615+ROUND((COLUMN()-2)/24,5),АТС!$A$41:$F$736,4)+VLOOKUP($A615+ROUND((COLUMN()-2)/24,5),'Расчет сбытовых надбавок'!$B$1537:'Расчет сбытовых надбавок'!$G$2280,3)</f>
        <v>12.620000000000001</v>
      </c>
      <c r="T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6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7">
        <f t="shared" si="19"/>
        <v>43015</v>
      </c>
      <c r="B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6">
        <f>VLOOKUP($A616+ROUND((COLUMN()-2)/24,5),АТС!$A$41:$F$736,4)+VLOOKUP($A616+ROUND((COLUMN()-2)/24,5),'Расчет сбытовых надбавок'!$B$1537:'Расчет сбытовых надбавок'!$G$2280,3)</f>
        <v>82.339999999999989</v>
      </c>
      <c r="G616" s="96">
        <f>VLOOKUP($A616+ROUND((COLUMN()-2)/24,5),АТС!$A$41:$F$736,4)+VLOOKUP($A616+ROUND((COLUMN()-2)/24,5),'Расчет сбытовых надбавок'!$B$1537:'Расчет сбытовых надбавок'!$G$2280,3)</f>
        <v>115.05</v>
      </c>
      <c r="H616" s="96">
        <f>VLOOKUP($A616+ROUND((COLUMN()-2)/24,5),АТС!$A$41:$F$736,4)+VLOOKUP($A616+ROUND((COLUMN()-2)/24,5),'Расчет сбытовых надбавок'!$B$1537:'Расчет сбытовых надбавок'!$G$2280,3)</f>
        <v>145.58000000000001</v>
      </c>
      <c r="I616" s="96">
        <f>VLOOKUP($A616+ROUND((COLUMN()-2)/24,5),АТС!$A$41:$F$736,4)+VLOOKUP($A616+ROUND((COLUMN()-2)/24,5),'Расчет сбытовых надбавок'!$B$1537:'Расчет сбытовых надбавок'!$G$2280,3)</f>
        <v>224.59</v>
      </c>
      <c r="J616" s="96">
        <f>VLOOKUP($A616+ROUND((COLUMN()-2)/24,5),АТС!$A$41:$F$736,4)+VLOOKUP($A616+ROUND((COLUMN()-2)/24,5),'Расчет сбытовых надбавок'!$B$1537:'Расчет сбытовых надбавок'!$G$2280,3)</f>
        <v>154.87</v>
      </c>
      <c r="K616" s="96">
        <f>VLOOKUP($A616+ROUND((COLUMN()-2)/24,5),АТС!$A$41:$F$736,4)+VLOOKUP($A616+ROUND((COLUMN()-2)/24,5),'Расчет сбытовых надбавок'!$B$1537:'Расчет сбытовых надбавок'!$G$2280,3)</f>
        <v>68.05</v>
      </c>
      <c r="L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6">
        <f>VLOOKUP($A616+ROUND((COLUMN()-2)/24,5),АТС!$A$41:$F$736,4)+VLOOKUP($A616+ROUND((COLUMN()-2)/24,5),'Расчет сбытовых надбавок'!$B$1537:'Расчет сбытовых надбавок'!$G$2280,3)</f>
        <v>16.72</v>
      </c>
      <c r="T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6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7">
        <f t="shared" si="19"/>
        <v>43016</v>
      </c>
      <c r="B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I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6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7">
        <f t="shared" si="19"/>
        <v>43017</v>
      </c>
      <c r="B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6">
        <f>VLOOKUP($A618+ROUND((COLUMN()-2)/24,5),АТС!$A$41:$F$736,4)+VLOOKUP($A618+ROUND((COLUMN()-2)/24,5),'Расчет сбытовых надбавок'!$B$1537:'Расчет сбытовых надбавок'!$G$2280,3)</f>
        <v>1.48</v>
      </c>
      <c r="G618" s="96">
        <f>VLOOKUP($A618+ROUND((COLUMN()-2)/24,5),АТС!$A$41:$F$736,4)+VLOOKUP($A618+ROUND((COLUMN()-2)/24,5),'Расчет сбытовых надбавок'!$B$1537:'Расчет сбытовых надбавок'!$G$2280,3)</f>
        <v>159.38</v>
      </c>
      <c r="H618" s="96">
        <f>VLOOKUP($A618+ROUND((COLUMN()-2)/24,5),АТС!$A$41:$F$736,4)+VLOOKUP($A618+ROUND((COLUMN()-2)/24,5),'Расчет сбытовых надбавок'!$B$1537:'Расчет сбытовых надбавок'!$G$2280,3)</f>
        <v>155.09</v>
      </c>
      <c r="I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J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K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6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7">
        <f t="shared" si="19"/>
        <v>43018</v>
      </c>
      <c r="B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6">
        <f>VLOOKUP($A619+ROUND((COLUMN()-2)/24,5),АТС!$A$41:$F$736,4)+VLOOKUP($A619+ROUND((COLUMN()-2)/24,5),'Расчет сбытовых надбавок'!$B$1537:'Расчет сбытовых надбавок'!$G$2280,3)</f>
        <v>104.58</v>
      </c>
      <c r="H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I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J619" s="96">
        <f>VLOOKUP($A619+ROUND((COLUMN()-2)/24,5),АТС!$A$41:$F$736,4)+VLOOKUP($A619+ROUND((COLUMN()-2)/24,5),'Расчет сбытовых надбавок'!$B$1537:'Расчет сбытовых надбавок'!$G$2280,3)</f>
        <v>9.0000000000000011E-2</v>
      </c>
      <c r="K619" s="96">
        <f>VLOOKUP($A619+ROUND((COLUMN()-2)/24,5),АТС!$A$41:$F$736,4)+VLOOKUP($A619+ROUND((COLUMN()-2)/24,5),'Расчет сбытовых надбавок'!$B$1537:'Расчет сбытовых надбавок'!$G$2280,3)</f>
        <v>0.01</v>
      </c>
      <c r="L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6">
        <f>VLOOKUP($A619+ROUND((COLUMN()-2)/24,5),АТС!$A$41:$F$736,4)+VLOOKUP($A619+ROUND((COLUMN()-2)/24,5),'Расчет сбытовых надбавок'!$B$1537:'Расчет сбытовых надбавок'!$G$2280,3)</f>
        <v>56.35</v>
      </c>
      <c r="O619" s="96">
        <f>VLOOKUP($A619+ROUND((COLUMN()-2)/24,5),АТС!$A$41:$F$736,4)+VLOOKUP($A619+ROUND((COLUMN()-2)/24,5),'Расчет сбытовых надбавок'!$B$1537:'Расчет сбытовых надбавок'!$G$2280,3)</f>
        <v>7.01</v>
      </c>
      <c r="P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6">
        <f>VLOOKUP($A619+ROUND((COLUMN()-2)/24,5),АТС!$A$41:$F$736,4)+VLOOKUP($A619+ROUND((COLUMN()-2)/24,5),'Расчет сбытовых надбавок'!$B$1537:'Расчет сбытовых надбавок'!$G$2280,3)</f>
        <v>49.209999999999994</v>
      </c>
      <c r="R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6">
        <f>VLOOKUP($A619+ROUND((COLUMN()-2)/24,5),АТС!$A$41:$F$736,4)+VLOOKUP($A619+ROUND((COLUMN()-2)/24,5),'Расчет сбытовых надбавок'!$B$1537:'Расчет сбытовых надбавок'!$G$2280,3)</f>
        <v>38.799999999999997</v>
      </c>
      <c r="T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6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7">
        <f t="shared" si="19"/>
        <v>43019</v>
      </c>
      <c r="B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6">
        <f>VLOOKUP($A620+ROUND((COLUMN()-2)/24,5),АТС!$A$41:$F$736,4)+VLOOKUP($A620+ROUND((COLUMN()-2)/24,5),'Расчет сбытовых надбавок'!$B$1537:'Расчет сбытовых надбавок'!$G$2280,3)</f>
        <v>77.150000000000006</v>
      </c>
      <c r="H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I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6">
        <f>VLOOKUP($A620+ROUND((COLUMN()-2)/24,5),АТС!$A$41:$F$736,4)+VLOOKUP($A620+ROUND((COLUMN()-2)/24,5),'Расчет сбытовых надбавок'!$B$1537:'Расчет сбытовых надбавок'!$G$2280,3)</f>
        <v>1.74</v>
      </c>
      <c r="K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6">
        <f>VLOOKUP($A620+ROUND((COLUMN()-2)/24,5),АТС!$A$41:$F$736,4)+VLOOKUP($A620+ROUND((COLUMN()-2)/24,5),'Расчет сбытовых надбавок'!$B$1537:'Расчет сбытовых надбавок'!$G$2280,3)</f>
        <v>52.239999999999995</v>
      </c>
      <c r="S620" s="96">
        <f>VLOOKUP($A620+ROUND((COLUMN()-2)/24,5),АТС!$A$41:$F$736,4)+VLOOKUP($A620+ROUND((COLUMN()-2)/24,5),'Расчет сбытовых надбавок'!$B$1537:'Расчет сбытовых надбавок'!$G$2280,3)</f>
        <v>156.81</v>
      </c>
      <c r="T620" s="96">
        <f>VLOOKUP($A620+ROUND((COLUMN()-2)/24,5),АТС!$A$41:$F$736,4)+VLOOKUP($A620+ROUND((COLUMN()-2)/24,5),'Расчет сбытовых надбавок'!$B$1537:'Расчет сбытовых надбавок'!$G$2280,3)</f>
        <v>19.009999999999998</v>
      </c>
      <c r="U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6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7">
        <f t="shared" si="19"/>
        <v>43020</v>
      </c>
      <c r="B621" s="96">
        <f>VLOOKUP($A621+ROUND((COLUMN()-2)/24,5),АТС!$A$41:$F$736,4)+VLOOKUP($A621+ROUND((COLUMN()-2)/24,5),'Расчет сбытовых надбавок'!$B$1537:'Расчет сбытовых надбавок'!$G$2280,3)</f>
        <v>556.30000000000007</v>
      </c>
      <c r="C621" s="96">
        <f>VLOOKUP($A621+ROUND((COLUMN()-2)/24,5),АТС!$A$41:$F$736,4)+VLOOKUP($A621+ROUND((COLUMN()-2)/24,5),'Расчет сбытовых надбавок'!$B$1537:'Расчет сбытовых надбавок'!$G$2280,3)</f>
        <v>683.72</v>
      </c>
      <c r="D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6">
        <f>VLOOKUP($A621+ROUND((COLUMN()-2)/24,5),АТС!$A$41:$F$736,4)+VLOOKUP($A621+ROUND((COLUMN()-2)/24,5),'Расчет сбытовых надбавок'!$B$1537:'Расчет сбытовых надбавок'!$G$2280,3)</f>
        <v>33.03</v>
      </c>
      <c r="F621" s="96">
        <f>VLOOKUP($A621+ROUND((COLUMN()-2)/24,5),АТС!$A$41:$F$736,4)+VLOOKUP($A621+ROUND((COLUMN()-2)/24,5),'Расчет сбытовых надбавок'!$B$1537:'Расчет сбытовых надбавок'!$G$2280,3)</f>
        <v>181.83999999999997</v>
      </c>
      <c r="G621" s="96">
        <f>VLOOKUP($A621+ROUND((COLUMN()-2)/24,5),АТС!$A$41:$F$736,4)+VLOOKUP($A621+ROUND((COLUMN()-2)/24,5),'Расчет сбытовых надбавок'!$B$1537:'Расчет сбытовых надбавок'!$G$2280,3)</f>
        <v>661.78</v>
      </c>
      <c r="H621" s="96">
        <f>VLOOKUP($A621+ROUND((COLUMN()-2)/24,5),АТС!$A$41:$F$736,4)+VLOOKUP($A621+ROUND((COLUMN()-2)/24,5),'Расчет сбытовых надбавок'!$B$1537:'Расчет сбытовых надбавок'!$G$2280,3)</f>
        <v>457.76</v>
      </c>
      <c r="I621" s="96">
        <f>VLOOKUP($A621+ROUND((COLUMN()-2)/24,5),АТС!$A$41:$F$736,4)+VLOOKUP($A621+ROUND((COLUMN()-2)/24,5),'Расчет сбытовых надбавок'!$B$1537:'Расчет сбытовых надбавок'!$G$2280,3)</f>
        <v>194.38</v>
      </c>
      <c r="J621" s="96">
        <f>VLOOKUP($A621+ROUND((COLUMN()-2)/24,5),АТС!$A$41:$F$736,4)+VLOOKUP($A621+ROUND((COLUMN()-2)/24,5),'Расчет сбытовых надбавок'!$B$1537:'Расчет сбытовых надбавок'!$G$2280,3)</f>
        <v>217.77</v>
      </c>
      <c r="K621" s="96">
        <f>VLOOKUP($A621+ROUND((COLUMN()-2)/24,5),АТС!$A$41:$F$736,4)+VLOOKUP($A621+ROUND((COLUMN()-2)/24,5),'Расчет сбытовых надбавок'!$B$1537:'Расчет сбытовых надбавок'!$G$2280,3)</f>
        <v>176.56</v>
      </c>
      <c r="L621" s="96">
        <f>VLOOKUP($A621+ROUND((COLUMN()-2)/24,5),АТС!$A$41:$F$736,4)+VLOOKUP($A621+ROUND((COLUMN()-2)/24,5),'Расчет сбытовых надбавок'!$B$1537:'Расчет сбытовых надбавок'!$G$2280,3)</f>
        <v>111.42999999999999</v>
      </c>
      <c r="M621" s="96">
        <f>VLOOKUP($A621+ROUND((COLUMN()-2)/24,5),АТС!$A$41:$F$736,4)+VLOOKUP($A621+ROUND((COLUMN()-2)/24,5),'Расчет сбытовых надбавок'!$B$1537:'Расчет сбытовых надбавок'!$G$2280,3)</f>
        <v>84.13000000000001</v>
      </c>
      <c r="N621" s="96">
        <f>VLOOKUP($A621+ROUND((COLUMN()-2)/24,5),АТС!$A$41:$F$736,4)+VLOOKUP($A621+ROUND((COLUMN()-2)/24,5),'Расчет сбытовых надбавок'!$B$1537:'Расчет сбытовых надбавок'!$G$2280,3)</f>
        <v>50.81</v>
      </c>
      <c r="O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6">
        <f>VLOOKUP($A621+ROUND((COLUMN()-2)/24,5),АТС!$A$41:$F$736,4)+VLOOKUP($A621+ROUND((COLUMN()-2)/24,5),'Расчет сбытовых надбавок'!$B$1537:'Расчет сбытовых надбавок'!$G$2280,3)</f>
        <v>0.01</v>
      </c>
      <c r="Q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6">
        <f>VLOOKUP($A621+ROUND((COLUMN()-2)/24,5),АТС!$A$41:$F$736,4)+VLOOKUP($A621+ROUND((COLUMN()-2)/24,5),'Расчет сбытовых надбавок'!$B$1537:'Расчет сбытовых надбавок'!$G$2280,3)</f>
        <v>54.92</v>
      </c>
      <c r="T621" s="96">
        <f>VLOOKUP($A621+ROUND((COLUMN()-2)/24,5),АТС!$A$41:$F$736,4)+VLOOKUP($A621+ROUND((COLUMN()-2)/24,5),'Расчет сбытовых надбавок'!$B$1537:'Расчет сбытовых надбавок'!$G$2280,3)</f>
        <v>96.76</v>
      </c>
      <c r="U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6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7">
        <f t="shared" si="19"/>
        <v>43021</v>
      </c>
      <c r="B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6">
        <f>VLOOKUP($A622+ROUND((COLUMN()-2)/24,5),АТС!$A$41:$F$736,4)+VLOOKUP($A622+ROUND((COLUMN()-2)/24,5),'Расчет сбытовых надбавок'!$B$1537:'Расчет сбытовых надбавок'!$G$2280,3)</f>
        <v>148.35</v>
      </c>
      <c r="H622" s="96">
        <f>VLOOKUP($A622+ROUND((COLUMN()-2)/24,5),АТС!$A$41:$F$736,4)+VLOOKUP($A622+ROUND((COLUMN()-2)/24,5),'Расчет сбытовых надбавок'!$B$1537:'Расчет сбытовых надбавок'!$G$2280,3)</f>
        <v>0.01</v>
      </c>
      <c r="I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J622" s="96">
        <f>VLOOKUP($A622+ROUND((COLUMN()-2)/24,5),АТС!$A$41:$F$736,4)+VLOOKUP($A622+ROUND((COLUMN()-2)/24,5),'Расчет сбытовых надбавок'!$B$1537:'Расчет сбытовых надбавок'!$G$2280,3)</f>
        <v>25.42</v>
      </c>
      <c r="K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6">
        <f>VLOOKUP($A622+ROUND((COLUMN()-2)/24,5),АТС!$A$41:$F$736,4)+VLOOKUP($A622+ROUND((COLUMN()-2)/24,5),'Расчет сбытовых надбавок'!$B$1537:'Расчет сбытовых надбавок'!$G$2280,3)</f>
        <v>7.37</v>
      </c>
      <c r="T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6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7">
        <f t="shared" si="19"/>
        <v>43022</v>
      </c>
      <c r="B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H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I623" s="96">
        <f>VLOOKUP($A623+ROUND((COLUMN()-2)/24,5),АТС!$A$41:$F$736,4)+VLOOKUP($A623+ROUND((COLUMN()-2)/24,5),'Расчет сбытовых надбавок'!$B$1537:'Расчет сбытовых надбавок'!$G$2280,3)</f>
        <v>0.01</v>
      </c>
      <c r="J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K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O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6">
        <f>VLOOKUP($A623+ROUND((COLUMN()-2)/24,5),АТС!$A$41:$F$736,4)+VLOOKUP($A623+ROUND((COLUMN()-2)/24,5),'Расчет сбытовых надбавок'!$B$1537:'Расчет сбытовых надбавок'!$G$2280,3)</f>
        <v>120.18</v>
      </c>
      <c r="T623" s="96">
        <f>VLOOKUP($A623+ROUND((COLUMN()-2)/24,5),АТС!$A$41:$F$736,4)+VLOOKUP($A623+ROUND((COLUMN()-2)/24,5),'Расчет сбытовых надбавок'!$B$1537:'Расчет сбытовых надбавок'!$G$2280,3)</f>
        <v>9.17</v>
      </c>
      <c r="U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6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7">
        <f t="shared" si="19"/>
        <v>43023</v>
      </c>
      <c r="B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H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I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J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K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6">
        <f>VLOOKUP($A624+ROUND((COLUMN()-2)/24,5),АТС!$A$41:$F$736,4)+VLOOKUP($A624+ROUND((COLUMN()-2)/24,5),'Расчет сбытовых надбавок'!$B$1537:'Расчет сбытовых надбавок'!$G$2280,3)</f>
        <v>154.91</v>
      </c>
      <c r="T624" s="96">
        <f>VLOOKUP($A624+ROUND((COLUMN()-2)/24,5),АТС!$A$41:$F$736,4)+VLOOKUP($A624+ROUND((COLUMN()-2)/24,5),'Расчет сбытовых надбавок'!$B$1537:'Расчет сбытовых надбавок'!$G$2280,3)</f>
        <v>0.52</v>
      </c>
      <c r="U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6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7">
        <f t="shared" si="19"/>
        <v>43024</v>
      </c>
      <c r="B625" s="96">
        <f>VLOOKUP($A625+ROUND((COLUMN()-2)/24,5),АТС!$A$41:$F$736,4)+VLOOKUP($A625+ROUND((COLUMN()-2)/24,5),'Расчет сбытовых надбавок'!$B$1537:'Расчет сбытовых надбавок'!$G$2280,3)</f>
        <v>0.01</v>
      </c>
      <c r="C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6">
        <f>VLOOKUP($A625+ROUND((COLUMN()-2)/24,5),АТС!$A$41:$F$736,4)+VLOOKUP($A625+ROUND((COLUMN()-2)/24,5),'Расчет сбытовых надбавок'!$B$1537:'Расчет сбытовых надбавок'!$G$2280,3)</f>
        <v>76.289999999999992</v>
      </c>
      <c r="H625" s="96">
        <f>VLOOKUP($A625+ROUND((COLUMN()-2)/24,5),АТС!$A$41:$F$736,4)+VLOOKUP($A625+ROUND((COLUMN()-2)/24,5),'Расчет сбытовых надбавок'!$B$1537:'Расчет сбытовых надбавок'!$G$2280,3)</f>
        <v>558.99</v>
      </c>
      <c r="I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J625" s="96">
        <f>VLOOKUP($A625+ROUND((COLUMN()-2)/24,5),АТС!$A$41:$F$736,4)+VLOOKUP($A625+ROUND((COLUMN()-2)/24,5),'Расчет сбытовых надбавок'!$B$1537:'Расчет сбытовых надбавок'!$G$2280,3)</f>
        <v>42.58</v>
      </c>
      <c r="K625" s="96">
        <f>VLOOKUP($A625+ROUND((COLUMN()-2)/24,5),АТС!$A$41:$F$736,4)+VLOOKUP($A625+ROUND((COLUMN()-2)/24,5),'Расчет сбытовых надбавок'!$B$1537:'Расчет сбытовых надбавок'!$G$2280,3)</f>
        <v>78</v>
      </c>
      <c r="L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6">
        <f>VLOOKUP($A625+ROUND((COLUMN()-2)/24,5),АТС!$A$41:$F$736,4)+VLOOKUP($A625+ROUND((COLUMN()-2)/24,5),'Расчет сбытовых надбавок'!$B$1537:'Расчет сбытовых надбавок'!$G$2280,3)</f>
        <v>83.56</v>
      </c>
      <c r="O625" s="96">
        <f>VLOOKUP($A625+ROUND((COLUMN()-2)/24,5),АТС!$A$41:$F$736,4)+VLOOKUP($A625+ROUND((COLUMN()-2)/24,5),'Расчет сбытовых надбавок'!$B$1537:'Расчет сбытовых надбавок'!$G$2280,3)</f>
        <v>106.61</v>
      </c>
      <c r="P625" s="96">
        <f>VLOOKUP($A625+ROUND((COLUMN()-2)/24,5),АТС!$A$41:$F$736,4)+VLOOKUP($A625+ROUND((COLUMN()-2)/24,5),'Расчет сбытовых надбавок'!$B$1537:'Расчет сбытовых надбавок'!$G$2280,3)</f>
        <v>153.88</v>
      </c>
      <c r="Q625" s="96">
        <f>VLOOKUP($A625+ROUND((COLUMN()-2)/24,5),АТС!$A$41:$F$736,4)+VLOOKUP($A625+ROUND((COLUMN()-2)/24,5),'Расчет сбытовых надбавок'!$B$1537:'Расчет сбытовых надбавок'!$G$2280,3)</f>
        <v>103.8</v>
      </c>
      <c r="R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6">
        <f>VLOOKUP($A625+ROUND((COLUMN()-2)/24,5),АТС!$A$41:$F$736,4)+VLOOKUP($A625+ROUND((COLUMN()-2)/24,5),'Расчет сбытовых надбавок'!$B$1537:'Расчет сбытовых надбавок'!$G$2280,3)</f>
        <v>172.72</v>
      </c>
      <c r="T625" s="96">
        <f>VLOOKUP($A625+ROUND((COLUMN()-2)/24,5),АТС!$A$41:$F$736,4)+VLOOKUP($A625+ROUND((COLUMN()-2)/24,5),'Расчет сбытовых надбавок'!$B$1537:'Расчет сбытовых надбавок'!$G$2280,3)</f>
        <v>69.44</v>
      </c>
      <c r="U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6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7">
        <f t="shared" si="19"/>
        <v>43025</v>
      </c>
      <c r="B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6">
        <f>VLOOKUP($A626+ROUND((COLUMN()-2)/24,5),АТС!$A$41:$F$736,4)+VLOOKUP($A626+ROUND((COLUMN()-2)/24,5),'Расчет сбытовых надбавок'!$B$1537:'Расчет сбытовых надбавок'!$G$2280,3)</f>
        <v>43.65</v>
      </c>
      <c r="G626" s="96">
        <f>VLOOKUP($A626+ROUND((COLUMN()-2)/24,5),АТС!$A$41:$F$736,4)+VLOOKUP($A626+ROUND((COLUMN()-2)/24,5),'Расчет сбытовых надбавок'!$B$1537:'Расчет сбытовых надбавок'!$G$2280,3)</f>
        <v>120.43</v>
      </c>
      <c r="H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I626" s="96">
        <f>VLOOKUP($A626+ROUND((COLUMN()-2)/24,5),АТС!$A$41:$F$736,4)+VLOOKUP($A626+ROUND((COLUMN()-2)/24,5),'Расчет сбытовых надбавок'!$B$1537:'Расчет сбытовых надбавок'!$G$2280,3)</f>
        <v>60.82</v>
      </c>
      <c r="J626" s="96">
        <f>VLOOKUP($A626+ROUND((COLUMN()-2)/24,5),АТС!$A$41:$F$736,4)+VLOOKUP($A626+ROUND((COLUMN()-2)/24,5),'Расчет сбытовых надбавок'!$B$1537:'Расчет сбытовых надбавок'!$G$2280,3)</f>
        <v>88.33</v>
      </c>
      <c r="K626" s="96">
        <f>VLOOKUP($A626+ROUND((COLUMN()-2)/24,5),АТС!$A$41:$F$736,4)+VLOOKUP($A626+ROUND((COLUMN()-2)/24,5),'Расчет сбытовых надбавок'!$B$1537:'Расчет сбытовых надбавок'!$G$2280,3)</f>
        <v>123.88</v>
      </c>
      <c r="L626" s="96">
        <f>VLOOKUP($A626+ROUND((COLUMN()-2)/24,5),АТС!$A$41:$F$736,4)+VLOOKUP($A626+ROUND((COLUMN()-2)/24,5),'Расчет сбытовых надбавок'!$B$1537:'Расчет сбытовых надбавок'!$G$2280,3)</f>
        <v>18.88</v>
      </c>
      <c r="M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6">
        <f>VLOOKUP($A626+ROUND((COLUMN()-2)/24,5),АТС!$A$41:$F$736,4)+VLOOKUP($A626+ROUND((COLUMN()-2)/24,5),'Расчет сбытовых надбавок'!$B$1537:'Расчет сбытовых надбавок'!$G$2280,3)</f>
        <v>0.12000000000000001</v>
      </c>
      <c r="R626" s="96">
        <f>VLOOKUP($A626+ROUND((COLUMN()-2)/24,5),АТС!$A$41:$F$736,4)+VLOOKUP($A626+ROUND((COLUMN()-2)/24,5),'Расчет сбытовых надбавок'!$B$1537:'Расчет сбытовых надбавок'!$G$2280,3)</f>
        <v>67.790000000000006</v>
      </c>
      <c r="S626" s="96">
        <f>VLOOKUP($A626+ROUND((COLUMN()-2)/24,5),АТС!$A$41:$F$736,4)+VLOOKUP($A626+ROUND((COLUMN()-2)/24,5),'Расчет сбытовых надбавок'!$B$1537:'Расчет сбытовых надбавок'!$G$2280,3)</f>
        <v>201.01999999999998</v>
      </c>
      <c r="T626" s="96">
        <f>VLOOKUP($A626+ROUND((COLUMN()-2)/24,5),АТС!$A$41:$F$736,4)+VLOOKUP($A626+ROUND((COLUMN()-2)/24,5),'Расчет сбытовых надбавок'!$B$1537:'Расчет сбытовых надбавок'!$G$2280,3)</f>
        <v>235.12</v>
      </c>
      <c r="U626" s="96">
        <f>VLOOKUP($A626+ROUND((COLUMN()-2)/24,5),АТС!$A$41:$F$736,4)+VLOOKUP($A626+ROUND((COLUMN()-2)/24,5),'Расчет сбытовых надбавок'!$B$1537:'Расчет сбытовых надбавок'!$G$2280,3)</f>
        <v>64.150000000000006</v>
      </c>
      <c r="V626" s="96">
        <f>VLOOKUP($A626+ROUND((COLUMN()-2)/24,5),АТС!$A$41:$F$736,4)+VLOOKUP($A626+ROUND((COLUMN()-2)/24,5),'Расчет сбытовых надбавок'!$B$1537:'Расчет сбытовых надбавок'!$G$2280,3)</f>
        <v>59.449999999999996</v>
      </c>
      <c r="W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6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7">
        <f t="shared" si="19"/>
        <v>43026</v>
      </c>
      <c r="B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G627" s="96">
        <f>VLOOKUP($A627+ROUND((COLUMN()-2)/24,5),АТС!$A$41:$F$736,4)+VLOOKUP($A627+ROUND((COLUMN()-2)/24,5),'Расчет сбытовых надбавок'!$B$1537:'Расчет сбытовых надбавок'!$G$2280,3)</f>
        <v>121.86</v>
      </c>
      <c r="H627" s="96">
        <f>VLOOKUP($A627+ROUND((COLUMN()-2)/24,5),АТС!$A$41:$F$736,4)+VLOOKUP($A627+ROUND((COLUMN()-2)/24,5),'Расчет сбытовых надбавок'!$B$1537:'Расчет сбытовых надбавок'!$G$2280,3)</f>
        <v>598.30999999999995</v>
      </c>
      <c r="I627" s="96">
        <f>VLOOKUP($A627+ROUND((COLUMN()-2)/24,5),АТС!$A$41:$F$736,4)+VLOOKUP($A627+ROUND((COLUMN()-2)/24,5),'Расчет сбытовых надбавок'!$B$1537:'Расчет сбытовых надбавок'!$G$2280,3)</f>
        <v>104.82000000000001</v>
      </c>
      <c r="J627" s="96">
        <f>VLOOKUP($A627+ROUND((COLUMN()-2)/24,5),АТС!$A$41:$F$736,4)+VLOOKUP($A627+ROUND((COLUMN()-2)/24,5),'Расчет сбытовых надбавок'!$B$1537:'Расчет сбытовых надбавок'!$G$2280,3)</f>
        <v>125.86000000000001</v>
      </c>
      <c r="K627" s="96">
        <f>VLOOKUP($A627+ROUND((COLUMN()-2)/24,5),АТС!$A$41:$F$736,4)+VLOOKUP($A627+ROUND((COLUMN()-2)/24,5),'Расчет сбытовых надбавок'!$B$1537:'Расчет сбытовых надбавок'!$G$2280,3)</f>
        <v>126.25999999999999</v>
      </c>
      <c r="L627" s="96">
        <f>VLOOKUP($A627+ROUND((COLUMN()-2)/24,5),АТС!$A$41:$F$736,4)+VLOOKUP($A627+ROUND((COLUMN()-2)/24,5),'Расчет сбытовых надбавок'!$B$1537:'Расчет сбытовых надбавок'!$G$2280,3)</f>
        <v>62.9</v>
      </c>
      <c r="M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6">
        <f>VLOOKUP($A627+ROUND((COLUMN()-2)/24,5),АТС!$A$41:$F$736,4)+VLOOKUP($A627+ROUND((COLUMN()-2)/24,5),'Расчет сбытовых надбавок'!$B$1537:'Расчет сбытовых надбавок'!$G$2280,3)</f>
        <v>159.22999999999999</v>
      </c>
      <c r="T627" s="96">
        <f>VLOOKUP($A627+ROUND((COLUMN()-2)/24,5),АТС!$A$41:$F$736,4)+VLOOKUP($A627+ROUND((COLUMN()-2)/24,5),'Расчет сбытовых надбавок'!$B$1537:'Расчет сбытовых надбавок'!$G$2280,3)</f>
        <v>55.870000000000005</v>
      </c>
      <c r="U627" s="96">
        <f>VLOOKUP($A627+ROUND((COLUMN()-2)/24,5),АТС!$A$41:$F$736,4)+VLOOKUP($A627+ROUND((COLUMN()-2)/24,5),'Расчет сбытовых надбавок'!$B$1537:'Расчет сбытовых надбавок'!$G$2280,3)</f>
        <v>2.84</v>
      </c>
      <c r="V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6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7">
        <f t="shared" si="19"/>
        <v>43027</v>
      </c>
      <c r="B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6">
        <f>VLOOKUP($A628+ROUND((COLUMN()-2)/24,5),АТС!$A$41:$F$736,4)+VLOOKUP($A628+ROUND((COLUMN()-2)/24,5),'Расчет сбытовых надбавок'!$B$1537:'Расчет сбытовых надбавок'!$G$2280,3)</f>
        <v>224.41</v>
      </c>
      <c r="H628" s="96">
        <f>VLOOKUP($A628+ROUND((COLUMN()-2)/24,5),АТС!$A$41:$F$736,4)+VLOOKUP($A628+ROUND((COLUMN()-2)/24,5),'Расчет сбытовых надбавок'!$B$1537:'Расчет сбытовых надбавок'!$G$2280,3)</f>
        <v>351.65</v>
      </c>
      <c r="I628" s="96">
        <f>VLOOKUP($A628+ROUND((COLUMN()-2)/24,5),АТС!$A$41:$F$736,4)+VLOOKUP($A628+ROUND((COLUMN()-2)/24,5),'Расчет сбытовых надбавок'!$B$1537:'Расчет сбытовых надбавок'!$G$2280,3)</f>
        <v>103.35</v>
      </c>
      <c r="J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K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L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6">
        <f>VLOOKUP($A628+ROUND((COLUMN()-2)/24,5),АТС!$A$41:$F$736,4)+VLOOKUP($A628+ROUND((COLUMN()-2)/24,5),'Расчет сбытовых надбавок'!$B$1537:'Расчет сбытовых надбавок'!$G$2280,3)</f>
        <v>6.79</v>
      </c>
      <c r="T628" s="96">
        <f>VLOOKUP($A628+ROUND((COLUMN()-2)/24,5),АТС!$A$41:$F$736,4)+VLOOKUP($A628+ROUND((COLUMN()-2)/24,5),'Расчет сбытовых надбавок'!$B$1537:'Расчет сбытовых надбавок'!$G$2280,3)</f>
        <v>10.18</v>
      </c>
      <c r="U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6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7">
        <f t="shared" si="19"/>
        <v>43028</v>
      </c>
      <c r="B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6">
        <f>VLOOKUP($A629+ROUND((COLUMN()-2)/24,5),АТС!$A$41:$F$736,4)+VLOOKUP($A629+ROUND((COLUMN()-2)/24,5),'Расчет сбытовых надбавок'!$B$1537:'Расчет сбытовых надбавок'!$G$2280,3)</f>
        <v>0.02</v>
      </c>
      <c r="G629" s="96">
        <f>VLOOKUP($A629+ROUND((COLUMN()-2)/24,5),АТС!$A$41:$F$736,4)+VLOOKUP($A629+ROUND((COLUMN()-2)/24,5),'Расчет сбытовых надбавок'!$B$1537:'Расчет сбытовых надбавок'!$G$2280,3)</f>
        <v>268.78999999999996</v>
      </c>
      <c r="H629" s="96">
        <f>VLOOKUP($A629+ROUND((COLUMN()-2)/24,5),АТС!$A$41:$F$736,4)+VLOOKUP($A629+ROUND((COLUMN()-2)/24,5),'Расчет сбытовых надбавок'!$B$1537:'Расчет сбытовых надбавок'!$G$2280,3)</f>
        <v>170.85</v>
      </c>
      <c r="I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J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6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7">
        <f t="shared" si="19"/>
        <v>43029</v>
      </c>
      <c r="B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6">
        <f>VLOOKUP($A630+ROUND((COLUMN()-2)/24,5),АТС!$A$41:$F$736,4)+VLOOKUP($A630+ROUND((COLUMN()-2)/24,5),'Расчет сбытовых надбавок'!$B$1537:'Расчет сбытовых надбавок'!$G$2280,3)</f>
        <v>83.58</v>
      </c>
      <c r="H630" s="96">
        <f>VLOOKUP($A630+ROUND((COLUMN()-2)/24,5),АТС!$A$41:$F$736,4)+VLOOKUP($A630+ROUND((COLUMN()-2)/24,5),'Расчет сбытовых надбавок'!$B$1537:'Расчет сбытовых надбавок'!$G$2280,3)</f>
        <v>188.74</v>
      </c>
      <c r="I630" s="96">
        <f>VLOOKUP($A630+ROUND((COLUMN()-2)/24,5),АТС!$A$41:$F$736,4)+VLOOKUP($A630+ROUND((COLUMN()-2)/24,5),'Расчет сбытовых надбавок'!$B$1537:'Расчет сбытовых надбавок'!$G$2280,3)</f>
        <v>455.43</v>
      </c>
      <c r="J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K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6">
        <f>VLOOKUP($A630+ROUND((COLUMN()-2)/24,5),АТС!$A$41:$F$736,4)+VLOOKUP($A630+ROUND((COLUMN()-2)/24,5),'Расчет сбытовых надбавок'!$B$1537:'Расчет сбытовых надбавок'!$G$2280,3)</f>
        <v>127.28999999999999</v>
      </c>
      <c r="T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6">
        <f>VLOOKUP($A630+ROUND((COLUMN()-2)/24,5),АТС!$A$41:$F$736,4)+VLOOKUP($A630+ROUND((COLUMN()-2)/24,5),'Расчет сбытовых надбавок'!$B$1537:'Расчет сбытовых надбавок'!$G$2280,3)</f>
        <v>33.06</v>
      </c>
      <c r="V630" s="96">
        <f>VLOOKUP($A630+ROUND((COLUMN()-2)/24,5),АТС!$A$41:$F$736,4)+VLOOKUP($A630+ROUND((COLUMN()-2)/24,5),'Расчет сбытовых надбавок'!$B$1537:'Расчет сбытовых надбавок'!$G$2280,3)</f>
        <v>0.05</v>
      </c>
      <c r="W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6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7">
        <f t="shared" si="19"/>
        <v>43030</v>
      </c>
      <c r="B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6">
        <f>VLOOKUP($A631+ROUND((COLUMN()-2)/24,5),АТС!$A$41:$F$736,4)+VLOOKUP($A631+ROUND((COLUMN()-2)/24,5),'Расчет сбытовых надбавок'!$B$1537:'Расчет сбытовых надбавок'!$G$2280,3)</f>
        <v>6.9999999999999993E-2</v>
      </c>
      <c r="H631" s="96">
        <f>VLOOKUP($A631+ROUND((COLUMN()-2)/24,5),АТС!$A$41:$F$736,4)+VLOOKUP($A631+ROUND((COLUMN()-2)/24,5),'Расчет сбытовых надбавок'!$B$1537:'Расчет сбытовых надбавок'!$G$2280,3)</f>
        <v>129.52000000000001</v>
      </c>
      <c r="I631" s="96">
        <f>VLOOKUP($A631+ROUND((COLUMN()-2)/24,5),АТС!$A$41:$F$736,4)+VLOOKUP($A631+ROUND((COLUMN()-2)/24,5),'Расчет сбытовых надбавок'!$B$1537:'Расчет сбытовых надбавок'!$G$2280,3)</f>
        <v>162.23000000000002</v>
      </c>
      <c r="J631" s="96">
        <f>VLOOKUP($A631+ROUND((COLUMN()-2)/24,5),АТС!$A$41:$F$736,4)+VLOOKUP($A631+ROUND((COLUMN()-2)/24,5),'Расчет сбытовых надбавок'!$B$1537:'Расчет сбытовых надбавок'!$G$2280,3)</f>
        <v>170.64000000000001</v>
      </c>
      <c r="K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6">
        <f>VLOOKUP($A631+ROUND((COLUMN()-2)/24,5),АТС!$A$41:$F$736,4)+VLOOKUP($A631+ROUND((COLUMN()-2)/24,5),'Расчет сбытовых надбавок'!$B$1537:'Расчет сбытовых надбавок'!$G$2280,3)</f>
        <v>22.990000000000002</v>
      </c>
      <c r="M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P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R631" s="96">
        <f>VLOOKUP($A631+ROUND((COLUMN()-2)/24,5),АТС!$A$41:$F$736,4)+VLOOKUP($A631+ROUND((COLUMN()-2)/24,5),'Расчет сбытовых надбавок'!$B$1537:'Расчет сбытовых надбавок'!$G$2280,3)</f>
        <v>72.259999999999991</v>
      </c>
      <c r="S631" s="96">
        <f>VLOOKUP($A631+ROUND((COLUMN()-2)/24,5),АТС!$A$41:$F$736,4)+VLOOKUP($A631+ROUND((COLUMN()-2)/24,5),'Расчет сбытовых надбавок'!$B$1537:'Расчет сбытовых надбавок'!$G$2280,3)</f>
        <v>233.24</v>
      </c>
      <c r="T631" s="96">
        <f>VLOOKUP($A631+ROUND((COLUMN()-2)/24,5),АТС!$A$41:$F$736,4)+VLOOKUP($A631+ROUND((COLUMN()-2)/24,5),'Расчет сбытовых надбавок'!$B$1537:'Расчет сбытовых надбавок'!$G$2280,3)</f>
        <v>555.89</v>
      </c>
      <c r="U631" s="96">
        <f>VLOOKUP($A631+ROUND((COLUMN()-2)/24,5),АТС!$A$41:$F$736,4)+VLOOKUP($A631+ROUND((COLUMN()-2)/24,5),'Расчет сбытовых надбавок'!$B$1537:'Расчет сбытовых надбавок'!$G$2280,3)</f>
        <v>51.72</v>
      </c>
      <c r="V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6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7">
        <f t="shared" si="19"/>
        <v>43031</v>
      </c>
      <c r="B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6">
        <f>VLOOKUP($A632+ROUND((COLUMN()-2)/24,5),АТС!$A$41:$F$736,4)+VLOOKUP($A632+ROUND((COLUMN()-2)/24,5),'Расчет сбытовых надбавок'!$B$1537:'Расчет сбытовых надбавок'!$G$2280,3)</f>
        <v>1.44</v>
      </c>
      <c r="G632" s="96">
        <f>VLOOKUP($A632+ROUND((COLUMN()-2)/24,5),АТС!$A$41:$F$736,4)+VLOOKUP($A632+ROUND((COLUMN()-2)/24,5),'Расчет сбытовых надбавок'!$B$1537:'Расчет сбытовых надбавок'!$G$2280,3)</f>
        <v>307.56</v>
      </c>
      <c r="H632" s="96">
        <f>VLOOKUP($A632+ROUND((COLUMN()-2)/24,5),АТС!$A$41:$F$736,4)+VLOOKUP($A632+ROUND((COLUMN()-2)/24,5),'Расчет сбытовых надбавок'!$B$1537:'Расчет сбытовых надбавок'!$G$2280,3)</f>
        <v>247.72</v>
      </c>
      <c r="I632" s="96">
        <f>VLOOKUP($A632+ROUND((COLUMN()-2)/24,5),АТС!$A$41:$F$736,4)+VLOOKUP($A632+ROUND((COLUMN()-2)/24,5),'Расчет сбытовых надбавок'!$B$1537:'Расчет сбытовых надбавок'!$G$2280,3)</f>
        <v>102.22999999999999</v>
      </c>
      <c r="J632" s="96">
        <f>VLOOKUP($A632+ROUND((COLUMN()-2)/24,5),АТС!$A$41:$F$736,4)+VLOOKUP($A632+ROUND((COLUMN()-2)/24,5),'Расчет сбытовых надбавок'!$B$1537:'Расчет сбытовых надбавок'!$G$2280,3)</f>
        <v>9.59</v>
      </c>
      <c r="K632" s="96">
        <f>VLOOKUP($A632+ROUND((COLUMN()-2)/24,5),АТС!$A$41:$F$736,4)+VLOOKUP($A632+ROUND((COLUMN()-2)/24,5),'Расчет сбытовых надбавок'!$B$1537:'Расчет сбытовых надбавок'!$G$2280,3)</f>
        <v>32.910000000000004</v>
      </c>
      <c r="L632" s="96">
        <f>VLOOKUP($A632+ROUND((COLUMN()-2)/24,5),АТС!$A$41:$F$736,4)+VLOOKUP($A632+ROUND((COLUMN()-2)/24,5),'Расчет сбытовых надбавок'!$B$1537:'Расчет сбытовых надбавок'!$G$2280,3)</f>
        <v>25.68</v>
      </c>
      <c r="M632" s="96">
        <f>VLOOKUP($A632+ROUND((COLUMN()-2)/24,5),АТС!$A$41:$F$736,4)+VLOOKUP($A632+ROUND((COLUMN()-2)/24,5),'Расчет сбытовых надбавок'!$B$1537:'Расчет сбытовых надбавок'!$G$2280,3)</f>
        <v>33.97</v>
      </c>
      <c r="N632" s="96">
        <f>VLOOKUP($A632+ROUND((COLUMN()-2)/24,5),АТС!$A$41:$F$736,4)+VLOOKUP($A632+ROUND((COLUMN()-2)/24,5),'Расчет сбытовых надбавок'!$B$1537:'Расчет сбытовых надбавок'!$G$2280,3)</f>
        <v>41.94</v>
      </c>
      <c r="O632" s="96">
        <f>VLOOKUP($A632+ROUND((COLUMN()-2)/24,5),АТС!$A$41:$F$736,4)+VLOOKUP($A632+ROUND((COLUMN()-2)/24,5),'Расчет сбытовых надбавок'!$B$1537:'Расчет сбытовых надбавок'!$G$2280,3)</f>
        <v>37.07</v>
      </c>
      <c r="P632" s="96">
        <f>VLOOKUP($A632+ROUND((COLUMN()-2)/24,5),АТС!$A$41:$F$736,4)+VLOOKUP($A632+ROUND((COLUMN()-2)/24,5),'Расчет сбытовых надбавок'!$B$1537:'Расчет сбытовых надбавок'!$G$2280,3)</f>
        <v>57.44</v>
      </c>
      <c r="Q632" s="96">
        <f>VLOOKUP($A632+ROUND((COLUMN()-2)/24,5),АТС!$A$41:$F$736,4)+VLOOKUP($A632+ROUND((COLUMN()-2)/24,5),'Расчет сбытовых надбавок'!$B$1537:'Расчет сбытовых надбавок'!$G$2280,3)</f>
        <v>61.43</v>
      </c>
      <c r="R632" s="96">
        <f>VLOOKUP($A632+ROUND((COLUMN()-2)/24,5),АТС!$A$41:$F$736,4)+VLOOKUP($A632+ROUND((COLUMN()-2)/24,5),'Расчет сбытовых надбавок'!$B$1537:'Расчет сбытовых надбавок'!$G$2280,3)</f>
        <v>38.44</v>
      </c>
      <c r="S632" s="96">
        <f>VLOOKUP($A632+ROUND((COLUMN()-2)/24,5),АТС!$A$41:$F$736,4)+VLOOKUP($A632+ROUND((COLUMN()-2)/24,5),'Расчет сбытовых надбавок'!$B$1537:'Расчет сбытовых надбавок'!$G$2280,3)</f>
        <v>122.66</v>
      </c>
      <c r="T632" s="96">
        <f>VLOOKUP($A632+ROUND((COLUMN()-2)/24,5),АТС!$A$41:$F$736,4)+VLOOKUP($A632+ROUND((COLUMN()-2)/24,5),'Расчет сбытовых надбавок'!$B$1537:'Расчет сбытовых надбавок'!$G$2280,3)</f>
        <v>114.4</v>
      </c>
      <c r="U632" s="96">
        <f>VLOOKUP($A632+ROUND((COLUMN()-2)/24,5),АТС!$A$41:$F$736,4)+VLOOKUP($A632+ROUND((COLUMN()-2)/24,5),'Расчет сбытовых надбавок'!$B$1537:'Расчет сбытовых надбавок'!$G$2280,3)</f>
        <v>17.18</v>
      </c>
      <c r="V632" s="96">
        <f>VLOOKUP($A632+ROUND((COLUMN()-2)/24,5),АТС!$A$41:$F$736,4)+VLOOKUP($A632+ROUND((COLUMN()-2)/24,5),'Расчет сбытовых надбавок'!$B$1537:'Расчет сбытовых надбавок'!$G$2280,3)</f>
        <v>2.34</v>
      </c>
      <c r="W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6">
        <f>VLOOKUP($A632+ROUND((COLUMN()-2)/24,5),АТС!$A$41:$F$736,4)+VLOOKUP($A632+ROUND((COLUMN()-2)/24,5),'Расчет сбытовых надбавок'!$B$1537:'Расчет сбытовых надбавок'!$G$2280,3)</f>
        <v>0.02</v>
      </c>
      <c r="Y632" s="96">
        <f>VLOOKUP($A632+ROUND((COLUMN()-2)/24,5),АТС!$A$41:$F$736,4)+VLOOKUP($A632+ROUND((COLUMN()-2)/24,5),'Расчет сбытовых надбавок'!$B$1537:'Расчет сбытовых надбавок'!$G$2280,3)</f>
        <v>18.5</v>
      </c>
    </row>
    <row r="633" spans="1:25" x14ac:dyDescent="0.2">
      <c r="A633" s="77">
        <f t="shared" si="19"/>
        <v>43032</v>
      </c>
      <c r="B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6">
        <f>VLOOKUP($A633+ROUND((COLUMN()-2)/24,5),АТС!$A$41:$F$736,4)+VLOOKUP($A633+ROUND((COLUMN()-2)/24,5),'Расчет сбытовых надбавок'!$B$1537:'Расчет сбытовых надбавок'!$G$2280,3)</f>
        <v>1.35</v>
      </c>
      <c r="E633" s="96">
        <f>VLOOKUP($A633+ROUND((COLUMN()-2)/24,5),АТС!$A$41:$F$736,4)+VLOOKUP($A633+ROUND((COLUMN()-2)/24,5),'Расчет сбытовых надбавок'!$B$1537:'Расчет сбытовых надбавок'!$G$2280,3)</f>
        <v>33.380000000000003</v>
      </c>
      <c r="F633" s="96">
        <f>VLOOKUP($A633+ROUND((COLUMN()-2)/24,5),АТС!$A$41:$F$736,4)+VLOOKUP($A633+ROUND((COLUMN()-2)/24,5),'Расчет сбытовых надбавок'!$B$1537:'Расчет сбытовых надбавок'!$G$2280,3)</f>
        <v>112.28</v>
      </c>
      <c r="G633" s="96">
        <f>VLOOKUP($A633+ROUND((COLUMN()-2)/24,5),АТС!$A$41:$F$736,4)+VLOOKUP($A633+ROUND((COLUMN()-2)/24,5),'Расчет сбытовых надбавок'!$B$1537:'Расчет сбытовых надбавок'!$G$2280,3)</f>
        <v>243.53</v>
      </c>
      <c r="H633" s="96">
        <f>VLOOKUP($A633+ROUND((COLUMN()-2)/24,5),АТС!$A$41:$F$736,4)+VLOOKUP($A633+ROUND((COLUMN()-2)/24,5),'Расчет сбытовых надбавок'!$B$1537:'Расчет сбытовых надбавок'!$G$2280,3)</f>
        <v>402.9</v>
      </c>
      <c r="I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J633" s="96">
        <f>VLOOKUP($A633+ROUND((COLUMN()-2)/24,5),АТС!$A$41:$F$736,4)+VLOOKUP($A633+ROUND((COLUMN()-2)/24,5),'Расчет сбытовых надбавок'!$B$1537:'Расчет сбытовых надбавок'!$G$2280,3)</f>
        <v>208.12</v>
      </c>
      <c r="K633" s="96">
        <f>VLOOKUP($A633+ROUND((COLUMN()-2)/24,5),АТС!$A$41:$F$736,4)+VLOOKUP($A633+ROUND((COLUMN()-2)/24,5),'Расчет сбытовых надбавок'!$B$1537:'Расчет сбытовых надбавок'!$G$2280,3)</f>
        <v>159.68</v>
      </c>
      <c r="L633" s="96">
        <f>VLOOKUP($A633+ROUND((COLUMN()-2)/24,5),АТС!$A$41:$F$736,4)+VLOOKUP($A633+ROUND((COLUMN()-2)/24,5),'Расчет сбытовых надбавок'!$B$1537:'Расчет сбытовых надбавок'!$G$2280,3)</f>
        <v>154.88</v>
      </c>
      <c r="M633" s="96">
        <f>VLOOKUP($A633+ROUND((COLUMN()-2)/24,5),АТС!$A$41:$F$736,4)+VLOOKUP($A633+ROUND((COLUMN()-2)/24,5),'Расчет сбытовых надбавок'!$B$1537:'Расчет сбытовых надбавок'!$G$2280,3)</f>
        <v>76.12</v>
      </c>
      <c r="N633" s="96">
        <f>VLOOKUP($A633+ROUND((COLUMN()-2)/24,5),АТС!$A$41:$F$736,4)+VLOOKUP($A633+ROUND((COLUMN()-2)/24,5),'Расчет сбытовых надбавок'!$B$1537:'Расчет сбытовых надбавок'!$G$2280,3)</f>
        <v>28.84</v>
      </c>
      <c r="O633" s="96">
        <f>VLOOKUP($A633+ROUND((COLUMN()-2)/24,5),АТС!$A$41:$F$736,4)+VLOOKUP($A633+ROUND((COLUMN()-2)/24,5),'Расчет сбытовых надбавок'!$B$1537:'Расчет сбытовых надбавок'!$G$2280,3)</f>
        <v>5.68</v>
      </c>
      <c r="P633" s="96">
        <f>VLOOKUP($A633+ROUND((COLUMN()-2)/24,5),АТС!$A$41:$F$736,4)+VLOOKUP($A633+ROUND((COLUMN()-2)/24,5),'Расчет сбытовых надбавок'!$B$1537:'Расчет сбытовых надбавок'!$G$2280,3)</f>
        <v>12.120000000000001</v>
      </c>
      <c r="Q633" s="96">
        <f>VLOOKUP($A633+ROUND((COLUMN()-2)/24,5),АТС!$A$41:$F$736,4)+VLOOKUP($A633+ROUND((COLUMN()-2)/24,5),'Расчет сбытовых надбавок'!$B$1537:'Расчет сбытовых надбавок'!$G$2280,3)</f>
        <v>6.84</v>
      </c>
      <c r="R633" s="96">
        <f>VLOOKUP($A633+ROUND((COLUMN()-2)/24,5),АТС!$A$41:$F$736,4)+VLOOKUP($A633+ROUND((COLUMN()-2)/24,5),'Расчет сбытовых надбавок'!$B$1537:'Расчет сбытовых надбавок'!$G$2280,3)</f>
        <v>229.15</v>
      </c>
      <c r="S633" s="96">
        <f>VLOOKUP($A633+ROUND((COLUMN()-2)/24,5),АТС!$A$41:$F$736,4)+VLOOKUP($A633+ROUND((COLUMN()-2)/24,5),'Расчет сбытовых надбавок'!$B$1537:'Расчет сбытовых надбавок'!$G$2280,3)</f>
        <v>257.02</v>
      </c>
      <c r="T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6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7">
        <f t="shared" si="19"/>
        <v>43033</v>
      </c>
      <c r="B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6">
        <f>VLOOKUP($A634+ROUND((COLUMN()-2)/24,5),АТС!$A$41:$F$736,4)+VLOOKUP($A634+ROUND((COLUMN()-2)/24,5),'Расчет сбытовых надбавок'!$B$1537:'Расчет сбытовых надбавок'!$G$2280,3)</f>
        <v>69.17</v>
      </c>
      <c r="G634" s="96">
        <f>VLOOKUP($A634+ROUND((COLUMN()-2)/24,5),АТС!$A$41:$F$736,4)+VLOOKUP($A634+ROUND((COLUMN()-2)/24,5),'Расчет сбытовых надбавок'!$B$1537:'Расчет сбытовых надбавок'!$G$2280,3)</f>
        <v>271.34000000000003</v>
      </c>
      <c r="H634" s="96">
        <f>VLOOKUP($A634+ROUND((COLUMN()-2)/24,5),АТС!$A$41:$F$736,4)+VLOOKUP($A634+ROUND((COLUMN()-2)/24,5),'Расчет сбытовых надбавок'!$B$1537:'Расчет сбытовых надбавок'!$G$2280,3)</f>
        <v>310.95</v>
      </c>
      <c r="I634" s="96">
        <f>VLOOKUP($A634+ROUND((COLUMN()-2)/24,5),АТС!$A$41:$F$736,4)+VLOOKUP($A634+ROUND((COLUMN()-2)/24,5),'Расчет сбытовых надбавок'!$B$1537:'Расчет сбытовых надбавок'!$G$2280,3)</f>
        <v>1.48</v>
      </c>
      <c r="J634" s="96">
        <f>VLOOKUP($A634+ROUND((COLUMN()-2)/24,5),АТС!$A$41:$F$736,4)+VLOOKUP($A634+ROUND((COLUMN()-2)/24,5),'Расчет сбытовых надбавок'!$B$1537:'Расчет сбытовых надбавок'!$G$2280,3)</f>
        <v>207.20999999999998</v>
      </c>
      <c r="K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6">
        <f>VLOOKUP($A634+ROUND((COLUMN()-2)/24,5),АТС!$A$41:$F$736,4)+VLOOKUP($A634+ROUND((COLUMN()-2)/24,5),'Расчет сбытовых надбавок'!$B$1537:'Расчет сбытовых надбавок'!$G$2280,3)</f>
        <v>84.899999999999991</v>
      </c>
      <c r="O634" s="96">
        <f>VLOOKUP($A634+ROUND((COLUMN()-2)/24,5),АТС!$A$41:$F$736,4)+VLOOKUP($A634+ROUND((COLUMN()-2)/24,5),'Расчет сбытовых надбавок'!$B$1537:'Расчет сбытовых надбавок'!$G$2280,3)</f>
        <v>111.28</v>
      </c>
      <c r="P634" s="96">
        <f>VLOOKUP($A634+ROUND((COLUMN()-2)/24,5),АТС!$A$41:$F$736,4)+VLOOKUP($A634+ROUND((COLUMN()-2)/24,5),'Расчет сбытовых надбавок'!$B$1537:'Расчет сбытовых надбавок'!$G$2280,3)</f>
        <v>106.48</v>
      </c>
      <c r="Q634" s="96">
        <f>VLOOKUP($A634+ROUND((COLUMN()-2)/24,5),АТС!$A$41:$F$736,4)+VLOOKUP($A634+ROUND((COLUMN()-2)/24,5),'Расчет сбытовых надбавок'!$B$1537:'Расчет сбытовых надбавок'!$G$2280,3)</f>
        <v>46.45</v>
      </c>
      <c r="R634" s="96">
        <f>VLOOKUP($A634+ROUND((COLUMN()-2)/24,5),АТС!$A$41:$F$736,4)+VLOOKUP($A634+ROUND((COLUMN()-2)/24,5),'Расчет сбытовых надбавок'!$B$1537:'Расчет сбытовых надбавок'!$G$2280,3)</f>
        <v>136.97999999999999</v>
      </c>
      <c r="S634" s="96">
        <f>VLOOKUP($A634+ROUND((COLUMN()-2)/24,5),АТС!$A$41:$F$736,4)+VLOOKUP($A634+ROUND((COLUMN()-2)/24,5),'Расчет сбытовых надбавок'!$B$1537:'Расчет сбытовых надбавок'!$G$2280,3)</f>
        <v>249.72</v>
      </c>
      <c r="T634" s="96">
        <f>VLOOKUP($A634+ROUND((COLUMN()-2)/24,5),АТС!$A$41:$F$736,4)+VLOOKUP($A634+ROUND((COLUMN()-2)/24,5),'Расчет сбытовых надбавок'!$B$1537:'Расчет сбытовых надбавок'!$G$2280,3)</f>
        <v>0.64</v>
      </c>
      <c r="U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6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7">
        <f t="shared" si="19"/>
        <v>43034</v>
      </c>
      <c r="B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6">
        <f>VLOOKUP($A635+ROUND((COLUMN()-2)/24,5),АТС!$A$41:$F$736,4)+VLOOKUP($A635+ROUND((COLUMN()-2)/24,5),'Расчет сбытовых надбавок'!$B$1537:'Расчет сбытовых надбавок'!$G$2280,3)</f>
        <v>108.16</v>
      </c>
      <c r="H635" s="96">
        <f>VLOOKUP($A635+ROUND((COLUMN()-2)/24,5),АТС!$A$41:$F$736,4)+VLOOKUP($A635+ROUND((COLUMN()-2)/24,5),'Расчет сбытовых надбавок'!$B$1537:'Расчет сбытовых надбавок'!$G$2280,3)</f>
        <v>536.24</v>
      </c>
      <c r="I635" s="96">
        <f>VLOOKUP($A635+ROUND((COLUMN()-2)/24,5),АТС!$A$41:$F$736,4)+VLOOKUP($A635+ROUND((COLUMN()-2)/24,5),'Расчет сбытовых надбавок'!$B$1537:'Расчет сбытовых надбавок'!$G$2280,3)</f>
        <v>160.44999999999999</v>
      </c>
      <c r="J635" s="96">
        <f>VLOOKUP($A635+ROUND((COLUMN()-2)/24,5),АТС!$A$41:$F$736,4)+VLOOKUP($A635+ROUND((COLUMN()-2)/24,5),'Расчет сбытовых надбавок'!$B$1537:'Расчет сбытовых надбавок'!$G$2280,3)</f>
        <v>95.37</v>
      </c>
      <c r="K635" s="96">
        <f>VLOOKUP($A635+ROUND((COLUMN()-2)/24,5),АТС!$A$41:$F$736,4)+VLOOKUP($A635+ROUND((COLUMN()-2)/24,5),'Расчет сбытовых надбавок'!$B$1537:'Расчет сбытовых надбавок'!$G$2280,3)</f>
        <v>113.95</v>
      </c>
      <c r="L635" s="96">
        <f>VLOOKUP($A635+ROUND((COLUMN()-2)/24,5),АТС!$A$41:$F$736,4)+VLOOKUP($A635+ROUND((COLUMN()-2)/24,5),'Расчет сбытовых надбавок'!$B$1537:'Расчет сбытовых надбавок'!$G$2280,3)</f>
        <v>0.02</v>
      </c>
      <c r="M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6">
        <f>VLOOKUP($A635+ROUND((COLUMN()-2)/24,5),АТС!$A$41:$F$736,4)+VLOOKUP($A635+ROUND((COLUMN()-2)/24,5),'Расчет сбытовых надбавок'!$B$1537:'Расчет сбытовых надбавок'!$G$2280,3)</f>
        <v>0.2</v>
      </c>
      <c r="S635" s="96">
        <f>VLOOKUP($A635+ROUND((COLUMN()-2)/24,5),АТС!$A$41:$F$736,4)+VLOOKUP($A635+ROUND((COLUMN()-2)/24,5),'Расчет сбытовых надбавок'!$B$1537:'Расчет сбытовых надбавок'!$G$2280,3)</f>
        <v>196.46</v>
      </c>
      <c r="T635" s="96">
        <f>VLOOKUP($A635+ROUND((COLUMN()-2)/24,5),АТС!$A$41:$F$736,4)+VLOOKUP($A635+ROUND((COLUMN()-2)/24,5),'Расчет сбытовых надбавок'!$B$1537:'Расчет сбытовых надбавок'!$G$2280,3)</f>
        <v>56.45</v>
      </c>
      <c r="U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6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7">
        <f t="shared" si="19"/>
        <v>43035</v>
      </c>
      <c r="B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6">
        <f>VLOOKUP($A636+ROUND((COLUMN()-2)/24,5),АТС!$A$41:$F$736,4)+VLOOKUP($A636+ROUND((COLUMN()-2)/24,5),'Расчет сбытовых надбавок'!$B$1537:'Расчет сбытовых надбавок'!$G$2280,3)</f>
        <v>25.66</v>
      </c>
      <c r="G636" s="96">
        <f>VLOOKUP($A636+ROUND((COLUMN()-2)/24,5),АТС!$A$41:$F$736,4)+VLOOKUP($A636+ROUND((COLUMN()-2)/24,5),'Расчет сбытовых надбавок'!$B$1537:'Расчет сбытовых надбавок'!$G$2280,3)</f>
        <v>94.23</v>
      </c>
      <c r="H636" s="96">
        <f>VLOOKUP($A636+ROUND((COLUMN()-2)/24,5),АТС!$A$41:$F$736,4)+VLOOKUP($A636+ROUND((COLUMN()-2)/24,5),'Расчет сбытовых надбавок'!$B$1537:'Расчет сбытовых надбавок'!$G$2280,3)</f>
        <v>208.26999999999998</v>
      </c>
      <c r="I636" s="96">
        <f>VLOOKUP($A636+ROUND((COLUMN()-2)/24,5),АТС!$A$41:$F$736,4)+VLOOKUP($A636+ROUND((COLUMN()-2)/24,5),'Расчет сбытовых надбавок'!$B$1537:'Расчет сбытовых надбавок'!$G$2280,3)</f>
        <v>31.7</v>
      </c>
      <c r="J636" s="96">
        <f>VLOOKUP($A636+ROUND((COLUMN()-2)/24,5),АТС!$A$41:$F$736,4)+VLOOKUP($A636+ROUND((COLUMN()-2)/24,5),'Расчет сбытовых надбавок'!$B$1537:'Расчет сбытовых надбавок'!$G$2280,3)</f>
        <v>127.05</v>
      </c>
      <c r="K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L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6">
        <f>VLOOKUP($A636+ROUND((COLUMN()-2)/24,5),АТС!$A$41:$F$736,4)+VLOOKUP($A636+ROUND((COLUMN()-2)/24,5),'Расчет сбытовых надбавок'!$B$1537:'Расчет сбытовых надбавок'!$G$2280,3)</f>
        <v>60.599999999999994</v>
      </c>
      <c r="T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6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7">
        <f t="shared" si="19"/>
        <v>43036</v>
      </c>
      <c r="B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6">
        <f>VLOOKUP($A637+ROUND((COLUMN()-2)/24,5),АТС!$A$41:$F$736,4)+VLOOKUP($A637+ROUND((COLUMN()-2)/24,5),'Расчет сбытовых надбавок'!$B$1537:'Расчет сбытовых надбавок'!$G$2280,3)</f>
        <v>48.980000000000004</v>
      </c>
      <c r="H637" s="96">
        <f>VLOOKUP($A637+ROUND((COLUMN()-2)/24,5),АТС!$A$41:$F$736,4)+VLOOKUP($A637+ROUND((COLUMN()-2)/24,5),'Расчет сбытовых надбавок'!$B$1537:'Расчет сбытовых надбавок'!$G$2280,3)</f>
        <v>45.900000000000006</v>
      </c>
      <c r="I637" s="96">
        <f>VLOOKUP($A637+ROUND((COLUMN()-2)/24,5),АТС!$A$41:$F$736,4)+VLOOKUP($A637+ROUND((COLUMN()-2)/24,5),'Расчет сбытовых надбавок'!$B$1537:'Расчет сбытовых надбавок'!$G$2280,3)</f>
        <v>77.23</v>
      </c>
      <c r="J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K637" s="96">
        <f>VLOOKUP($A637+ROUND((COLUMN()-2)/24,5),АТС!$A$41:$F$736,4)+VLOOKUP($A637+ROUND((COLUMN()-2)/24,5),'Расчет сбытовых надбавок'!$B$1537:'Расчет сбытовых надбавок'!$G$2280,3)</f>
        <v>62.85</v>
      </c>
      <c r="L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6">
        <f>VLOOKUP($A637+ROUND((COLUMN()-2)/24,5),АТС!$A$41:$F$736,4)+VLOOKUP($A637+ROUND((COLUMN()-2)/24,5),'Расчет сбытовых надбавок'!$B$1537:'Расчет сбытовых надбавок'!$G$2280,3)</f>
        <v>156.71</v>
      </c>
      <c r="T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6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7">
        <f t="shared" si="19"/>
        <v>43037</v>
      </c>
      <c r="B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H638" s="96">
        <f>VLOOKUP($A638+ROUND((COLUMN()-2)/24,5),АТС!$A$41:$F$736,4)+VLOOKUP($A638+ROUND((COLUMN()-2)/24,5),'Расчет сбытовых надбавок'!$B$1537:'Расчет сбытовых надбавок'!$G$2280,3)</f>
        <v>18.149999999999999</v>
      </c>
      <c r="I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J638" s="96">
        <f>VLOOKUP($A638+ROUND((COLUMN()-2)/24,5),АТС!$A$41:$F$736,4)+VLOOKUP($A638+ROUND((COLUMN()-2)/24,5),'Расчет сбытовых надбавок'!$B$1537:'Расчет сбытовых надбавок'!$G$2280,3)</f>
        <v>28.23</v>
      </c>
      <c r="K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6">
        <f>VLOOKUP($A638+ROUND((COLUMN()-2)/24,5),АТС!$A$41:$F$736,4)+VLOOKUP($A638+ROUND((COLUMN()-2)/24,5),'Расчет сбытовых надбавок'!$B$1537:'Расчет сбытовых надбавок'!$G$2280,3)</f>
        <v>253.24</v>
      </c>
      <c r="T638" s="96">
        <f>VLOOKUP($A638+ROUND((COLUMN()-2)/24,5),АТС!$A$41:$F$736,4)+VLOOKUP($A638+ROUND((COLUMN()-2)/24,5),'Расчет сбытовых надбавок'!$B$1537:'Расчет сбытовых надбавок'!$G$2280,3)</f>
        <v>123.27</v>
      </c>
      <c r="U638" s="96">
        <f>VLOOKUP($A638+ROUND((COLUMN()-2)/24,5),АТС!$A$41:$F$736,4)+VLOOKUP($A638+ROUND((COLUMN()-2)/24,5),'Расчет сбытовых надбавок'!$B$1537:'Расчет сбытовых надбавок'!$G$2280,3)</f>
        <v>142.55000000000001</v>
      </c>
      <c r="V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6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7">
        <f t="shared" si="19"/>
        <v>43038</v>
      </c>
      <c r="B639" s="96">
        <f>VLOOKUP($A639+ROUND((COLUMN()-2)/24,5),АТС!$A$41:$F$760,4)+VLOOKUP($A639+ROUND((COLUMN()-2)/24,5),'Расчет сбытовых надбавок'!$B$1537:'Расчет сбытовых надбавок'!$G$2280,3)</f>
        <v>570.27</v>
      </c>
      <c r="C639" s="96">
        <f>VLOOKUP($A639+ROUND((COLUMN()-2)/24,5),АТС!$A$41:$F$760,4)+VLOOKUP($A639+ROUND((COLUMN()-2)/24,5),'Расчет сбытовых надбавок'!$B$1537:'Расчет сбытовых надбавок'!$G$2280,3)</f>
        <v>785.62</v>
      </c>
      <c r="D639" s="96">
        <f>VLOOKUP($A639+ROUND((COLUMN()-2)/24,5),АТС!$A$41:$F$760,4)+VLOOKUP($A639+ROUND((COLUMN()-2)/24,5),'Расчет сбытовых надбавок'!$B$1537:'Расчет сбытовых надбавок'!$G$2280,3)</f>
        <v>451.94</v>
      </c>
      <c r="E639" s="96">
        <f>VLOOKUP($A639+ROUND((COLUMN()-2)/24,5),АТС!$A$41:$F$760,4)+VLOOKUP($A639+ROUND((COLUMN()-2)/24,5),'Расчет сбытовых надбавок'!$B$1537:'Расчет сбытовых надбавок'!$G$2280,3)</f>
        <v>735.71</v>
      </c>
      <c r="F639" s="96">
        <f>VLOOKUP($A639+ROUND((COLUMN()-2)/24,5),АТС!$A$41:$F$760,4)+VLOOKUP($A639+ROUND((COLUMN()-2)/24,5),'Расчет сбытовых надбавок'!$B$1537:'Расчет сбытовых надбавок'!$G$2280,3)</f>
        <v>690.43</v>
      </c>
      <c r="G639" s="96">
        <f>VLOOKUP($A639+ROUND((COLUMN()-2)/24,5),АТС!$A$41:$F$760,4)+VLOOKUP($A639+ROUND((COLUMN()-2)/24,5),'Расчет сбытовых надбавок'!$B$1537:'Расчет сбытовых надбавок'!$G$2280,3)</f>
        <v>1.94</v>
      </c>
      <c r="H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I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6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x14ac:dyDescent="0.2">
      <c r="A640" s="77">
        <f t="shared" si="19"/>
        <v>43039</v>
      </c>
      <c r="B640" s="96">
        <f>VLOOKUP($A640+ROUND((COLUMN()-2)/24,5),АТС!$A$41:$F$784,4)+VLOOKUP($A640+ROUND((COLUMN()-2)/24,5),'Расчет сбытовых надбавок'!$B$1537:'Расчет сбытовых надбавок'!$G$2280,3)</f>
        <v>0.01</v>
      </c>
      <c r="C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6">
        <f>VLOOKUP($A640+ROUND((COLUMN()-2)/24,5),АТС!$A$41:$F$784,4)+VLOOKUP($A640+ROUND((COLUMN()-2)/24,5),'Расчет сбытовых надбавок'!$B$1537:'Расчет сбытовых надбавок'!$G$2280,3)</f>
        <v>170.88</v>
      </c>
      <c r="K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6">
        <f>VLOOKUP($A640+ROUND((COLUMN()-2)/24,5),АТС!$A$41:$F$784,4)+VLOOKUP($A640+ROUND((COLUMN()-2)/24,5),'Расчет сбытовых надбавок'!$B$1537:'Расчет сбытовых надбавок'!$G$2280,3)</f>
        <v>7.21</v>
      </c>
      <c r="M640" s="96">
        <f>VLOOKUP($A640+ROUND((COLUMN()-2)/24,5),АТС!$A$41:$F$784,4)+VLOOKUP($A640+ROUND((COLUMN()-2)/24,5),'Расчет сбытовых надбавок'!$B$1537:'Расчет сбытовых надбавок'!$G$2280,3)</f>
        <v>0.12000000000000001</v>
      </c>
      <c r="N640" s="96">
        <f>VLOOKUP($A640+ROUND((COLUMN()-2)/24,5),АТС!$A$41:$F$784,4)+VLOOKUP($A640+ROUND((COLUMN()-2)/24,5),'Расчет сбытовых надбавок'!$B$1537:'Расчет сбытовых надбавок'!$G$2280,3)</f>
        <v>188.91</v>
      </c>
      <c r="O640" s="96">
        <f>VLOOKUP($A640+ROUND((COLUMN()-2)/24,5),АТС!$A$41:$F$784,4)+VLOOKUP($A640+ROUND((COLUMN()-2)/24,5),'Расчет сбытовых надбавок'!$B$1537:'Расчет сбытовых надбавок'!$G$2280,3)</f>
        <v>187.62</v>
      </c>
      <c r="P640" s="96">
        <f>VLOOKUP($A640+ROUND((COLUMN()-2)/24,5),АТС!$A$41:$F$784,4)+VLOOKUP($A640+ROUND((COLUMN()-2)/24,5),'Расчет сбытовых надбавок'!$B$1537:'Расчет сбытовых надбавок'!$G$2280,3)</f>
        <v>221.45999999999998</v>
      </c>
      <c r="Q640" s="96">
        <f>VLOOKUP($A640+ROUND((COLUMN()-2)/24,5),АТС!$A$41:$F$784,4)+VLOOKUP($A640+ROUND((COLUMN()-2)/24,5),'Расчет сбытовых надбавок'!$B$1537:'Расчет сбытовых надбавок'!$G$2280,3)</f>
        <v>606.41</v>
      </c>
      <c r="R640" s="96">
        <f>VLOOKUP($A640+ROUND((COLUMN()-2)/24,5),АТС!$A$41:$F$784,4)+VLOOKUP($A640+ROUND((COLUMN()-2)/24,5),'Расчет сбытовых надбавок'!$B$1537:'Расчет сбытовых надбавок'!$G$2280,3)</f>
        <v>922.9</v>
      </c>
      <c r="S640" s="96">
        <f>VLOOKUP($A640+ROUND((COLUMN()-2)/24,5),АТС!$A$41:$F$784,4)+VLOOKUP($A640+ROUND((COLUMN()-2)/24,5),'Расчет сбытовых надбавок'!$B$1537:'Расчет сбытовых надбавок'!$G$2280,3)</f>
        <v>407.91</v>
      </c>
      <c r="T640" s="96">
        <f>VLOOKUP($A640+ROUND((COLUMN()-2)/24,5),АТС!$A$41:$F$784,4)+VLOOKUP($A640+ROUND((COLUMN()-2)/24,5),'Расчет сбытовых надбавок'!$B$1537:'Расчет сбытовых надбавок'!$G$2280,3)</f>
        <v>160.29000000000002</v>
      </c>
      <c r="U640" s="96">
        <f>VLOOKUP($A640+ROUND((COLUMN()-2)/24,5),АТС!$A$41:$F$784,4)+VLOOKUP($A640+ROUND((COLUMN()-2)/24,5),'Расчет сбытовых надбавок'!$B$1537:'Расчет сбытовых надбавок'!$G$2280,3)</f>
        <v>51.730000000000004</v>
      </c>
      <c r="V640" s="96">
        <f>VLOOKUP($A640+ROUND((COLUMN()-2)/24,5),АТС!$A$41:$F$784,4)+VLOOKUP($A640+ROUND((COLUMN()-2)/24,5),'Расчет сбытовых надбавок'!$B$1537:'Расчет сбытовых надбавок'!$G$2280,3)</f>
        <v>477.18999999999994</v>
      </c>
      <c r="W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6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89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90"/>
    </row>
    <row r="642" spans="1:27" x14ac:dyDescent="0.25">
      <c r="A642" s="85" t="s">
        <v>150</v>
      </c>
      <c r="B642" s="76"/>
      <c r="C642" s="76"/>
      <c r="D642" s="76"/>
    </row>
    <row r="643" spans="1:27" ht="12.75" customHeight="1" x14ac:dyDescent="0.2">
      <c r="A643" s="174" t="s">
        <v>48</v>
      </c>
      <c r="B643" s="185" t="s">
        <v>153</v>
      </c>
      <c r="C643" s="186"/>
      <c r="D643" s="186"/>
      <c r="E643" s="186"/>
      <c r="F643" s="186"/>
      <c r="G643" s="186"/>
      <c r="H643" s="186"/>
      <c r="I643" s="186"/>
      <c r="J643" s="186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/>
      <c r="V643" s="186"/>
      <c r="W643" s="186"/>
      <c r="X643" s="186"/>
      <c r="Y643" s="187"/>
    </row>
    <row r="644" spans="1:27" ht="12.75" customHeight="1" x14ac:dyDescent="0.2">
      <c r="A644" s="175"/>
      <c r="B644" s="188"/>
      <c r="C644" s="189"/>
      <c r="D644" s="189"/>
      <c r="E644" s="189"/>
      <c r="F644" s="189"/>
      <c r="G644" s="189"/>
      <c r="H644" s="189"/>
      <c r="I644" s="189"/>
      <c r="J644" s="189"/>
      <c r="K644" s="189"/>
      <c r="L644" s="189"/>
      <c r="M644" s="189"/>
      <c r="N644" s="189"/>
      <c r="O644" s="189"/>
      <c r="P644" s="189"/>
      <c r="Q644" s="189"/>
      <c r="R644" s="189"/>
      <c r="S644" s="189"/>
      <c r="T644" s="189"/>
      <c r="U644" s="189"/>
      <c r="V644" s="189"/>
      <c r="W644" s="189"/>
      <c r="X644" s="189"/>
      <c r="Y644" s="190"/>
    </row>
    <row r="645" spans="1:27" s="109" customFormat="1" ht="12.75" customHeight="1" x14ac:dyDescent="0.2">
      <c r="A645" s="175"/>
      <c r="B645" s="221" t="s">
        <v>122</v>
      </c>
      <c r="C645" s="209" t="s">
        <v>123</v>
      </c>
      <c r="D645" s="209" t="s">
        <v>124</v>
      </c>
      <c r="E645" s="209" t="s">
        <v>125</v>
      </c>
      <c r="F645" s="209" t="s">
        <v>126</v>
      </c>
      <c r="G645" s="209" t="s">
        <v>127</v>
      </c>
      <c r="H645" s="209" t="s">
        <v>128</v>
      </c>
      <c r="I645" s="209" t="s">
        <v>129</v>
      </c>
      <c r="J645" s="209" t="s">
        <v>130</v>
      </c>
      <c r="K645" s="209" t="s">
        <v>131</v>
      </c>
      <c r="L645" s="209" t="s">
        <v>132</v>
      </c>
      <c r="M645" s="209" t="s">
        <v>133</v>
      </c>
      <c r="N645" s="219" t="s">
        <v>134</v>
      </c>
      <c r="O645" s="209" t="s">
        <v>135</v>
      </c>
      <c r="P645" s="209" t="s">
        <v>136</v>
      </c>
      <c r="Q645" s="209" t="s">
        <v>137</v>
      </c>
      <c r="R645" s="209" t="s">
        <v>138</v>
      </c>
      <c r="S645" s="209" t="s">
        <v>139</v>
      </c>
      <c r="T645" s="209" t="s">
        <v>140</v>
      </c>
      <c r="U645" s="209" t="s">
        <v>141</v>
      </c>
      <c r="V645" s="209" t="s">
        <v>142</v>
      </c>
      <c r="W645" s="209" t="s">
        <v>143</v>
      </c>
      <c r="X645" s="209" t="s">
        <v>144</v>
      </c>
      <c r="Y645" s="209" t="s">
        <v>145</v>
      </c>
    </row>
    <row r="646" spans="1:27" s="109" customFormat="1" ht="11.25" customHeight="1" x14ac:dyDescent="0.2">
      <c r="A646" s="176"/>
      <c r="B646" s="222"/>
      <c r="C646" s="210"/>
      <c r="D646" s="210"/>
      <c r="E646" s="210"/>
      <c r="F646" s="210"/>
      <c r="G646" s="210"/>
      <c r="H646" s="210"/>
      <c r="I646" s="210"/>
      <c r="J646" s="210"/>
      <c r="K646" s="210"/>
      <c r="L646" s="210"/>
      <c r="M646" s="210"/>
      <c r="N646" s="22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</row>
    <row r="647" spans="1:27" ht="15.75" customHeight="1" x14ac:dyDescent="0.2">
      <c r="A647" s="77">
        <f>A610</f>
        <v>43009</v>
      </c>
      <c r="B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6">
        <f>VLOOKUP($A647+ROUND((COLUMN()-2)/24,5),АТС!$A$41:$F$736,4)+VLOOKUP($A647+ROUND((COLUMN()-2)/24,5),'Расчет сбытовых надбавок'!$B$1537:'Расчет сбытовых надбавок'!$G$2280,4)</f>
        <v>37.72</v>
      </c>
      <c r="D647" s="96">
        <f>VLOOKUP($A647+ROUND((COLUMN()-2)/24,5),АТС!$A$41:$F$736,4)+VLOOKUP($A647+ROUND((COLUMN()-2)/24,5),'Расчет сбытовых надбавок'!$B$1537:'Расчет сбытовых надбавок'!$G$2280,4)</f>
        <v>40.870000000000005</v>
      </c>
      <c r="E647" s="96">
        <f>VLOOKUP($A647+ROUND((COLUMN()-2)/24,5),АТС!$A$41:$F$736,4)+VLOOKUP($A647+ROUND((COLUMN()-2)/24,5),'Расчет сбытовых надбавок'!$B$1537:'Расчет сбытовых надбавок'!$G$2280,4)</f>
        <v>25.69</v>
      </c>
      <c r="F647" s="96">
        <f>VLOOKUP($A647+ROUND((COLUMN()-2)/24,5),АТС!$A$41:$F$736,4)+VLOOKUP($A647+ROUND((COLUMN()-2)/24,5),'Расчет сбытовых надбавок'!$B$1537:'Расчет сбытовых надбавок'!$G$2280,4)</f>
        <v>40.130000000000003</v>
      </c>
      <c r="G647" s="96">
        <f>VLOOKUP($A647+ROUND((COLUMN()-2)/24,5),АТС!$A$41:$F$736,4)+VLOOKUP($A647+ROUND((COLUMN()-2)/24,5),'Расчет сбытовых надбавок'!$B$1537:'Расчет сбытовых надбавок'!$G$2280,4)</f>
        <v>38.61</v>
      </c>
      <c r="H647" s="96">
        <f>VLOOKUP($A647+ROUND((COLUMN()-2)/24,5),АТС!$A$41:$F$736,4)+VLOOKUP($A647+ROUND((COLUMN()-2)/24,5),'Расчет сбытовых надбавок'!$B$1537:'Расчет сбытовых надбавок'!$G$2280,4)</f>
        <v>144.09</v>
      </c>
      <c r="I647" s="96">
        <f>VLOOKUP($A647+ROUND((COLUMN()-2)/24,5),АТС!$A$41:$F$736,4)+VLOOKUP($A647+ROUND((COLUMN()-2)/24,5),'Расчет сбытовых надбавок'!$B$1537:'Расчет сбытовых надбавок'!$G$2280,4)</f>
        <v>209.57</v>
      </c>
      <c r="J647" s="96">
        <f>VLOOKUP($A647+ROUND((COLUMN()-2)/24,5),АТС!$A$41:$F$736,4)+VLOOKUP($A647+ROUND((COLUMN()-2)/24,5),'Расчет сбытовых надбавок'!$B$1537:'Расчет сбытовых надбавок'!$G$2280,4)</f>
        <v>140.9</v>
      </c>
      <c r="K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6">
        <f>VLOOKUP($A647+ROUND((COLUMN()-2)/24,5),АТС!$A$41:$F$736,4)+VLOOKUP($A647+ROUND((COLUMN()-2)/24,5),'Расчет сбытовых надбавок'!$B$1537:'Расчет сбытовых надбавок'!$G$2280,4)</f>
        <v>33.17</v>
      </c>
      <c r="T647" s="96">
        <f>VLOOKUP($A647+ROUND((COLUMN()-2)/24,5),АТС!$A$41:$F$736,4)+VLOOKUP($A647+ROUND((COLUMN()-2)/24,5),'Расчет сбытовых надбавок'!$B$1537:'Расчет сбытовых надбавок'!$G$2280,4)</f>
        <v>193.25</v>
      </c>
      <c r="U647" s="96">
        <f>VLOOKUP($A647+ROUND((COLUMN()-2)/24,5),АТС!$A$41:$F$736,4)+VLOOKUP($A647+ROUND((COLUMN()-2)/24,5),'Расчет сбытовых надбавок'!$B$1537:'Расчет сбытовых надбавок'!$G$2280,4)</f>
        <v>29.39</v>
      </c>
      <c r="V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8"/>
    </row>
    <row r="648" spans="1:27" x14ac:dyDescent="0.2">
      <c r="A648" s="77">
        <f>A647+1</f>
        <v>43010</v>
      </c>
      <c r="B648" s="96">
        <f>VLOOKUP($A648+ROUND((COLUMN()-2)/24,5),АТС!$A$41:$F$736,4)+VLOOKUP($A648+ROUND((COLUMN()-2)/24,5),'Расчет сбытовых надбавок'!$B$1537:'Расчет сбытовых надбавок'!$G$2280,4)</f>
        <v>15.92</v>
      </c>
      <c r="C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6">
        <f>VLOOKUP($A648+ROUND((COLUMN()-2)/24,5),АТС!$A$41:$F$736,4)+VLOOKUP($A648+ROUND((COLUMN()-2)/24,5),'Расчет сбытовых надбавок'!$B$1537:'Расчет сбытовых надбавок'!$G$2280,4)</f>
        <v>24.56</v>
      </c>
      <c r="F648" s="96">
        <f>VLOOKUP($A648+ROUND((COLUMN()-2)/24,5),АТС!$A$41:$F$736,4)+VLOOKUP($A648+ROUND((COLUMN()-2)/24,5),'Расчет сбытовых надбавок'!$B$1537:'Расчет сбытовых надбавок'!$G$2280,4)</f>
        <v>99.35</v>
      </c>
      <c r="G648" s="96">
        <f>VLOOKUP($A648+ROUND((COLUMN()-2)/24,5),АТС!$A$41:$F$736,4)+VLOOKUP($A648+ROUND((COLUMN()-2)/24,5),'Расчет сбытовых надбавок'!$B$1537:'Расчет сбытовых надбавок'!$G$2280,4)</f>
        <v>149.04999999999998</v>
      </c>
      <c r="H648" s="96">
        <f>VLOOKUP($A648+ROUND((COLUMN()-2)/24,5),АТС!$A$41:$F$736,4)+VLOOKUP($A648+ROUND((COLUMN()-2)/24,5),'Расчет сбытовых надбавок'!$B$1537:'Расчет сбытовых надбавок'!$G$2280,4)</f>
        <v>225.62</v>
      </c>
      <c r="I648" s="96">
        <f>VLOOKUP($A648+ROUND((COLUMN()-2)/24,5),АТС!$A$41:$F$736,4)+VLOOKUP($A648+ROUND((COLUMN()-2)/24,5),'Расчет сбытовых надбавок'!$B$1537:'Расчет сбытовых надбавок'!$G$2280,4)</f>
        <v>148.36000000000001</v>
      </c>
      <c r="J648" s="96">
        <f>VLOOKUP($A648+ROUND((COLUMN()-2)/24,5),АТС!$A$41:$F$736,4)+VLOOKUP($A648+ROUND((COLUMN()-2)/24,5),'Расчет сбытовых надбавок'!$B$1537:'Расчет сбытовых надбавок'!$G$2280,4)</f>
        <v>58.97</v>
      </c>
      <c r="K648" s="96">
        <f>VLOOKUP($A648+ROUND((COLUMN()-2)/24,5),АТС!$A$41:$F$736,4)+VLOOKUP($A648+ROUND((COLUMN()-2)/24,5),'Расчет сбытовых надбавок'!$B$1537:'Расчет сбытовых надбавок'!$G$2280,4)</f>
        <v>95</v>
      </c>
      <c r="L648" s="96">
        <f>VLOOKUP($A648+ROUND((COLUMN()-2)/24,5),АТС!$A$41:$F$736,4)+VLOOKUP($A648+ROUND((COLUMN()-2)/24,5),'Расчет сбытовых надбавок'!$B$1537:'Расчет сбытовых надбавок'!$G$2280,4)</f>
        <v>62.129999999999995</v>
      </c>
      <c r="M648" s="96">
        <f>VLOOKUP($A648+ROUND((COLUMN()-2)/24,5),АТС!$A$41:$F$736,4)+VLOOKUP($A648+ROUND((COLUMN()-2)/24,5),'Расчет сбытовых надбавок'!$B$1537:'Расчет сбытовых надбавок'!$G$2280,4)</f>
        <v>86.11</v>
      </c>
      <c r="N648" s="96">
        <f>VLOOKUP($A648+ROUND((COLUMN()-2)/24,5),АТС!$A$41:$F$736,4)+VLOOKUP($A648+ROUND((COLUMN()-2)/24,5),'Расчет сбытовых надбавок'!$B$1537:'Расчет сбытовых надбавок'!$G$2280,4)</f>
        <v>124.2</v>
      </c>
      <c r="O648" s="96">
        <f>VLOOKUP($A648+ROUND((COLUMN()-2)/24,5),АТС!$A$41:$F$736,4)+VLOOKUP($A648+ROUND((COLUMN()-2)/24,5),'Расчет сбытовых надбавок'!$B$1537:'Расчет сбытовых надбавок'!$G$2280,4)</f>
        <v>107.19</v>
      </c>
      <c r="P648" s="96">
        <f>VLOOKUP($A648+ROUND((COLUMN()-2)/24,5),АТС!$A$41:$F$736,4)+VLOOKUP($A648+ROUND((COLUMN()-2)/24,5),'Расчет сбытовых надбавок'!$B$1537:'Расчет сбытовых надбавок'!$G$2280,4)</f>
        <v>97.77000000000001</v>
      </c>
      <c r="Q648" s="96">
        <f>VLOOKUP($A648+ROUND((COLUMN()-2)/24,5),АТС!$A$41:$F$736,4)+VLOOKUP($A648+ROUND((COLUMN()-2)/24,5),'Расчет сбытовых надбавок'!$B$1537:'Расчет сбытовых надбавок'!$G$2280,4)</f>
        <v>86.5</v>
      </c>
      <c r="R648" s="96">
        <f>VLOOKUP($A648+ROUND((COLUMN()-2)/24,5),АТС!$A$41:$F$736,4)+VLOOKUP($A648+ROUND((COLUMN()-2)/24,5),'Расчет сбытовых надбавок'!$B$1537:'Расчет сбытовых надбавок'!$G$2280,4)</f>
        <v>88.679999999999993</v>
      </c>
      <c r="S648" s="96">
        <f>VLOOKUP($A648+ROUND((COLUMN()-2)/24,5),АТС!$A$41:$F$736,4)+VLOOKUP($A648+ROUND((COLUMN()-2)/24,5),'Расчет сбытовых надбавок'!$B$1537:'Расчет сбытовых надбавок'!$G$2280,4)</f>
        <v>124.32</v>
      </c>
      <c r="T648" s="96">
        <f>VLOOKUP($A648+ROUND((COLUMN()-2)/24,5),АТС!$A$41:$F$736,4)+VLOOKUP($A648+ROUND((COLUMN()-2)/24,5),'Расчет сбытовых надбавок'!$B$1537:'Расчет сбытовых надбавок'!$G$2280,4)</f>
        <v>182.49</v>
      </c>
      <c r="U648" s="96">
        <f>VLOOKUP($A648+ROUND((COLUMN()-2)/24,5),АТС!$A$41:$F$736,4)+VLOOKUP($A648+ROUND((COLUMN()-2)/24,5),'Расчет сбытовых надбавок'!$B$1537:'Расчет сбытовых надбавок'!$G$2280,4)</f>
        <v>82.64</v>
      </c>
      <c r="V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6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7">
        <f t="shared" ref="A649:A677" si="20">A648+1</f>
        <v>43011</v>
      </c>
      <c r="B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6">
        <f>VLOOKUP($A649+ROUND((COLUMN()-2)/24,5),АТС!$A$41:$F$736,4)+VLOOKUP($A649+ROUND((COLUMN()-2)/24,5),'Расчет сбытовых надбавок'!$B$1537:'Расчет сбытовых надбавок'!$G$2280,4)</f>
        <v>42.66</v>
      </c>
      <c r="F649" s="96">
        <f>VLOOKUP($A649+ROUND((COLUMN()-2)/24,5),АТС!$A$41:$F$736,4)+VLOOKUP($A649+ROUND((COLUMN()-2)/24,5),'Расчет сбытовых надбавок'!$B$1537:'Расчет сбытовых надбавок'!$G$2280,4)</f>
        <v>262.41000000000003</v>
      </c>
      <c r="G649" s="96">
        <f>VLOOKUP($A649+ROUND((COLUMN()-2)/24,5),АТС!$A$41:$F$736,4)+VLOOKUP($A649+ROUND((COLUMN()-2)/24,5),'Расчет сбытовых надбавок'!$B$1537:'Расчет сбытовых надбавок'!$G$2280,4)</f>
        <v>597.85</v>
      </c>
      <c r="H649" s="96">
        <f>VLOOKUP($A649+ROUND((COLUMN()-2)/24,5),АТС!$A$41:$F$736,4)+VLOOKUP($A649+ROUND((COLUMN()-2)/24,5),'Расчет сбытовых надбавок'!$B$1537:'Расчет сбытовых надбавок'!$G$2280,4)</f>
        <v>512.56000000000006</v>
      </c>
      <c r="I649" s="96">
        <f>VLOOKUP($A649+ROUND((COLUMN()-2)/24,5),АТС!$A$41:$F$736,4)+VLOOKUP($A649+ROUND((COLUMN()-2)/24,5),'Расчет сбытовых надбавок'!$B$1537:'Расчет сбытовых надбавок'!$G$2280,4)</f>
        <v>172.19</v>
      </c>
      <c r="J649" s="96">
        <f>VLOOKUP($A649+ROUND((COLUMN()-2)/24,5),АТС!$A$41:$F$736,4)+VLOOKUP($A649+ROUND((COLUMN()-2)/24,5),'Расчет сбытовых надбавок'!$B$1537:'Расчет сбытовых надбавок'!$G$2280,4)</f>
        <v>557.75</v>
      </c>
      <c r="K649" s="96">
        <f>VLOOKUP($A649+ROUND((COLUMN()-2)/24,5),АТС!$A$41:$F$736,4)+VLOOKUP($A649+ROUND((COLUMN()-2)/24,5),'Расчет сбытовых надбавок'!$B$1537:'Расчет сбытовых надбавок'!$G$2280,4)</f>
        <v>505.77</v>
      </c>
      <c r="L649" s="96">
        <f>VLOOKUP($A649+ROUND((COLUMN()-2)/24,5),АТС!$A$41:$F$736,4)+VLOOKUP($A649+ROUND((COLUMN()-2)/24,5),'Расчет сбытовых надбавок'!$B$1537:'Расчет сбытовых надбавок'!$G$2280,4)</f>
        <v>184.55</v>
      </c>
      <c r="M649" s="96">
        <f>VLOOKUP($A649+ROUND((COLUMN()-2)/24,5),АТС!$A$41:$F$736,4)+VLOOKUP($A649+ROUND((COLUMN()-2)/24,5),'Расчет сбытовых надбавок'!$B$1537:'Расчет сбытовых надбавок'!$G$2280,4)</f>
        <v>635.71</v>
      </c>
      <c r="N649" s="96">
        <f>VLOOKUP($A649+ROUND((COLUMN()-2)/24,5),АТС!$A$41:$F$736,4)+VLOOKUP($A649+ROUND((COLUMN()-2)/24,5),'Расчет сбытовых надбавок'!$B$1537:'Расчет сбытовых надбавок'!$G$2280,4)</f>
        <v>294.90999999999997</v>
      </c>
      <c r="O649" s="96">
        <f>VLOOKUP($A649+ROUND((COLUMN()-2)/24,5),АТС!$A$41:$F$736,4)+VLOOKUP($A649+ROUND((COLUMN()-2)/24,5),'Расчет сбытовых надбавок'!$B$1537:'Расчет сбытовых надбавок'!$G$2280,4)</f>
        <v>182.83999999999997</v>
      </c>
      <c r="P649" s="96">
        <f>VLOOKUP($A649+ROUND((COLUMN()-2)/24,5),АТС!$A$41:$F$736,4)+VLOOKUP($A649+ROUND((COLUMN()-2)/24,5),'Расчет сбытовых надбавок'!$B$1537:'Расчет сбытовых надбавок'!$G$2280,4)</f>
        <v>191.76999999999998</v>
      </c>
      <c r="Q649" s="96">
        <f>VLOOKUP($A649+ROUND((COLUMN()-2)/24,5),АТС!$A$41:$F$736,4)+VLOOKUP($A649+ROUND((COLUMN()-2)/24,5),'Расчет сбытовых надбавок'!$B$1537:'Расчет сбытовых надбавок'!$G$2280,4)</f>
        <v>665.85</v>
      </c>
      <c r="R649" s="96">
        <f>VLOOKUP($A649+ROUND((COLUMN()-2)/24,5),АТС!$A$41:$F$736,4)+VLOOKUP($A649+ROUND((COLUMN()-2)/24,5),'Расчет сбытовых надбавок'!$B$1537:'Расчет сбытовых надбавок'!$G$2280,4)</f>
        <v>631.81000000000006</v>
      </c>
      <c r="S649" s="96">
        <f>VLOOKUP($A649+ROUND((COLUMN()-2)/24,5),АТС!$A$41:$F$736,4)+VLOOKUP($A649+ROUND((COLUMN()-2)/24,5),'Расчет сбытовых надбавок'!$B$1537:'Расчет сбытовых надбавок'!$G$2280,4)</f>
        <v>724.55</v>
      </c>
      <c r="T649" s="96">
        <f>VLOOKUP($A649+ROUND((COLUMN()-2)/24,5),АТС!$A$41:$F$736,4)+VLOOKUP($A649+ROUND((COLUMN()-2)/24,5),'Расчет сбытовых надбавок'!$B$1537:'Расчет сбытовых надбавок'!$G$2280,4)</f>
        <v>682.9</v>
      </c>
      <c r="U649" s="96">
        <f>VLOOKUP($A649+ROUND((COLUMN()-2)/24,5),АТС!$A$41:$F$736,4)+VLOOKUP($A649+ROUND((COLUMN()-2)/24,5),'Расчет сбытовых надбавок'!$B$1537:'Расчет сбытовых надбавок'!$G$2280,4)</f>
        <v>381.40000000000003</v>
      </c>
      <c r="V649" s="96">
        <f>VLOOKUP($A649+ROUND((COLUMN()-2)/24,5),АТС!$A$41:$F$736,4)+VLOOKUP($A649+ROUND((COLUMN()-2)/24,5),'Расчет сбытовых надбавок'!$B$1537:'Расчет сбытовых надбавок'!$G$2280,4)</f>
        <v>394.71999999999997</v>
      </c>
      <c r="W649" s="96">
        <f>VLOOKUP($A649+ROUND((COLUMN()-2)/24,5),АТС!$A$41:$F$736,4)+VLOOKUP($A649+ROUND((COLUMN()-2)/24,5),'Расчет сбытовых надбавок'!$B$1537:'Расчет сбытовых надбавок'!$G$2280,4)</f>
        <v>519.94000000000005</v>
      </c>
      <c r="X649" s="96">
        <f>VLOOKUP($A649+ROUND((COLUMN()-2)/24,5),АТС!$A$41:$F$736,4)+VLOOKUP($A649+ROUND((COLUMN()-2)/24,5),'Расчет сбытовых надбавок'!$B$1537:'Расчет сбытовых надбавок'!$G$2280,4)</f>
        <v>90.63</v>
      </c>
      <c r="Y649" s="96">
        <f>VLOOKUP($A649+ROUND((COLUMN()-2)/24,5),АТС!$A$41:$F$736,4)+VLOOKUP($A649+ROUND((COLUMN()-2)/24,5),'Расчет сбытовых надбавок'!$B$1537:'Расчет сбытовых надбавок'!$G$2280,4)</f>
        <v>3.24</v>
      </c>
    </row>
    <row r="650" spans="1:27" x14ac:dyDescent="0.2">
      <c r="A650" s="77">
        <f t="shared" si="20"/>
        <v>43012</v>
      </c>
      <c r="B650" s="96">
        <f>VLOOKUP($A650+ROUND((COLUMN()-2)/24,5),АТС!$A$41:$F$736,4)+VLOOKUP($A650+ROUND((COLUMN()-2)/24,5),'Расчет сбытовых надбавок'!$B$1537:'Расчет сбытовых надбавок'!$G$2280,4)</f>
        <v>97.47</v>
      </c>
      <c r="C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6">
        <f>VLOOKUP($A650+ROUND((COLUMN()-2)/24,5),АТС!$A$41:$F$736,4)+VLOOKUP($A650+ROUND((COLUMN()-2)/24,5),'Расчет сбытовых надбавок'!$B$1537:'Расчет сбытовых надбавок'!$G$2280,4)</f>
        <v>14.34</v>
      </c>
      <c r="E650" s="96">
        <f>VLOOKUP($A650+ROUND((COLUMN()-2)/24,5),АТС!$A$41:$F$736,4)+VLOOKUP($A650+ROUND((COLUMN()-2)/24,5),'Расчет сбытовых надбавок'!$B$1537:'Расчет сбытовых надбавок'!$G$2280,4)</f>
        <v>53.3</v>
      </c>
      <c r="F650" s="96">
        <f>VLOOKUP($A650+ROUND((COLUMN()-2)/24,5),АТС!$A$41:$F$736,4)+VLOOKUP($A650+ROUND((COLUMN()-2)/24,5),'Расчет сбытовых надбавок'!$B$1537:'Расчет сбытовых надбавок'!$G$2280,4)</f>
        <v>188.84</v>
      </c>
      <c r="G650" s="96">
        <f>VLOOKUP($A650+ROUND((COLUMN()-2)/24,5),АТС!$A$41:$F$736,4)+VLOOKUP($A650+ROUND((COLUMN()-2)/24,5),'Расчет сбытовых надбавок'!$B$1537:'Расчет сбытовых надбавок'!$G$2280,4)</f>
        <v>336.93</v>
      </c>
      <c r="H650" s="96">
        <f>VLOOKUP($A650+ROUND((COLUMN()-2)/24,5),АТС!$A$41:$F$736,4)+VLOOKUP($A650+ROUND((COLUMN()-2)/24,5),'Расчет сбытовых надбавок'!$B$1537:'Расчет сбытовых надбавок'!$G$2280,4)</f>
        <v>576.79</v>
      </c>
      <c r="I650" s="96">
        <f>VLOOKUP($A650+ROUND((COLUMN()-2)/24,5),АТС!$A$41:$F$736,4)+VLOOKUP($A650+ROUND((COLUMN()-2)/24,5),'Расчет сбытовых надбавок'!$B$1537:'Расчет сбытовых надбавок'!$G$2280,4)</f>
        <v>312.77</v>
      </c>
      <c r="J650" s="96">
        <f>VLOOKUP($A650+ROUND((COLUMN()-2)/24,5),АТС!$A$41:$F$736,4)+VLOOKUP($A650+ROUND((COLUMN()-2)/24,5),'Расчет сбытовых надбавок'!$B$1537:'Расчет сбытовых надбавок'!$G$2280,4)</f>
        <v>321.59000000000003</v>
      </c>
      <c r="K650" s="96">
        <f>VLOOKUP($A650+ROUND((COLUMN()-2)/24,5),АТС!$A$41:$F$736,4)+VLOOKUP($A650+ROUND((COLUMN()-2)/24,5),'Расчет сбытовых надбавок'!$B$1537:'Расчет сбытовых надбавок'!$G$2280,4)</f>
        <v>419.54999999999995</v>
      </c>
      <c r="L650" s="96">
        <f>VLOOKUP($A650+ROUND((COLUMN()-2)/24,5),АТС!$A$41:$F$736,4)+VLOOKUP($A650+ROUND((COLUMN()-2)/24,5),'Расчет сбытовых надбавок'!$B$1537:'Расчет сбытовых надбавок'!$G$2280,4)</f>
        <v>433.16999999999996</v>
      </c>
      <c r="M650" s="96">
        <f>VLOOKUP($A650+ROUND((COLUMN()-2)/24,5),АТС!$A$41:$F$736,4)+VLOOKUP($A650+ROUND((COLUMN()-2)/24,5),'Расчет сбытовых надбавок'!$B$1537:'Расчет сбытовых надбавок'!$G$2280,4)</f>
        <v>115.64</v>
      </c>
      <c r="N650" s="96">
        <f>VLOOKUP($A650+ROUND((COLUMN()-2)/24,5),АТС!$A$41:$F$736,4)+VLOOKUP($A650+ROUND((COLUMN()-2)/24,5),'Расчет сбытовых надбавок'!$B$1537:'Расчет сбытовых надбавок'!$G$2280,4)</f>
        <v>101.25</v>
      </c>
      <c r="O650" s="96">
        <f>VLOOKUP($A650+ROUND((COLUMN()-2)/24,5),АТС!$A$41:$F$736,4)+VLOOKUP($A650+ROUND((COLUMN()-2)/24,5),'Расчет сбытовых надбавок'!$B$1537:'Расчет сбытовых надбавок'!$G$2280,4)</f>
        <v>116.78</v>
      </c>
      <c r="P650" s="96">
        <f>VLOOKUP($A650+ROUND((COLUMN()-2)/24,5),АТС!$A$41:$F$736,4)+VLOOKUP($A650+ROUND((COLUMN()-2)/24,5),'Расчет сбытовых надбавок'!$B$1537:'Расчет сбытовых надбавок'!$G$2280,4)</f>
        <v>79.48</v>
      </c>
      <c r="Q650" s="96">
        <f>VLOOKUP($A650+ROUND((COLUMN()-2)/24,5),АТС!$A$41:$F$736,4)+VLOOKUP($A650+ROUND((COLUMN()-2)/24,5),'Расчет сбытовых надбавок'!$B$1537:'Расчет сбытовых надбавок'!$G$2280,4)</f>
        <v>84.42</v>
      </c>
      <c r="R650" s="96">
        <f>VLOOKUP($A650+ROUND((COLUMN()-2)/24,5),АТС!$A$41:$F$736,4)+VLOOKUP($A650+ROUND((COLUMN()-2)/24,5),'Расчет сбытовых надбавок'!$B$1537:'Расчет сбытовых надбавок'!$G$2280,4)</f>
        <v>99.570000000000007</v>
      </c>
      <c r="S650" s="96">
        <f>VLOOKUP($A650+ROUND((COLUMN()-2)/24,5),АТС!$A$41:$F$736,4)+VLOOKUP($A650+ROUND((COLUMN()-2)/24,5),'Расчет сбытовых надбавок'!$B$1537:'Расчет сбытовых надбавок'!$G$2280,4)</f>
        <v>166.41</v>
      </c>
      <c r="T650" s="96">
        <f>VLOOKUP($A650+ROUND((COLUMN()-2)/24,5),АТС!$A$41:$F$736,4)+VLOOKUP($A650+ROUND((COLUMN()-2)/24,5),'Расчет сбытовых надбавок'!$B$1537:'Расчет сбытовых надбавок'!$G$2280,4)</f>
        <v>381.53</v>
      </c>
      <c r="U650" s="96">
        <f>VLOOKUP($A650+ROUND((COLUMN()-2)/24,5),АТС!$A$41:$F$736,4)+VLOOKUP($A650+ROUND((COLUMN()-2)/24,5),'Расчет сбытовых надбавок'!$B$1537:'Расчет сбытовых надбавок'!$G$2280,4)</f>
        <v>226.86</v>
      </c>
      <c r="V650" s="96">
        <f>VLOOKUP($A650+ROUND((COLUMN()-2)/24,5),АТС!$A$41:$F$736,4)+VLOOKUP($A650+ROUND((COLUMN()-2)/24,5),'Расчет сбытовых надбавок'!$B$1537:'Расчет сбытовых надбавок'!$G$2280,4)</f>
        <v>152.62</v>
      </c>
      <c r="W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6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7">
        <f t="shared" si="20"/>
        <v>43013</v>
      </c>
      <c r="B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6">
        <f>VLOOKUP($A651+ROUND((COLUMN()-2)/24,5),АТС!$A$41:$F$736,4)+VLOOKUP($A651+ROUND((COLUMN()-2)/24,5),'Расчет сбытовых надбавок'!$B$1537:'Расчет сбытовых надбавок'!$G$2280,4)</f>
        <v>59.01</v>
      </c>
      <c r="F651" s="96">
        <f>VLOOKUP($A651+ROUND((COLUMN()-2)/24,5),АТС!$A$41:$F$736,4)+VLOOKUP($A651+ROUND((COLUMN()-2)/24,5),'Расчет сбытовых надбавок'!$B$1537:'Расчет сбытовых надбавок'!$G$2280,4)</f>
        <v>115.27000000000001</v>
      </c>
      <c r="G651" s="96">
        <f>VLOOKUP($A651+ROUND((COLUMN()-2)/24,5),АТС!$A$41:$F$736,4)+VLOOKUP($A651+ROUND((COLUMN()-2)/24,5),'Расчет сбытовых надбавок'!$B$1537:'Расчет сбытовых надбавок'!$G$2280,4)</f>
        <v>231.63</v>
      </c>
      <c r="H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I651" s="96">
        <f>VLOOKUP($A651+ROUND((COLUMN()-2)/24,5),АТС!$A$41:$F$736,4)+VLOOKUP($A651+ROUND((COLUMN()-2)/24,5),'Расчет сбытовых надбавок'!$B$1537:'Расчет сбытовых надбавок'!$G$2280,4)</f>
        <v>284.33999999999997</v>
      </c>
      <c r="J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6">
        <f>VLOOKUP($A651+ROUND((COLUMN()-2)/24,5),АТС!$A$41:$F$736,4)+VLOOKUP($A651+ROUND((COLUMN()-2)/24,5),'Расчет сбытовых надбавок'!$B$1537:'Расчет сбытовых надбавок'!$G$2280,4)</f>
        <v>352.96999999999997</v>
      </c>
      <c r="N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6">
        <f>VLOOKUP($A651+ROUND((COLUMN()-2)/24,5),АТС!$A$41:$F$736,4)+VLOOKUP($A651+ROUND((COLUMN()-2)/24,5),'Расчет сбытовых надбавок'!$B$1537:'Расчет сбытовых надбавок'!$G$2280,4)</f>
        <v>46.58</v>
      </c>
      <c r="T651" s="96">
        <f>VLOOKUP($A651+ROUND((COLUMN()-2)/24,5),АТС!$A$41:$F$736,4)+VLOOKUP($A651+ROUND((COLUMN()-2)/24,5),'Расчет сбытовых надбавок'!$B$1537:'Расчет сбытовых надбавок'!$G$2280,4)</f>
        <v>262.38</v>
      </c>
      <c r="U651" s="96">
        <f>VLOOKUP($A651+ROUND((COLUMN()-2)/24,5),АТС!$A$41:$F$736,4)+VLOOKUP($A651+ROUND((COLUMN()-2)/24,5),'Расчет сбытовых надбавок'!$B$1537:'Расчет сбытовых надбавок'!$G$2280,4)</f>
        <v>292.95</v>
      </c>
      <c r="V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6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7">
        <f t="shared" si="20"/>
        <v>43014</v>
      </c>
      <c r="B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6">
        <f>VLOOKUP($A652+ROUND((COLUMN()-2)/24,5),АТС!$A$41:$F$736,4)+VLOOKUP($A652+ROUND((COLUMN()-2)/24,5),'Расчет сбытовых надбавок'!$B$1537:'Расчет сбытовых надбавок'!$G$2280,4)</f>
        <v>116.49000000000001</v>
      </c>
      <c r="G652" s="96">
        <f>VLOOKUP($A652+ROUND((COLUMN()-2)/24,5),АТС!$A$41:$F$736,4)+VLOOKUP($A652+ROUND((COLUMN()-2)/24,5),'Расчет сбытовых надбавок'!$B$1537:'Расчет сбытовых надбавок'!$G$2280,4)</f>
        <v>130.30000000000001</v>
      </c>
      <c r="H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I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6">
        <f>VLOOKUP($A652+ROUND((COLUMN()-2)/24,5),АТС!$A$41:$F$736,4)+VLOOKUP($A652+ROUND((COLUMN()-2)/24,5),'Расчет сбытовых надбавок'!$B$1537:'Расчет сбытовых надбавок'!$G$2280,4)</f>
        <v>1888.8400000000001</v>
      </c>
      <c r="K652" s="96">
        <f>VLOOKUP($A652+ROUND((COLUMN()-2)/24,5),АТС!$A$41:$F$736,4)+VLOOKUP($A652+ROUND((COLUMN()-2)/24,5),'Расчет сбытовых надбавок'!$B$1537:'Расчет сбытовых надбавок'!$G$2280,4)</f>
        <v>33.410000000000004</v>
      </c>
      <c r="L652" s="96">
        <f>VLOOKUP($A652+ROUND((COLUMN()-2)/24,5),АТС!$A$41:$F$736,4)+VLOOKUP($A652+ROUND((COLUMN()-2)/24,5),'Расчет сбытовых надбавок'!$B$1537:'Расчет сбытовых надбавок'!$G$2280,4)</f>
        <v>0.01</v>
      </c>
      <c r="M652" s="96">
        <f>VLOOKUP($A652+ROUND((COLUMN()-2)/24,5),АТС!$A$41:$F$736,4)+VLOOKUP($A652+ROUND((COLUMN()-2)/24,5),'Расчет сбытовых надбавок'!$B$1537:'Расчет сбытовых надбавок'!$G$2280,4)</f>
        <v>1.04</v>
      </c>
      <c r="N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6">
        <f>VLOOKUP($A652+ROUND((COLUMN()-2)/24,5),АТС!$A$41:$F$736,4)+VLOOKUP($A652+ROUND((COLUMN()-2)/24,5),'Расчет сбытовых надбавок'!$B$1537:'Расчет сбытовых надбавок'!$G$2280,4)</f>
        <v>12.420000000000002</v>
      </c>
      <c r="T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6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7">
        <f t="shared" si="20"/>
        <v>43015</v>
      </c>
      <c r="B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6">
        <f>VLOOKUP($A653+ROUND((COLUMN()-2)/24,5),АТС!$A$41:$F$736,4)+VLOOKUP($A653+ROUND((COLUMN()-2)/24,5),'Расчет сбытовых надбавок'!$B$1537:'Расчет сбытовых надбавок'!$G$2280,4)</f>
        <v>81.02</v>
      </c>
      <c r="G653" s="96">
        <f>VLOOKUP($A653+ROUND((COLUMN()-2)/24,5),АТС!$A$41:$F$736,4)+VLOOKUP($A653+ROUND((COLUMN()-2)/24,5),'Расчет сбытовых надбавок'!$B$1537:'Расчет сбытовых надбавок'!$G$2280,4)</f>
        <v>113.21000000000001</v>
      </c>
      <c r="H653" s="96">
        <f>VLOOKUP($A653+ROUND((COLUMN()-2)/24,5),АТС!$A$41:$F$736,4)+VLOOKUP($A653+ROUND((COLUMN()-2)/24,5),'Расчет сбытовых надбавок'!$B$1537:'Расчет сбытовых надбавок'!$G$2280,4)</f>
        <v>143.25</v>
      </c>
      <c r="I653" s="96">
        <f>VLOOKUP($A653+ROUND((COLUMN()-2)/24,5),АТС!$A$41:$F$736,4)+VLOOKUP($A653+ROUND((COLUMN()-2)/24,5),'Расчет сбытовых надбавок'!$B$1537:'Расчет сбытовых надбавок'!$G$2280,4)</f>
        <v>221</v>
      </c>
      <c r="J653" s="96">
        <f>VLOOKUP($A653+ROUND((COLUMN()-2)/24,5),АТС!$A$41:$F$736,4)+VLOOKUP($A653+ROUND((COLUMN()-2)/24,5),'Расчет сбытовых надбавок'!$B$1537:'Расчет сбытовых надбавок'!$G$2280,4)</f>
        <v>152.4</v>
      </c>
      <c r="K653" s="96">
        <f>VLOOKUP($A653+ROUND((COLUMN()-2)/24,5),АТС!$A$41:$F$736,4)+VLOOKUP($A653+ROUND((COLUMN()-2)/24,5),'Расчет сбытовых надбавок'!$B$1537:'Расчет сбытовых надбавок'!$G$2280,4)</f>
        <v>66.960000000000008</v>
      </c>
      <c r="L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6">
        <f>VLOOKUP($A653+ROUND((COLUMN()-2)/24,5),АТС!$A$41:$F$736,4)+VLOOKUP($A653+ROUND((COLUMN()-2)/24,5),'Расчет сбытовых надбавок'!$B$1537:'Расчет сбытовых надбавок'!$G$2280,4)</f>
        <v>16.45</v>
      </c>
      <c r="T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6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7">
        <f t="shared" si="20"/>
        <v>43016</v>
      </c>
      <c r="B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I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6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7">
        <f t="shared" si="20"/>
        <v>43017</v>
      </c>
      <c r="B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6">
        <f>VLOOKUP($A655+ROUND((COLUMN()-2)/24,5),АТС!$A$41:$F$736,4)+VLOOKUP($A655+ROUND((COLUMN()-2)/24,5),'Расчет сбытовых надбавок'!$B$1537:'Расчет сбытовых надбавок'!$G$2280,4)</f>
        <v>1.46</v>
      </c>
      <c r="G655" s="96">
        <f>VLOOKUP($A655+ROUND((COLUMN()-2)/24,5),АТС!$A$41:$F$736,4)+VLOOKUP($A655+ROUND((COLUMN()-2)/24,5),'Расчет сбытовых надбавок'!$B$1537:'Расчет сбытовых надбавок'!$G$2280,4)</f>
        <v>156.83000000000001</v>
      </c>
      <c r="H655" s="96">
        <f>VLOOKUP($A655+ROUND((COLUMN()-2)/24,5),АТС!$A$41:$F$736,4)+VLOOKUP($A655+ROUND((COLUMN()-2)/24,5),'Расчет сбытовых надбавок'!$B$1537:'Расчет сбытовых надбавок'!$G$2280,4)</f>
        <v>152.62</v>
      </c>
      <c r="I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J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K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6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7">
        <f t="shared" si="20"/>
        <v>43018</v>
      </c>
      <c r="B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6">
        <f>VLOOKUP($A656+ROUND((COLUMN()-2)/24,5),АТС!$A$41:$F$736,4)+VLOOKUP($A656+ROUND((COLUMN()-2)/24,5),'Расчет сбытовых надбавок'!$B$1537:'Расчет сбытовых надбавок'!$G$2280,4)</f>
        <v>102.91</v>
      </c>
      <c r="H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I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J656" s="96">
        <f>VLOOKUP($A656+ROUND((COLUMN()-2)/24,5),АТС!$A$41:$F$736,4)+VLOOKUP($A656+ROUND((COLUMN()-2)/24,5),'Расчет сбытовых надбавок'!$B$1537:'Расчет сбытовых надбавок'!$G$2280,4)</f>
        <v>9.0000000000000011E-2</v>
      </c>
      <c r="K656" s="96">
        <f>VLOOKUP($A656+ROUND((COLUMN()-2)/24,5),АТС!$A$41:$F$736,4)+VLOOKUP($A656+ROUND((COLUMN()-2)/24,5),'Расчет сбытовых надбавок'!$B$1537:'Расчет сбытовых надбавок'!$G$2280,4)</f>
        <v>0.01</v>
      </c>
      <c r="L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6">
        <f>VLOOKUP($A656+ROUND((COLUMN()-2)/24,5),АТС!$A$41:$F$736,4)+VLOOKUP($A656+ROUND((COLUMN()-2)/24,5),'Расчет сбытовых надбавок'!$B$1537:'Расчет сбытовых надбавок'!$G$2280,4)</f>
        <v>55.45</v>
      </c>
      <c r="O656" s="96">
        <f>VLOOKUP($A656+ROUND((COLUMN()-2)/24,5),АТС!$A$41:$F$736,4)+VLOOKUP($A656+ROUND((COLUMN()-2)/24,5),'Расчет сбытовых надбавок'!$B$1537:'Расчет сбытовых надбавок'!$G$2280,4)</f>
        <v>6.9</v>
      </c>
      <c r="P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6">
        <f>VLOOKUP($A656+ROUND((COLUMN()-2)/24,5),АТС!$A$41:$F$736,4)+VLOOKUP($A656+ROUND((COLUMN()-2)/24,5),'Расчет сбытовых надбавок'!$B$1537:'Расчет сбытовых надбавок'!$G$2280,4)</f>
        <v>48.43</v>
      </c>
      <c r="R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6">
        <f>VLOOKUP($A656+ROUND((COLUMN()-2)/24,5),АТС!$A$41:$F$736,4)+VLOOKUP($A656+ROUND((COLUMN()-2)/24,5),'Расчет сбытовых надбавок'!$B$1537:'Расчет сбытовых надбавок'!$G$2280,4)</f>
        <v>38.18</v>
      </c>
      <c r="T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6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7">
        <f t="shared" si="20"/>
        <v>43019</v>
      </c>
      <c r="B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6">
        <f>VLOOKUP($A657+ROUND((COLUMN()-2)/24,5),АТС!$A$41:$F$736,4)+VLOOKUP($A657+ROUND((COLUMN()-2)/24,5),'Расчет сбытовых надбавок'!$B$1537:'Расчет сбытовых надбавок'!$G$2280,4)</f>
        <v>75.92</v>
      </c>
      <c r="H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I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6">
        <f>VLOOKUP($A657+ROUND((COLUMN()-2)/24,5),АТС!$A$41:$F$736,4)+VLOOKUP($A657+ROUND((COLUMN()-2)/24,5),'Расчет сбытовых надбавок'!$B$1537:'Расчет сбытовых надбавок'!$G$2280,4)</f>
        <v>1.72</v>
      </c>
      <c r="K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6">
        <f>VLOOKUP($A657+ROUND((COLUMN()-2)/24,5),АТС!$A$41:$F$736,4)+VLOOKUP($A657+ROUND((COLUMN()-2)/24,5),'Расчет сбытовых надбавок'!$B$1537:'Расчет сбытовых надбавок'!$G$2280,4)</f>
        <v>51.41</v>
      </c>
      <c r="S657" s="96">
        <f>VLOOKUP($A657+ROUND((COLUMN()-2)/24,5),АТС!$A$41:$F$736,4)+VLOOKUP($A657+ROUND((COLUMN()-2)/24,5),'Расчет сбытовых надбавок'!$B$1537:'Расчет сбытовых надбавок'!$G$2280,4)</f>
        <v>154.31</v>
      </c>
      <c r="T657" s="96">
        <f>VLOOKUP($A657+ROUND((COLUMN()-2)/24,5),АТС!$A$41:$F$736,4)+VLOOKUP($A657+ROUND((COLUMN()-2)/24,5),'Расчет сбытовых надбавок'!$B$1537:'Расчет сбытовых надбавок'!$G$2280,4)</f>
        <v>18.7</v>
      </c>
      <c r="U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6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7">
        <f t="shared" si="20"/>
        <v>43020</v>
      </c>
      <c r="B658" s="96">
        <f>VLOOKUP($A658+ROUND((COLUMN()-2)/24,5),АТС!$A$41:$F$736,4)+VLOOKUP($A658+ROUND((COLUMN()-2)/24,5),'Расчет сбытовых надбавок'!$B$1537:'Расчет сбытовых надбавок'!$G$2280,4)</f>
        <v>547.42000000000007</v>
      </c>
      <c r="C658" s="96">
        <f>VLOOKUP($A658+ROUND((COLUMN()-2)/24,5),АТС!$A$41:$F$736,4)+VLOOKUP($A658+ROUND((COLUMN()-2)/24,5),'Расчет сбытовых надбавок'!$B$1537:'Расчет сбытовых надбавок'!$G$2280,4)</f>
        <v>672.81</v>
      </c>
      <c r="D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6">
        <f>VLOOKUP($A658+ROUND((COLUMN()-2)/24,5),АТС!$A$41:$F$736,4)+VLOOKUP($A658+ROUND((COLUMN()-2)/24,5),'Расчет сбытовых надбавок'!$B$1537:'Расчет сбытовых надбавок'!$G$2280,4)</f>
        <v>32.51</v>
      </c>
      <c r="F658" s="96">
        <f>VLOOKUP($A658+ROUND((COLUMN()-2)/24,5),АТС!$A$41:$F$736,4)+VLOOKUP($A658+ROUND((COLUMN()-2)/24,5),'Расчет сбытовых надбавок'!$B$1537:'Расчет сбытовых надбавок'!$G$2280,4)</f>
        <v>178.93</v>
      </c>
      <c r="G658" s="96">
        <f>VLOOKUP($A658+ROUND((COLUMN()-2)/24,5),АТС!$A$41:$F$736,4)+VLOOKUP($A658+ROUND((COLUMN()-2)/24,5),'Расчет сбытовых надбавок'!$B$1537:'Расчет сбытовых надбавок'!$G$2280,4)</f>
        <v>651.21</v>
      </c>
      <c r="H658" s="96">
        <f>VLOOKUP($A658+ROUND((COLUMN()-2)/24,5),АТС!$A$41:$F$736,4)+VLOOKUP($A658+ROUND((COLUMN()-2)/24,5),'Расчет сбытовых надбавок'!$B$1537:'Расчет сбытовых надбавок'!$G$2280,4)</f>
        <v>450.45</v>
      </c>
      <c r="I658" s="96">
        <f>VLOOKUP($A658+ROUND((COLUMN()-2)/24,5),АТС!$A$41:$F$736,4)+VLOOKUP($A658+ROUND((COLUMN()-2)/24,5),'Расчет сбытовых надбавок'!$B$1537:'Расчет сбытовых надбавок'!$G$2280,4)</f>
        <v>191.28</v>
      </c>
      <c r="J658" s="96">
        <f>VLOOKUP($A658+ROUND((COLUMN()-2)/24,5),АТС!$A$41:$F$736,4)+VLOOKUP($A658+ROUND((COLUMN()-2)/24,5),'Расчет сбытовых надбавок'!$B$1537:'Расчет сбытовых надбавок'!$G$2280,4)</f>
        <v>214.3</v>
      </c>
      <c r="K658" s="96">
        <f>VLOOKUP($A658+ROUND((COLUMN()-2)/24,5),АТС!$A$41:$F$736,4)+VLOOKUP($A658+ROUND((COLUMN()-2)/24,5),'Расчет сбытовых надбавок'!$B$1537:'Расчет сбытовых надбавок'!$G$2280,4)</f>
        <v>173.74</v>
      </c>
      <c r="L658" s="96">
        <f>VLOOKUP($A658+ROUND((COLUMN()-2)/24,5),АТС!$A$41:$F$736,4)+VLOOKUP($A658+ROUND((COLUMN()-2)/24,5),'Расчет сбытовых надбавок'!$B$1537:'Расчет сбытовых надбавок'!$G$2280,4)</f>
        <v>109.66</v>
      </c>
      <c r="M658" s="96">
        <f>VLOOKUP($A658+ROUND((COLUMN()-2)/24,5),АТС!$A$41:$F$736,4)+VLOOKUP($A658+ROUND((COLUMN()-2)/24,5),'Расчет сбытовых надбавок'!$B$1537:'Расчет сбытовых надбавок'!$G$2280,4)</f>
        <v>82.79</v>
      </c>
      <c r="N658" s="96">
        <f>VLOOKUP($A658+ROUND((COLUMN()-2)/24,5),АТС!$A$41:$F$736,4)+VLOOKUP($A658+ROUND((COLUMN()-2)/24,5),'Расчет сбытовых надбавок'!$B$1537:'Расчет сбытовых надбавок'!$G$2280,4)</f>
        <v>50</v>
      </c>
      <c r="O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6">
        <f>VLOOKUP($A658+ROUND((COLUMN()-2)/24,5),АТС!$A$41:$F$736,4)+VLOOKUP($A658+ROUND((COLUMN()-2)/24,5),'Расчет сбытовых надбавок'!$B$1537:'Расчет сбытовых надбавок'!$G$2280,4)</f>
        <v>0.01</v>
      </c>
      <c r="Q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6">
        <f>VLOOKUP($A658+ROUND((COLUMN()-2)/24,5),АТС!$A$41:$F$736,4)+VLOOKUP($A658+ROUND((COLUMN()-2)/24,5),'Расчет сбытовых надбавок'!$B$1537:'Расчет сбытовых надбавок'!$G$2280,4)</f>
        <v>54.040000000000006</v>
      </c>
      <c r="T658" s="96">
        <f>VLOOKUP($A658+ROUND((COLUMN()-2)/24,5),АТС!$A$41:$F$736,4)+VLOOKUP($A658+ROUND((COLUMN()-2)/24,5),'Расчет сбытовых надбавок'!$B$1537:'Расчет сбытовых надбавок'!$G$2280,4)</f>
        <v>95.22</v>
      </c>
      <c r="U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6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7">
        <f t="shared" si="20"/>
        <v>43021</v>
      </c>
      <c r="B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6">
        <f>VLOOKUP($A659+ROUND((COLUMN()-2)/24,5),АТС!$A$41:$F$736,4)+VLOOKUP($A659+ROUND((COLUMN()-2)/24,5),'Расчет сбытовых надбавок'!$B$1537:'Расчет сбытовых надбавок'!$G$2280,4)</f>
        <v>145.99</v>
      </c>
      <c r="H659" s="96">
        <f>VLOOKUP($A659+ROUND((COLUMN()-2)/24,5),АТС!$A$41:$F$736,4)+VLOOKUP($A659+ROUND((COLUMN()-2)/24,5),'Расчет сбытовых надбавок'!$B$1537:'Расчет сбытовых надбавок'!$G$2280,4)</f>
        <v>0.01</v>
      </c>
      <c r="I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J659" s="96">
        <f>VLOOKUP($A659+ROUND((COLUMN()-2)/24,5),АТС!$A$41:$F$736,4)+VLOOKUP($A659+ROUND((COLUMN()-2)/24,5),'Расчет сбытовых надбавок'!$B$1537:'Расчет сбытовых надбавок'!$G$2280,4)</f>
        <v>25.02</v>
      </c>
      <c r="K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6">
        <f>VLOOKUP($A659+ROUND((COLUMN()-2)/24,5),АТС!$A$41:$F$736,4)+VLOOKUP($A659+ROUND((COLUMN()-2)/24,5),'Расчет сбытовых надбавок'!$B$1537:'Расчет сбытовых надбавок'!$G$2280,4)</f>
        <v>7.26</v>
      </c>
      <c r="T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6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7">
        <f t="shared" si="20"/>
        <v>43022</v>
      </c>
      <c r="B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H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I660" s="96">
        <f>VLOOKUP($A660+ROUND((COLUMN()-2)/24,5),АТС!$A$41:$F$736,4)+VLOOKUP($A660+ROUND((COLUMN()-2)/24,5),'Расчет сбытовых надбавок'!$B$1537:'Расчет сбытовых надбавок'!$G$2280,4)</f>
        <v>0.01</v>
      </c>
      <c r="J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K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O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6">
        <f>VLOOKUP($A660+ROUND((COLUMN()-2)/24,5),АТС!$A$41:$F$736,4)+VLOOKUP($A660+ROUND((COLUMN()-2)/24,5),'Расчет сбытовых надбавок'!$B$1537:'Расчет сбытовых надбавок'!$G$2280,4)</f>
        <v>118.26</v>
      </c>
      <c r="T660" s="96">
        <f>VLOOKUP($A660+ROUND((COLUMN()-2)/24,5),АТС!$A$41:$F$736,4)+VLOOKUP($A660+ROUND((COLUMN()-2)/24,5),'Расчет сбытовых надбавок'!$B$1537:'Расчет сбытовых надбавок'!$G$2280,4)</f>
        <v>9.02</v>
      </c>
      <c r="U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6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7">
        <f t="shared" si="20"/>
        <v>43023</v>
      </c>
      <c r="B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H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I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J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K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6">
        <f>VLOOKUP($A661+ROUND((COLUMN()-2)/24,5),АТС!$A$41:$F$736,4)+VLOOKUP($A661+ROUND((COLUMN()-2)/24,5),'Расчет сбытовых надбавок'!$B$1537:'Расчет сбытовых надбавок'!$G$2280,4)</f>
        <v>152.43</v>
      </c>
      <c r="T661" s="96">
        <f>VLOOKUP($A661+ROUND((COLUMN()-2)/24,5),АТС!$A$41:$F$736,4)+VLOOKUP($A661+ROUND((COLUMN()-2)/24,5),'Расчет сбытовых надбавок'!$B$1537:'Расчет сбытовых надбавок'!$G$2280,4)</f>
        <v>0.51</v>
      </c>
      <c r="U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6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7">
        <f t="shared" si="20"/>
        <v>43024</v>
      </c>
      <c r="B662" s="96">
        <f>VLOOKUP($A662+ROUND((COLUMN()-2)/24,5),АТС!$A$41:$F$736,4)+VLOOKUP($A662+ROUND((COLUMN()-2)/24,5),'Расчет сбытовых надбавок'!$B$1537:'Расчет сбытовых надбавок'!$G$2280,4)</f>
        <v>0.01</v>
      </c>
      <c r="C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6">
        <f>VLOOKUP($A662+ROUND((COLUMN()-2)/24,5),АТС!$A$41:$F$736,4)+VLOOKUP($A662+ROUND((COLUMN()-2)/24,5),'Расчет сбытовых надбавок'!$B$1537:'Расчет сбытовых надбавок'!$G$2280,4)</f>
        <v>75.08</v>
      </c>
      <c r="H662" s="96">
        <f>VLOOKUP($A662+ROUND((COLUMN()-2)/24,5),АТС!$A$41:$F$736,4)+VLOOKUP($A662+ROUND((COLUMN()-2)/24,5),'Расчет сбытовых надбавок'!$B$1537:'Расчет сбытовых надбавок'!$G$2280,4)</f>
        <v>550.06999999999994</v>
      </c>
      <c r="I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J662" s="96">
        <f>VLOOKUP($A662+ROUND((COLUMN()-2)/24,5),АТС!$A$41:$F$736,4)+VLOOKUP($A662+ROUND((COLUMN()-2)/24,5),'Расчет сбытовых надбавок'!$B$1537:'Расчет сбытовых надбавок'!$G$2280,4)</f>
        <v>41.9</v>
      </c>
      <c r="K662" s="96">
        <f>VLOOKUP($A662+ROUND((COLUMN()-2)/24,5),АТС!$A$41:$F$736,4)+VLOOKUP($A662+ROUND((COLUMN()-2)/24,5),'Расчет сбытовых надбавок'!$B$1537:'Расчет сбытовых надбавок'!$G$2280,4)</f>
        <v>76.759999999999991</v>
      </c>
      <c r="L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6">
        <f>VLOOKUP($A662+ROUND((COLUMN()-2)/24,5),АТС!$A$41:$F$736,4)+VLOOKUP($A662+ROUND((COLUMN()-2)/24,5),'Расчет сбытовых надбавок'!$B$1537:'Расчет сбытовых надбавок'!$G$2280,4)</f>
        <v>82.22</v>
      </c>
      <c r="O662" s="96">
        <f>VLOOKUP($A662+ROUND((COLUMN()-2)/24,5),АТС!$A$41:$F$736,4)+VLOOKUP($A662+ROUND((COLUMN()-2)/24,5),'Расчет сбытовых надбавок'!$B$1537:'Расчет сбытовых надбавок'!$G$2280,4)</f>
        <v>104.91</v>
      </c>
      <c r="P662" s="96">
        <f>VLOOKUP($A662+ROUND((COLUMN()-2)/24,5),АТС!$A$41:$F$736,4)+VLOOKUP($A662+ROUND((COLUMN()-2)/24,5),'Расчет сбытовых надбавок'!$B$1537:'Расчет сбытовых надбавок'!$G$2280,4)</f>
        <v>151.43</v>
      </c>
      <c r="Q662" s="96">
        <f>VLOOKUP($A662+ROUND((COLUMN()-2)/24,5),АТС!$A$41:$F$736,4)+VLOOKUP($A662+ROUND((COLUMN()-2)/24,5),'Расчет сбытовых надбавок'!$B$1537:'Расчет сбытовых надбавок'!$G$2280,4)</f>
        <v>102.14</v>
      </c>
      <c r="R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6">
        <f>VLOOKUP($A662+ROUND((COLUMN()-2)/24,5),АТС!$A$41:$F$736,4)+VLOOKUP($A662+ROUND((COLUMN()-2)/24,5),'Расчет сбытовых надбавок'!$B$1537:'Расчет сбытовых надбавок'!$G$2280,4)</f>
        <v>169.96</v>
      </c>
      <c r="T662" s="96">
        <f>VLOOKUP($A662+ROUND((COLUMN()-2)/24,5),АТС!$A$41:$F$736,4)+VLOOKUP($A662+ROUND((COLUMN()-2)/24,5),'Расчет сбытовых надбавок'!$B$1537:'Расчет сбытовых надбавок'!$G$2280,4)</f>
        <v>68.34</v>
      </c>
      <c r="U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6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7">
        <f t="shared" si="20"/>
        <v>43025</v>
      </c>
      <c r="B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6">
        <f>VLOOKUP($A663+ROUND((COLUMN()-2)/24,5),АТС!$A$41:$F$736,4)+VLOOKUP($A663+ROUND((COLUMN()-2)/24,5),'Расчет сбытовых надбавок'!$B$1537:'Расчет сбытовых надбавок'!$G$2280,4)</f>
        <v>42.95</v>
      </c>
      <c r="G663" s="96">
        <f>VLOOKUP($A663+ROUND((COLUMN()-2)/24,5),АТС!$A$41:$F$736,4)+VLOOKUP($A663+ROUND((COLUMN()-2)/24,5),'Расчет сбытовых надбавок'!$B$1537:'Расчет сбытовых надбавок'!$G$2280,4)</f>
        <v>118.51</v>
      </c>
      <c r="H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I663" s="96">
        <f>VLOOKUP($A663+ROUND((COLUMN()-2)/24,5),АТС!$A$41:$F$736,4)+VLOOKUP($A663+ROUND((COLUMN()-2)/24,5),'Расчет сбытовых надбавок'!$B$1537:'Расчет сбытовых надбавок'!$G$2280,4)</f>
        <v>59.849999999999994</v>
      </c>
      <c r="J663" s="96">
        <f>VLOOKUP($A663+ROUND((COLUMN()-2)/24,5),АТС!$A$41:$F$736,4)+VLOOKUP($A663+ROUND((COLUMN()-2)/24,5),'Расчет сбытовых надбавок'!$B$1537:'Расчет сбытовых надбавок'!$G$2280,4)</f>
        <v>86.92</v>
      </c>
      <c r="K663" s="96">
        <f>VLOOKUP($A663+ROUND((COLUMN()-2)/24,5),АТС!$A$41:$F$736,4)+VLOOKUP($A663+ROUND((COLUMN()-2)/24,5),'Расчет сбытовых надбавок'!$B$1537:'Расчет сбытовых надбавок'!$G$2280,4)</f>
        <v>121.9</v>
      </c>
      <c r="L663" s="96">
        <f>VLOOKUP($A663+ROUND((COLUMN()-2)/24,5),АТС!$A$41:$F$736,4)+VLOOKUP($A663+ROUND((COLUMN()-2)/24,5),'Расчет сбытовых надбавок'!$B$1537:'Расчет сбытовых надбавок'!$G$2280,4)</f>
        <v>18.579999999999998</v>
      </c>
      <c r="M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6">
        <f>VLOOKUP($A663+ROUND((COLUMN()-2)/24,5),АТС!$A$41:$F$736,4)+VLOOKUP($A663+ROUND((COLUMN()-2)/24,5),'Расчет сбытовых надбавок'!$B$1537:'Расчет сбытовых надбавок'!$G$2280,4)</f>
        <v>0.12000000000000001</v>
      </c>
      <c r="R663" s="96">
        <f>VLOOKUP($A663+ROUND((COLUMN()-2)/24,5),АТС!$A$41:$F$736,4)+VLOOKUP($A663+ROUND((COLUMN()-2)/24,5),'Расчет сбытовых надбавок'!$B$1537:'Расчет сбытовых надбавок'!$G$2280,4)</f>
        <v>66.710000000000008</v>
      </c>
      <c r="S663" s="96">
        <f>VLOOKUP($A663+ROUND((COLUMN()-2)/24,5),АТС!$A$41:$F$736,4)+VLOOKUP($A663+ROUND((COLUMN()-2)/24,5),'Расчет сбытовых надбавок'!$B$1537:'Расчет сбытовых надбавок'!$G$2280,4)</f>
        <v>197.81</v>
      </c>
      <c r="T663" s="96">
        <f>VLOOKUP($A663+ROUND((COLUMN()-2)/24,5),АТС!$A$41:$F$736,4)+VLOOKUP($A663+ROUND((COLUMN()-2)/24,5),'Расчет сбытовых надбавок'!$B$1537:'Расчет сбытовых надбавок'!$G$2280,4)</f>
        <v>231.37</v>
      </c>
      <c r="U663" s="96">
        <f>VLOOKUP($A663+ROUND((COLUMN()-2)/24,5),АТС!$A$41:$F$736,4)+VLOOKUP($A663+ROUND((COLUMN()-2)/24,5),'Расчет сбытовых надбавок'!$B$1537:'Расчет сбытовых надбавок'!$G$2280,4)</f>
        <v>63.13</v>
      </c>
      <c r="V663" s="96">
        <f>VLOOKUP($A663+ROUND((COLUMN()-2)/24,5),АТС!$A$41:$F$736,4)+VLOOKUP($A663+ROUND((COLUMN()-2)/24,5),'Расчет сбытовых надбавок'!$B$1537:'Расчет сбытовых надбавок'!$G$2280,4)</f>
        <v>58.5</v>
      </c>
      <c r="W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6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7">
        <f t="shared" si="20"/>
        <v>43026</v>
      </c>
      <c r="B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G664" s="96">
        <f>VLOOKUP($A664+ROUND((COLUMN()-2)/24,5),АТС!$A$41:$F$736,4)+VLOOKUP($A664+ROUND((COLUMN()-2)/24,5),'Расчет сбытовых надбавок'!$B$1537:'Расчет сбытовых надбавок'!$G$2280,4)</f>
        <v>119.91</v>
      </c>
      <c r="H664" s="96">
        <f>VLOOKUP($A664+ROUND((COLUMN()-2)/24,5),АТС!$A$41:$F$736,4)+VLOOKUP($A664+ROUND((COLUMN()-2)/24,5),'Расчет сбытовых надбавок'!$B$1537:'Расчет сбытовых надбавок'!$G$2280,4)</f>
        <v>588.76</v>
      </c>
      <c r="I664" s="96">
        <f>VLOOKUP($A664+ROUND((COLUMN()-2)/24,5),АТС!$A$41:$F$736,4)+VLOOKUP($A664+ROUND((COLUMN()-2)/24,5),'Расчет сбытовых надбавок'!$B$1537:'Расчет сбытовых надбавок'!$G$2280,4)</f>
        <v>103.15</v>
      </c>
      <c r="J664" s="96">
        <f>VLOOKUP($A664+ROUND((COLUMN()-2)/24,5),АТС!$A$41:$F$736,4)+VLOOKUP($A664+ROUND((COLUMN()-2)/24,5),'Расчет сбытовых надбавок'!$B$1537:'Расчет сбытовых надбавок'!$G$2280,4)</f>
        <v>123.85000000000001</v>
      </c>
      <c r="K664" s="96">
        <f>VLOOKUP($A664+ROUND((COLUMN()-2)/24,5),АТС!$A$41:$F$736,4)+VLOOKUP($A664+ROUND((COLUMN()-2)/24,5),'Расчет сбытовых надбавок'!$B$1537:'Расчет сбытовых надбавок'!$G$2280,4)</f>
        <v>124.24</v>
      </c>
      <c r="L664" s="96">
        <f>VLOOKUP($A664+ROUND((COLUMN()-2)/24,5),АТС!$A$41:$F$736,4)+VLOOKUP($A664+ROUND((COLUMN()-2)/24,5),'Расчет сбытовых надбавок'!$B$1537:'Расчет сбытовых надбавок'!$G$2280,4)</f>
        <v>61.9</v>
      </c>
      <c r="M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6">
        <f>VLOOKUP($A664+ROUND((COLUMN()-2)/24,5),АТС!$A$41:$F$736,4)+VLOOKUP($A664+ROUND((COLUMN()-2)/24,5),'Расчет сбытовых надбавок'!$B$1537:'Расчет сбытовых надбавок'!$G$2280,4)</f>
        <v>156.69</v>
      </c>
      <c r="T664" s="96">
        <f>VLOOKUP($A664+ROUND((COLUMN()-2)/24,5),АТС!$A$41:$F$736,4)+VLOOKUP($A664+ROUND((COLUMN()-2)/24,5),'Расчет сбытовых надбавок'!$B$1537:'Расчет сбытовых надбавок'!$G$2280,4)</f>
        <v>54.97</v>
      </c>
      <c r="U664" s="96">
        <f>VLOOKUP($A664+ROUND((COLUMN()-2)/24,5),АТС!$A$41:$F$736,4)+VLOOKUP($A664+ROUND((COLUMN()-2)/24,5),'Расчет сбытовых надбавок'!$B$1537:'Расчет сбытовых надбавок'!$G$2280,4)</f>
        <v>2.79</v>
      </c>
      <c r="V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6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7">
        <f t="shared" si="20"/>
        <v>43027</v>
      </c>
      <c r="B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6">
        <f>VLOOKUP($A665+ROUND((COLUMN()-2)/24,5),АТС!$A$41:$F$736,4)+VLOOKUP($A665+ROUND((COLUMN()-2)/24,5),'Расчет сбытовых надбавок'!$B$1537:'Расчет сбытовых надбавок'!$G$2280,4)</f>
        <v>220.82999999999998</v>
      </c>
      <c r="H665" s="96">
        <f>VLOOKUP($A665+ROUND((COLUMN()-2)/24,5),АТС!$A$41:$F$736,4)+VLOOKUP($A665+ROUND((COLUMN()-2)/24,5),'Расчет сбытовых надбавок'!$B$1537:'Расчет сбытовых надбавок'!$G$2280,4)</f>
        <v>346.04</v>
      </c>
      <c r="I665" s="96">
        <f>VLOOKUP($A665+ROUND((COLUMN()-2)/24,5),АТС!$A$41:$F$736,4)+VLOOKUP($A665+ROUND((COLUMN()-2)/24,5),'Расчет сбытовых надбавок'!$B$1537:'Расчет сбытовых надбавок'!$G$2280,4)</f>
        <v>101.7</v>
      </c>
      <c r="J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K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L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6">
        <f>VLOOKUP($A665+ROUND((COLUMN()-2)/24,5),АТС!$A$41:$F$736,4)+VLOOKUP($A665+ROUND((COLUMN()-2)/24,5),'Расчет сбытовых надбавок'!$B$1537:'Расчет сбытовых надбавок'!$G$2280,4)</f>
        <v>6.68</v>
      </c>
      <c r="T665" s="96">
        <f>VLOOKUP($A665+ROUND((COLUMN()-2)/24,5),АТС!$A$41:$F$736,4)+VLOOKUP($A665+ROUND((COLUMN()-2)/24,5),'Расчет сбытовых надбавок'!$B$1537:'Расчет сбытовых надбавок'!$G$2280,4)</f>
        <v>10.01</v>
      </c>
      <c r="U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6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7">
        <f t="shared" si="20"/>
        <v>43028</v>
      </c>
      <c r="B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6">
        <f>VLOOKUP($A666+ROUND((COLUMN()-2)/24,5),АТС!$A$41:$F$736,4)+VLOOKUP($A666+ROUND((COLUMN()-2)/24,5),'Расчет сбытовых надбавок'!$B$1537:'Расчет сбытовых надбавок'!$G$2280,4)</f>
        <v>0.02</v>
      </c>
      <c r="G666" s="96">
        <f>VLOOKUP($A666+ROUND((COLUMN()-2)/24,5),АТС!$A$41:$F$736,4)+VLOOKUP($A666+ROUND((COLUMN()-2)/24,5),'Расчет сбытовых надбавок'!$B$1537:'Расчет сбытовых надбавок'!$G$2280,4)</f>
        <v>264.5</v>
      </c>
      <c r="H666" s="96">
        <f>VLOOKUP($A666+ROUND((COLUMN()-2)/24,5),АТС!$A$41:$F$736,4)+VLOOKUP($A666+ROUND((COLUMN()-2)/24,5),'Расчет сбытовых надбавок'!$B$1537:'Расчет сбытовых надбавок'!$G$2280,4)</f>
        <v>168.12</v>
      </c>
      <c r="I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J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6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7">
        <f t="shared" si="20"/>
        <v>43029</v>
      </c>
      <c r="B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6">
        <f>VLOOKUP($A667+ROUND((COLUMN()-2)/24,5),АТС!$A$41:$F$736,4)+VLOOKUP($A667+ROUND((COLUMN()-2)/24,5),'Расчет сбытовых надбавок'!$B$1537:'Расчет сбытовых надбавок'!$G$2280,4)</f>
        <v>82.25</v>
      </c>
      <c r="H667" s="96">
        <f>VLOOKUP($A667+ROUND((COLUMN()-2)/24,5),АТС!$A$41:$F$736,4)+VLOOKUP($A667+ROUND((COLUMN()-2)/24,5),'Расчет сбытовых надбавок'!$B$1537:'Расчет сбытовых надбавок'!$G$2280,4)</f>
        <v>185.73000000000002</v>
      </c>
      <c r="I667" s="96">
        <f>VLOOKUP($A667+ROUND((COLUMN()-2)/24,5),АТС!$A$41:$F$736,4)+VLOOKUP($A667+ROUND((COLUMN()-2)/24,5),'Расчет сбытовых надбавок'!$B$1537:'Расчет сбытовых надбавок'!$G$2280,4)</f>
        <v>448.16</v>
      </c>
      <c r="J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K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6">
        <f>VLOOKUP($A667+ROUND((COLUMN()-2)/24,5),АТС!$A$41:$F$736,4)+VLOOKUP($A667+ROUND((COLUMN()-2)/24,5),'Расчет сбытовых надбавок'!$B$1537:'Расчет сбытовых надбавок'!$G$2280,4)</f>
        <v>125.25999999999999</v>
      </c>
      <c r="T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6">
        <f>VLOOKUP($A667+ROUND((COLUMN()-2)/24,5),АТС!$A$41:$F$736,4)+VLOOKUP($A667+ROUND((COLUMN()-2)/24,5),'Расчет сбытовых надбавок'!$B$1537:'Расчет сбытовых надбавок'!$G$2280,4)</f>
        <v>32.53</v>
      </c>
      <c r="V667" s="96">
        <f>VLOOKUP($A667+ROUND((COLUMN()-2)/24,5),АТС!$A$41:$F$736,4)+VLOOKUP($A667+ROUND((COLUMN()-2)/24,5),'Расчет сбытовых надбавок'!$B$1537:'Расчет сбытовых надбавок'!$G$2280,4)</f>
        <v>0.05</v>
      </c>
      <c r="W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6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7">
        <f t="shared" si="20"/>
        <v>43030</v>
      </c>
      <c r="B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6">
        <f>VLOOKUP($A668+ROUND((COLUMN()-2)/24,5),АТС!$A$41:$F$736,4)+VLOOKUP($A668+ROUND((COLUMN()-2)/24,5),'Расчет сбытовых надбавок'!$B$1537:'Расчет сбытовых надбавок'!$G$2280,4)</f>
        <v>6.9999999999999993E-2</v>
      </c>
      <c r="H668" s="96">
        <f>VLOOKUP($A668+ROUND((COLUMN()-2)/24,5),АТС!$A$41:$F$736,4)+VLOOKUP($A668+ROUND((COLUMN()-2)/24,5),'Расчет сбытовых надбавок'!$B$1537:'Расчет сбытовых надбавок'!$G$2280,4)</f>
        <v>127.45</v>
      </c>
      <c r="I668" s="96">
        <f>VLOOKUP($A668+ROUND((COLUMN()-2)/24,5),АТС!$A$41:$F$736,4)+VLOOKUP($A668+ROUND((COLUMN()-2)/24,5),'Расчет сбытовых надбавок'!$B$1537:'Расчет сбытовых надбавок'!$G$2280,4)</f>
        <v>159.64000000000001</v>
      </c>
      <c r="J668" s="96">
        <f>VLOOKUP($A668+ROUND((COLUMN()-2)/24,5),АТС!$A$41:$F$736,4)+VLOOKUP($A668+ROUND((COLUMN()-2)/24,5),'Расчет сбытовых надбавок'!$B$1537:'Расчет сбытовых надбавок'!$G$2280,4)</f>
        <v>167.92000000000002</v>
      </c>
      <c r="K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6">
        <f>VLOOKUP($A668+ROUND((COLUMN()-2)/24,5),АТС!$A$41:$F$736,4)+VLOOKUP($A668+ROUND((COLUMN()-2)/24,5),'Расчет сбытовых надбавок'!$B$1537:'Расчет сбытовых надбавок'!$G$2280,4)</f>
        <v>22.630000000000003</v>
      </c>
      <c r="M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P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R668" s="96">
        <f>VLOOKUP($A668+ROUND((COLUMN()-2)/24,5),АТС!$A$41:$F$736,4)+VLOOKUP($A668+ROUND((COLUMN()-2)/24,5),'Расчет сбытовых надбавок'!$B$1537:'Расчет сбытовых надбавок'!$G$2280,4)</f>
        <v>71.11</v>
      </c>
      <c r="S668" s="96">
        <f>VLOOKUP($A668+ROUND((COLUMN()-2)/24,5),АТС!$A$41:$F$736,4)+VLOOKUP($A668+ROUND((COLUMN()-2)/24,5),'Расчет сбытовых надбавок'!$B$1537:'Расчет сбытовых надбавок'!$G$2280,4)</f>
        <v>229.52</v>
      </c>
      <c r="T668" s="96">
        <f>VLOOKUP($A668+ROUND((COLUMN()-2)/24,5),АТС!$A$41:$F$736,4)+VLOOKUP($A668+ROUND((COLUMN()-2)/24,5),'Расчет сбытовых надбавок'!$B$1537:'Расчет сбытовых надбавок'!$G$2280,4)</f>
        <v>547.01</v>
      </c>
      <c r="U668" s="96">
        <f>VLOOKUP($A668+ROUND((COLUMN()-2)/24,5),АТС!$A$41:$F$736,4)+VLOOKUP($A668+ROUND((COLUMN()-2)/24,5),'Расчет сбытовых надбавок'!$B$1537:'Расчет сбытовых надбавок'!$G$2280,4)</f>
        <v>50.89</v>
      </c>
      <c r="V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6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7">
        <f t="shared" si="20"/>
        <v>43031</v>
      </c>
      <c r="B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6">
        <f>VLOOKUP($A669+ROUND((COLUMN()-2)/24,5),АТС!$A$41:$F$736,4)+VLOOKUP($A669+ROUND((COLUMN()-2)/24,5),'Расчет сбытовых надбавок'!$B$1537:'Расчет сбытовых надбавок'!$G$2280,4)</f>
        <v>1.42</v>
      </c>
      <c r="G669" s="96">
        <f>VLOOKUP($A669+ROUND((COLUMN()-2)/24,5),АТС!$A$41:$F$736,4)+VLOOKUP($A669+ROUND((COLUMN()-2)/24,5),'Расчет сбытовых надбавок'!$B$1537:'Расчет сбытовых надбавок'!$G$2280,4)</f>
        <v>302.64999999999998</v>
      </c>
      <c r="H669" s="96">
        <f>VLOOKUP($A669+ROUND((COLUMN()-2)/24,5),АТС!$A$41:$F$736,4)+VLOOKUP($A669+ROUND((COLUMN()-2)/24,5),'Расчет сбытовых надбавок'!$B$1537:'Расчет сбытовых надбавок'!$G$2280,4)</f>
        <v>243.76</v>
      </c>
      <c r="I669" s="96">
        <f>VLOOKUP($A669+ROUND((COLUMN()-2)/24,5),АТС!$A$41:$F$736,4)+VLOOKUP($A669+ROUND((COLUMN()-2)/24,5),'Расчет сбытовых надбавок'!$B$1537:'Расчет сбытовых надбавок'!$G$2280,4)</f>
        <v>100.6</v>
      </c>
      <c r="J669" s="96">
        <f>VLOOKUP($A669+ROUND((COLUMN()-2)/24,5),АТС!$A$41:$F$736,4)+VLOOKUP($A669+ROUND((COLUMN()-2)/24,5),'Расчет сбытовых надбавок'!$B$1537:'Расчет сбытовых надбавок'!$G$2280,4)</f>
        <v>9.44</v>
      </c>
      <c r="K669" s="96">
        <f>VLOOKUP($A669+ROUND((COLUMN()-2)/24,5),АТС!$A$41:$F$736,4)+VLOOKUP($A669+ROUND((COLUMN()-2)/24,5),'Расчет сбытовых надбавок'!$B$1537:'Расчет сбытовых надбавок'!$G$2280,4)</f>
        <v>32.380000000000003</v>
      </c>
      <c r="L669" s="96">
        <f>VLOOKUP($A669+ROUND((COLUMN()-2)/24,5),АТС!$A$41:$F$736,4)+VLOOKUP($A669+ROUND((COLUMN()-2)/24,5),'Расчет сбытовых надбавок'!$B$1537:'Расчет сбытовых надбавок'!$G$2280,4)</f>
        <v>25.270000000000003</v>
      </c>
      <c r="M669" s="96">
        <f>VLOOKUP($A669+ROUND((COLUMN()-2)/24,5),АТС!$A$41:$F$736,4)+VLOOKUP($A669+ROUND((COLUMN()-2)/24,5),'Расчет сбытовых надбавок'!$B$1537:'Расчет сбытовых надбавок'!$G$2280,4)</f>
        <v>33.43</v>
      </c>
      <c r="N669" s="96">
        <f>VLOOKUP($A669+ROUND((COLUMN()-2)/24,5),АТС!$A$41:$F$736,4)+VLOOKUP($A669+ROUND((COLUMN()-2)/24,5),'Расчет сбытовых надбавок'!$B$1537:'Расчет сбытовых надбавок'!$G$2280,4)</f>
        <v>41.27</v>
      </c>
      <c r="O669" s="96">
        <f>VLOOKUP($A669+ROUND((COLUMN()-2)/24,5),АТС!$A$41:$F$736,4)+VLOOKUP($A669+ROUND((COLUMN()-2)/24,5),'Расчет сбытовых надбавок'!$B$1537:'Расчет сбытовых надбавок'!$G$2280,4)</f>
        <v>36.480000000000004</v>
      </c>
      <c r="P669" s="96">
        <f>VLOOKUP($A669+ROUND((COLUMN()-2)/24,5),АТС!$A$41:$F$736,4)+VLOOKUP($A669+ROUND((COLUMN()-2)/24,5),'Расчет сбытовых надбавок'!$B$1537:'Расчет сбытовых надбавок'!$G$2280,4)</f>
        <v>56.519999999999996</v>
      </c>
      <c r="Q669" s="96">
        <f>VLOOKUP($A669+ROUND((COLUMN()-2)/24,5),АТС!$A$41:$F$736,4)+VLOOKUP($A669+ROUND((COLUMN()-2)/24,5),'Расчет сбытовых надбавок'!$B$1537:'Расчет сбытовых надбавок'!$G$2280,4)</f>
        <v>60.45</v>
      </c>
      <c r="R669" s="96">
        <f>VLOOKUP($A669+ROUND((COLUMN()-2)/24,5),АТС!$A$41:$F$736,4)+VLOOKUP($A669+ROUND((COLUMN()-2)/24,5),'Расчет сбытовых надбавок'!$B$1537:'Расчет сбытовых надбавок'!$G$2280,4)</f>
        <v>37.83</v>
      </c>
      <c r="S669" s="96">
        <f>VLOOKUP($A669+ROUND((COLUMN()-2)/24,5),АТС!$A$41:$F$736,4)+VLOOKUP($A669+ROUND((COLUMN()-2)/24,5),'Расчет сбытовых надбавок'!$B$1537:'Расчет сбытовых надбавок'!$G$2280,4)</f>
        <v>120.7</v>
      </c>
      <c r="T669" s="96">
        <f>VLOOKUP($A669+ROUND((COLUMN()-2)/24,5),АТС!$A$41:$F$736,4)+VLOOKUP($A669+ROUND((COLUMN()-2)/24,5),'Расчет сбытовых надбавок'!$B$1537:'Расчет сбытовых надбавок'!$G$2280,4)</f>
        <v>112.57000000000001</v>
      </c>
      <c r="U669" s="96">
        <f>VLOOKUP($A669+ROUND((COLUMN()-2)/24,5),АТС!$A$41:$F$736,4)+VLOOKUP($A669+ROUND((COLUMN()-2)/24,5),'Расчет сбытовых надбавок'!$B$1537:'Расчет сбытовых надбавок'!$G$2280,4)</f>
        <v>16.899999999999999</v>
      </c>
      <c r="V669" s="96">
        <f>VLOOKUP($A669+ROUND((COLUMN()-2)/24,5),АТС!$A$41:$F$736,4)+VLOOKUP($A669+ROUND((COLUMN()-2)/24,5),'Расчет сбытовых надбавок'!$B$1537:'Расчет сбытовых надбавок'!$G$2280,4)</f>
        <v>2.2999999999999998</v>
      </c>
      <c r="W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6">
        <f>VLOOKUP($A669+ROUND((COLUMN()-2)/24,5),АТС!$A$41:$F$736,4)+VLOOKUP($A669+ROUND((COLUMN()-2)/24,5),'Расчет сбытовых надбавок'!$B$1537:'Расчет сбытовых надбавок'!$G$2280,4)</f>
        <v>0.02</v>
      </c>
      <c r="Y669" s="96">
        <f>VLOOKUP($A669+ROUND((COLUMN()-2)/24,5),АТС!$A$41:$F$736,4)+VLOOKUP($A669+ROUND((COLUMN()-2)/24,5),'Расчет сбытовых надбавок'!$B$1537:'Расчет сбытовых надбавок'!$G$2280,4)</f>
        <v>18.2</v>
      </c>
    </row>
    <row r="670" spans="1:25" x14ac:dyDescent="0.2">
      <c r="A670" s="77">
        <f t="shared" si="20"/>
        <v>43032</v>
      </c>
      <c r="B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6">
        <f>VLOOKUP($A670+ROUND((COLUMN()-2)/24,5),АТС!$A$41:$F$736,4)+VLOOKUP($A670+ROUND((COLUMN()-2)/24,5),'Расчет сбытовых надбавок'!$B$1537:'Расчет сбытовых надбавок'!$G$2280,4)</f>
        <v>1.32</v>
      </c>
      <c r="E670" s="96">
        <f>VLOOKUP($A670+ROUND((COLUMN()-2)/24,5),АТС!$A$41:$F$736,4)+VLOOKUP($A670+ROUND((COLUMN()-2)/24,5),'Расчет сбытовых надбавок'!$B$1537:'Расчет сбытовых надбавок'!$G$2280,4)</f>
        <v>32.85</v>
      </c>
      <c r="F670" s="96">
        <f>VLOOKUP($A670+ROUND((COLUMN()-2)/24,5),АТС!$A$41:$F$736,4)+VLOOKUP($A670+ROUND((COLUMN()-2)/24,5),'Расчет сбытовых надбавок'!$B$1537:'Расчет сбытовых надбавок'!$G$2280,4)</f>
        <v>110.49000000000001</v>
      </c>
      <c r="G670" s="96">
        <f>VLOOKUP($A670+ROUND((COLUMN()-2)/24,5),АТС!$A$41:$F$736,4)+VLOOKUP($A670+ROUND((COLUMN()-2)/24,5),'Расчет сбытовых надбавок'!$B$1537:'Расчет сбытовых надбавок'!$G$2280,4)</f>
        <v>239.64999999999998</v>
      </c>
      <c r="H670" s="96">
        <f>VLOOKUP($A670+ROUND((COLUMN()-2)/24,5),АТС!$A$41:$F$736,4)+VLOOKUP($A670+ROUND((COLUMN()-2)/24,5),'Расчет сбытовых надбавок'!$B$1537:'Расчет сбытовых надбавок'!$G$2280,4)</f>
        <v>396.46999999999997</v>
      </c>
      <c r="I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J670" s="96">
        <f>VLOOKUP($A670+ROUND((COLUMN()-2)/24,5),АТС!$A$41:$F$736,4)+VLOOKUP($A670+ROUND((COLUMN()-2)/24,5),'Расчет сбытовых надбавок'!$B$1537:'Расчет сбытовых надбавок'!$G$2280,4)</f>
        <v>204.8</v>
      </c>
      <c r="K670" s="96">
        <f>VLOOKUP($A670+ROUND((COLUMN()-2)/24,5),АТС!$A$41:$F$736,4)+VLOOKUP($A670+ROUND((COLUMN()-2)/24,5),'Расчет сбытовых надбавок'!$B$1537:'Расчет сбытовых надбавок'!$G$2280,4)</f>
        <v>157.13</v>
      </c>
      <c r="L670" s="96">
        <f>VLOOKUP($A670+ROUND((COLUMN()-2)/24,5),АТС!$A$41:$F$736,4)+VLOOKUP($A670+ROUND((COLUMN()-2)/24,5),'Расчет сбытовых надбавок'!$B$1537:'Расчет сбытовых надбавок'!$G$2280,4)</f>
        <v>152.41</v>
      </c>
      <c r="M670" s="96">
        <f>VLOOKUP($A670+ROUND((COLUMN()-2)/24,5),АТС!$A$41:$F$736,4)+VLOOKUP($A670+ROUND((COLUMN()-2)/24,5),'Расчет сбытовых надбавок'!$B$1537:'Расчет сбытовых надбавок'!$G$2280,4)</f>
        <v>74.91</v>
      </c>
      <c r="N670" s="96">
        <f>VLOOKUP($A670+ROUND((COLUMN()-2)/24,5),АТС!$A$41:$F$736,4)+VLOOKUP($A670+ROUND((COLUMN()-2)/24,5),'Расчет сбытовых надбавок'!$B$1537:'Расчет сбытовых надбавок'!$G$2280,4)</f>
        <v>28.38</v>
      </c>
      <c r="O670" s="96">
        <f>VLOOKUP($A670+ROUND((COLUMN()-2)/24,5),АТС!$A$41:$F$736,4)+VLOOKUP($A670+ROUND((COLUMN()-2)/24,5),'Расчет сбытовых надбавок'!$B$1537:'Расчет сбытовых надбавок'!$G$2280,4)</f>
        <v>5.59</v>
      </c>
      <c r="P670" s="96">
        <f>VLOOKUP($A670+ROUND((COLUMN()-2)/24,5),АТС!$A$41:$F$736,4)+VLOOKUP($A670+ROUND((COLUMN()-2)/24,5),'Расчет сбытовых надбавок'!$B$1537:'Расчет сбытовых надбавок'!$G$2280,4)</f>
        <v>11.93</v>
      </c>
      <c r="Q670" s="96">
        <f>VLOOKUP($A670+ROUND((COLUMN()-2)/24,5),АТС!$A$41:$F$736,4)+VLOOKUP($A670+ROUND((COLUMN()-2)/24,5),'Расчет сбытовых надбавок'!$B$1537:'Расчет сбытовых надбавок'!$G$2280,4)</f>
        <v>6.73</v>
      </c>
      <c r="R670" s="96">
        <f>VLOOKUP($A670+ROUND((COLUMN()-2)/24,5),АТС!$A$41:$F$736,4)+VLOOKUP($A670+ROUND((COLUMN()-2)/24,5),'Расчет сбытовых надбавок'!$B$1537:'Расчет сбытовых надбавок'!$G$2280,4)</f>
        <v>225.49</v>
      </c>
      <c r="S670" s="96">
        <f>VLOOKUP($A670+ROUND((COLUMN()-2)/24,5),АТС!$A$41:$F$736,4)+VLOOKUP($A670+ROUND((COLUMN()-2)/24,5),'Расчет сбытовых надбавок'!$B$1537:'Расчет сбытовых надбавок'!$G$2280,4)</f>
        <v>252.92000000000002</v>
      </c>
      <c r="T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6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7">
        <f t="shared" si="20"/>
        <v>43033</v>
      </c>
      <c r="B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6">
        <f>VLOOKUP($A671+ROUND((COLUMN()-2)/24,5),АТС!$A$41:$F$736,4)+VLOOKUP($A671+ROUND((COLUMN()-2)/24,5),'Расчет сбытовых надбавок'!$B$1537:'Расчет сбытовых надбавок'!$G$2280,4)</f>
        <v>68.069999999999993</v>
      </c>
      <c r="G671" s="96">
        <f>VLOOKUP($A671+ROUND((COLUMN()-2)/24,5),АТС!$A$41:$F$736,4)+VLOOKUP($A671+ROUND((COLUMN()-2)/24,5),'Расчет сбытовых надбавок'!$B$1537:'Расчет сбытовых надбавок'!$G$2280,4)</f>
        <v>267</v>
      </c>
      <c r="H671" s="96">
        <f>VLOOKUP($A671+ROUND((COLUMN()-2)/24,5),АТС!$A$41:$F$736,4)+VLOOKUP($A671+ROUND((COLUMN()-2)/24,5),'Расчет сбытовых надбавок'!$B$1537:'Расчет сбытовых надбавок'!$G$2280,4)</f>
        <v>305.98</v>
      </c>
      <c r="I671" s="96">
        <f>VLOOKUP($A671+ROUND((COLUMN()-2)/24,5),АТС!$A$41:$F$736,4)+VLOOKUP($A671+ROUND((COLUMN()-2)/24,5),'Расчет сбытовых надбавок'!$B$1537:'Расчет сбытовых надбавок'!$G$2280,4)</f>
        <v>1.46</v>
      </c>
      <c r="J671" s="96">
        <f>VLOOKUP($A671+ROUND((COLUMN()-2)/24,5),АТС!$A$41:$F$736,4)+VLOOKUP($A671+ROUND((COLUMN()-2)/24,5),'Расчет сбытовых надбавок'!$B$1537:'Расчет сбытовых надбавок'!$G$2280,4)</f>
        <v>203.89999999999998</v>
      </c>
      <c r="K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6">
        <f>VLOOKUP($A671+ROUND((COLUMN()-2)/24,5),АТС!$A$41:$F$736,4)+VLOOKUP($A671+ROUND((COLUMN()-2)/24,5),'Расчет сбытовых надбавок'!$B$1537:'Расчет сбытовых надбавок'!$G$2280,4)</f>
        <v>83.55</v>
      </c>
      <c r="O671" s="96">
        <f>VLOOKUP($A671+ROUND((COLUMN()-2)/24,5),АТС!$A$41:$F$736,4)+VLOOKUP($A671+ROUND((COLUMN()-2)/24,5),'Расчет сбытовых надбавок'!$B$1537:'Расчет сбытовых надбавок'!$G$2280,4)</f>
        <v>109.51</v>
      </c>
      <c r="P671" s="96">
        <f>VLOOKUP($A671+ROUND((COLUMN()-2)/24,5),АТС!$A$41:$F$736,4)+VLOOKUP($A671+ROUND((COLUMN()-2)/24,5),'Расчет сбытовых надбавок'!$B$1537:'Расчет сбытовых надбавок'!$G$2280,4)</f>
        <v>104.78</v>
      </c>
      <c r="Q671" s="96">
        <f>VLOOKUP($A671+ROUND((COLUMN()-2)/24,5),АТС!$A$41:$F$736,4)+VLOOKUP($A671+ROUND((COLUMN()-2)/24,5),'Расчет сбытовых надбавок'!$B$1537:'Расчет сбытовых надбавок'!$G$2280,4)</f>
        <v>45.71</v>
      </c>
      <c r="R671" s="96">
        <f>VLOOKUP($A671+ROUND((COLUMN()-2)/24,5),АТС!$A$41:$F$736,4)+VLOOKUP($A671+ROUND((COLUMN()-2)/24,5),'Расчет сбытовых надбавок'!$B$1537:'Расчет сбытовых надбавок'!$G$2280,4)</f>
        <v>134.80000000000001</v>
      </c>
      <c r="S671" s="96">
        <f>VLOOKUP($A671+ROUND((COLUMN()-2)/24,5),АТС!$A$41:$F$736,4)+VLOOKUP($A671+ROUND((COLUMN()-2)/24,5),'Расчет сбытовых надбавок'!$B$1537:'Расчет сбытовых надбавок'!$G$2280,4)</f>
        <v>245.73999999999998</v>
      </c>
      <c r="T671" s="96">
        <f>VLOOKUP($A671+ROUND((COLUMN()-2)/24,5),АТС!$A$41:$F$736,4)+VLOOKUP($A671+ROUND((COLUMN()-2)/24,5),'Расчет сбытовых надбавок'!$B$1537:'Расчет сбытовых надбавок'!$G$2280,4)</f>
        <v>0.63</v>
      </c>
      <c r="U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6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7">
        <f t="shared" si="20"/>
        <v>43034</v>
      </c>
      <c r="B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6">
        <f>VLOOKUP($A672+ROUND((COLUMN()-2)/24,5),АТС!$A$41:$F$736,4)+VLOOKUP($A672+ROUND((COLUMN()-2)/24,5),'Расчет сбытовых надбавок'!$B$1537:'Расчет сбытовых надбавок'!$G$2280,4)</f>
        <v>106.43</v>
      </c>
      <c r="H672" s="96">
        <f>VLOOKUP($A672+ROUND((COLUMN()-2)/24,5),АТС!$A$41:$F$736,4)+VLOOKUP($A672+ROUND((COLUMN()-2)/24,5),'Расчет сбытовых надбавок'!$B$1537:'Расчет сбытовых надбавок'!$G$2280,4)</f>
        <v>527.68000000000006</v>
      </c>
      <c r="I672" s="96">
        <f>VLOOKUP($A672+ROUND((COLUMN()-2)/24,5),АТС!$A$41:$F$736,4)+VLOOKUP($A672+ROUND((COLUMN()-2)/24,5),'Расчет сбытовых надбавок'!$B$1537:'Расчет сбытовых надбавок'!$G$2280,4)</f>
        <v>157.88999999999999</v>
      </c>
      <c r="J672" s="96">
        <f>VLOOKUP($A672+ROUND((COLUMN()-2)/24,5),АТС!$A$41:$F$736,4)+VLOOKUP($A672+ROUND((COLUMN()-2)/24,5),'Расчет сбытовых надбавок'!$B$1537:'Расчет сбытовых надбавок'!$G$2280,4)</f>
        <v>93.84</v>
      </c>
      <c r="K672" s="96">
        <f>VLOOKUP($A672+ROUND((COLUMN()-2)/24,5),АТС!$A$41:$F$736,4)+VLOOKUP($A672+ROUND((COLUMN()-2)/24,5),'Расчет сбытовых надбавок'!$B$1537:'Расчет сбытовых надбавок'!$G$2280,4)</f>
        <v>112.13</v>
      </c>
      <c r="L672" s="96">
        <f>VLOOKUP($A672+ROUND((COLUMN()-2)/24,5),АТС!$A$41:$F$736,4)+VLOOKUP($A672+ROUND((COLUMN()-2)/24,5),'Расчет сбытовых надбавок'!$B$1537:'Расчет сбытовых надбавок'!$G$2280,4)</f>
        <v>0.02</v>
      </c>
      <c r="M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6">
        <f>VLOOKUP($A672+ROUND((COLUMN()-2)/24,5),АТС!$A$41:$F$736,4)+VLOOKUP($A672+ROUND((COLUMN()-2)/24,5),'Расчет сбытовых надбавок'!$B$1537:'Расчет сбытовых надбавок'!$G$2280,4)</f>
        <v>0.2</v>
      </c>
      <c r="S672" s="96">
        <f>VLOOKUP($A672+ROUND((COLUMN()-2)/24,5),АТС!$A$41:$F$736,4)+VLOOKUP($A672+ROUND((COLUMN()-2)/24,5),'Расчет сбытовых надбавок'!$B$1537:'Расчет сбытовых надбавок'!$G$2280,4)</f>
        <v>193.32</v>
      </c>
      <c r="T672" s="96">
        <f>VLOOKUP($A672+ROUND((COLUMN()-2)/24,5),АТС!$A$41:$F$736,4)+VLOOKUP($A672+ROUND((COLUMN()-2)/24,5),'Расчет сбытовых надбавок'!$B$1537:'Расчет сбытовых надбавок'!$G$2280,4)</f>
        <v>55.55</v>
      </c>
      <c r="U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6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7">
        <f t="shared" si="20"/>
        <v>43035</v>
      </c>
      <c r="B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6">
        <f>VLOOKUP($A673+ROUND((COLUMN()-2)/24,5),АТС!$A$41:$F$736,4)+VLOOKUP($A673+ROUND((COLUMN()-2)/24,5),'Расчет сбытовых надбавок'!$B$1537:'Расчет сбытовых надбавок'!$G$2280,4)</f>
        <v>25.25</v>
      </c>
      <c r="G673" s="96">
        <f>VLOOKUP($A673+ROUND((COLUMN()-2)/24,5),АТС!$A$41:$F$736,4)+VLOOKUP($A673+ROUND((COLUMN()-2)/24,5),'Расчет сбытовых надбавок'!$B$1537:'Расчет сбытовых надбавок'!$G$2280,4)</f>
        <v>92.73</v>
      </c>
      <c r="H673" s="96">
        <f>VLOOKUP($A673+ROUND((COLUMN()-2)/24,5),АТС!$A$41:$F$736,4)+VLOOKUP($A673+ROUND((COLUMN()-2)/24,5),'Расчет сбытовых надбавок'!$B$1537:'Расчет сбытовых надбавок'!$G$2280,4)</f>
        <v>204.94</v>
      </c>
      <c r="I673" s="96">
        <f>VLOOKUP($A673+ROUND((COLUMN()-2)/24,5),АТС!$A$41:$F$736,4)+VLOOKUP($A673+ROUND((COLUMN()-2)/24,5),'Расчет сбытовых надбавок'!$B$1537:'Расчет сбытовых надбавок'!$G$2280,4)</f>
        <v>31.2</v>
      </c>
      <c r="J673" s="96">
        <f>VLOOKUP($A673+ROUND((COLUMN()-2)/24,5),АТС!$A$41:$F$736,4)+VLOOKUP($A673+ROUND((COLUMN()-2)/24,5),'Расчет сбытовых надбавок'!$B$1537:'Расчет сбытовых надбавок'!$G$2280,4)</f>
        <v>125.03</v>
      </c>
      <c r="K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L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6">
        <f>VLOOKUP($A673+ROUND((COLUMN()-2)/24,5),АТС!$A$41:$F$736,4)+VLOOKUP($A673+ROUND((COLUMN()-2)/24,5),'Расчет сбытовых надбавок'!$B$1537:'Расчет сбытовых надбавок'!$G$2280,4)</f>
        <v>59.629999999999995</v>
      </c>
      <c r="T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6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7">
        <f t="shared" si="20"/>
        <v>43036</v>
      </c>
      <c r="B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6">
        <f>VLOOKUP($A674+ROUND((COLUMN()-2)/24,5),АТС!$A$41:$F$736,4)+VLOOKUP($A674+ROUND((COLUMN()-2)/24,5),'Расчет сбытовых надбавок'!$B$1537:'Расчет сбытовых надбавок'!$G$2280,4)</f>
        <v>48.2</v>
      </c>
      <c r="H674" s="96">
        <f>VLOOKUP($A674+ROUND((COLUMN()-2)/24,5),АТС!$A$41:$F$736,4)+VLOOKUP($A674+ROUND((COLUMN()-2)/24,5),'Расчет сбытовых надбавок'!$B$1537:'Расчет сбытовых надбавок'!$G$2280,4)</f>
        <v>45.17</v>
      </c>
      <c r="I674" s="96">
        <f>VLOOKUP($A674+ROUND((COLUMN()-2)/24,5),АТС!$A$41:$F$736,4)+VLOOKUP($A674+ROUND((COLUMN()-2)/24,5),'Расчет сбытовых надбавок'!$B$1537:'Расчет сбытовых надбавок'!$G$2280,4)</f>
        <v>76</v>
      </c>
      <c r="J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K674" s="96">
        <f>VLOOKUP($A674+ROUND((COLUMN()-2)/24,5),АТС!$A$41:$F$736,4)+VLOOKUP($A674+ROUND((COLUMN()-2)/24,5),'Расчет сбытовых надбавок'!$B$1537:'Расчет сбытовых надбавок'!$G$2280,4)</f>
        <v>61.85</v>
      </c>
      <c r="L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6">
        <f>VLOOKUP($A674+ROUND((COLUMN()-2)/24,5),АТС!$A$41:$F$736,4)+VLOOKUP($A674+ROUND((COLUMN()-2)/24,5),'Расчет сбытовых надбавок'!$B$1537:'Расчет сбытовых надбавок'!$G$2280,4)</f>
        <v>154.21</v>
      </c>
      <c r="T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6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7">
        <f t="shared" si="20"/>
        <v>43037</v>
      </c>
      <c r="B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H675" s="96">
        <f>VLOOKUP($A675+ROUND((COLUMN()-2)/24,5),АТС!$A$41:$F$736,4)+VLOOKUP($A675+ROUND((COLUMN()-2)/24,5),'Расчет сбытовых надбавок'!$B$1537:'Расчет сбытовых надбавок'!$G$2280,4)</f>
        <v>17.86</v>
      </c>
      <c r="I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J675" s="96">
        <f>VLOOKUP($A675+ROUND((COLUMN()-2)/24,5),АТС!$A$41:$F$736,4)+VLOOKUP($A675+ROUND((COLUMN()-2)/24,5),'Расчет сбытовых надбавок'!$B$1537:'Расчет сбытовых надбавок'!$G$2280,4)</f>
        <v>27.78</v>
      </c>
      <c r="K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6">
        <f>VLOOKUP($A675+ROUND((COLUMN()-2)/24,5),АТС!$A$41:$F$736,4)+VLOOKUP($A675+ROUND((COLUMN()-2)/24,5),'Расчет сбытовых надбавок'!$B$1537:'Расчет сбытовых надбавок'!$G$2280,4)</f>
        <v>249.19</v>
      </c>
      <c r="T675" s="96">
        <f>VLOOKUP($A675+ROUND((COLUMN()-2)/24,5),АТС!$A$41:$F$736,4)+VLOOKUP($A675+ROUND((COLUMN()-2)/24,5),'Расчет сбытовых надбавок'!$B$1537:'Расчет сбытовых надбавок'!$G$2280,4)</f>
        <v>121.3</v>
      </c>
      <c r="U675" s="96">
        <f>VLOOKUP($A675+ROUND((COLUMN()-2)/24,5),АТС!$A$41:$F$736,4)+VLOOKUP($A675+ROUND((COLUMN()-2)/24,5),'Расчет сбытовых надбавок'!$B$1537:'Расчет сбытовых надбавок'!$G$2280,4)</f>
        <v>140.26999999999998</v>
      </c>
      <c r="V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6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7">
        <f t="shared" si="20"/>
        <v>43038</v>
      </c>
      <c r="B676" s="96">
        <f>VLOOKUP($A676+ROUND((COLUMN()-2)/24,5),АТС!$A$41:$F$760,4)+VLOOKUP($A676+ROUND((COLUMN()-2)/24,5),'Расчет сбытовых надбавок'!$B$1537:'Расчет сбытовых надбавок'!$G$2280,4)</f>
        <v>561.16999999999996</v>
      </c>
      <c r="C676" s="96">
        <f>VLOOKUP($A676+ROUND((COLUMN()-2)/24,5),АТС!$A$41:$F$760,4)+VLOOKUP($A676+ROUND((COLUMN()-2)/24,5),'Расчет сбытовых надбавок'!$B$1537:'Расчет сбытовых надбавок'!$G$2280,4)</f>
        <v>773.08</v>
      </c>
      <c r="D676" s="96">
        <f>VLOOKUP($A676+ROUND((COLUMN()-2)/24,5),АТС!$A$41:$F$760,4)+VLOOKUP($A676+ROUND((COLUMN()-2)/24,5),'Расчет сбытовых надбавок'!$B$1537:'Расчет сбытовых надбавок'!$G$2280,4)</f>
        <v>444.73</v>
      </c>
      <c r="E676" s="96">
        <f>VLOOKUP($A676+ROUND((COLUMN()-2)/24,5),АТС!$A$41:$F$760,4)+VLOOKUP($A676+ROUND((COLUMN()-2)/24,5),'Расчет сбытовых надбавок'!$B$1537:'Расчет сбытовых надбавок'!$G$2280,4)</f>
        <v>723.96</v>
      </c>
      <c r="F676" s="96">
        <f>VLOOKUP($A676+ROUND((COLUMN()-2)/24,5),АТС!$A$41:$F$760,4)+VLOOKUP($A676+ROUND((COLUMN()-2)/24,5),'Расчет сбытовых надбавок'!$B$1537:'Расчет сбытовых надбавок'!$G$2280,4)</f>
        <v>679.41</v>
      </c>
      <c r="G676" s="96">
        <f>VLOOKUP($A676+ROUND((COLUMN()-2)/24,5),АТС!$A$41:$F$760,4)+VLOOKUP($A676+ROUND((COLUMN()-2)/24,5),'Расчет сбытовых надбавок'!$B$1537:'Расчет сбытовых надбавок'!$G$2280,4)</f>
        <v>1.9100000000000001</v>
      </c>
      <c r="H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I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6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x14ac:dyDescent="0.2">
      <c r="A677" s="77">
        <f t="shared" si="20"/>
        <v>43039</v>
      </c>
      <c r="B677" s="96">
        <f>VLOOKUP($A677+ROUND((COLUMN()-2)/24,5),АТС!$A$41:$F$784,4)+VLOOKUP($A677+ROUND((COLUMN()-2)/24,5),'Расчет сбытовых надбавок'!$B$1537:'Расчет сбытовых надбавок'!$G$2280,4)</f>
        <v>0.01</v>
      </c>
      <c r="C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6">
        <f>VLOOKUP($A677+ROUND((COLUMN()-2)/24,5),АТС!$A$41:$F$784,4)+VLOOKUP($A677+ROUND((COLUMN()-2)/24,5),'Расчет сбытовых надбавок'!$B$1537:'Расчет сбытовых надбавок'!$G$2280,4)</f>
        <v>168.15</v>
      </c>
      <c r="K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6">
        <f>VLOOKUP($A677+ROUND((COLUMN()-2)/24,5),АТС!$A$41:$F$784,4)+VLOOKUP($A677+ROUND((COLUMN()-2)/24,5),'Расчет сбытовых надбавок'!$B$1537:'Расчет сбытовых надбавок'!$G$2280,4)</f>
        <v>7.1</v>
      </c>
      <c r="M677" s="96">
        <f>VLOOKUP($A677+ROUND((COLUMN()-2)/24,5),АТС!$A$41:$F$784,4)+VLOOKUP($A677+ROUND((COLUMN()-2)/24,5),'Расчет сбытовых надбавок'!$B$1537:'Расчет сбытовых надбавок'!$G$2280,4)</f>
        <v>0.12000000000000001</v>
      </c>
      <c r="N677" s="96">
        <f>VLOOKUP($A677+ROUND((COLUMN()-2)/24,5),АТС!$A$41:$F$784,4)+VLOOKUP($A677+ROUND((COLUMN()-2)/24,5),'Расчет сбытовых надбавок'!$B$1537:'Расчет сбытовых надбавок'!$G$2280,4)</f>
        <v>185.9</v>
      </c>
      <c r="O677" s="96">
        <f>VLOOKUP($A677+ROUND((COLUMN()-2)/24,5),АТС!$A$41:$F$784,4)+VLOOKUP($A677+ROUND((COLUMN()-2)/24,5),'Расчет сбытовых надбавок'!$B$1537:'Расчет сбытовых надбавок'!$G$2280,4)</f>
        <v>184.62</v>
      </c>
      <c r="P677" s="96">
        <f>VLOOKUP($A677+ROUND((COLUMN()-2)/24,5),АТС!$A$41:$F$784,4)+VLOOKUP($A677+ROUND((COLUMN()-2)/24,5),'Расчет сбытовых надбавок'!$B$1537:'Расчет сбытовых надбавок'!$G$2280,4)</f>
        <v>217.93</v>
      </c>
      <c r="Q677" s="96">
        <f>VLOOKUP($A677+ROUND((COLUMN()-2)/24,5),АТС!$A$41:$F$784,4)+VLOOKUP($A677+ROUND((COLUMN()-2)/24,5),'Расчет сбытовых надбавок'!$B$1537:'Расчет сбытовых надбавок'!$G$2280,4)</f>
        <v>596.73</v>
      </c>
      <c r="R677" s="96">
        <f>VLOOKUP($A677+ROUND((COLUMN()-2)/24,5),АТС!$A$41:$F$784,4)+VLOOKUP($A677+ROUND((COLUMN()-2)/24,5),'Расчет сбытовых надбавок'!$B$1537:'Расчет сбытовых надбавок'!$G$2280,4)</f>
        <v>908.17</v>
      </c>
      <c r="S677" s="96">
        <f>VLOOKUP($A677+ROUND((COLUMN()-2)/24,5),АТС!$A$41:$F$784,4)+VLOOKUP($A677+ROUND((COLUMN()-2)/24,5),'Расчет сбытовых надбавок'!$B$1537:'Расчет сбытовых надбавок'!$G$2280,4)</f>
        <v>401.40000000000003</v>
      </c>
      <c r="T677" s="96">
        <f>VLOOKUP($A677+ROUND((COLUMN()-2)/24,5),АТС!$A$41:$F$784,4)+VLOOKUP($A677+ROUND((COLUMN()-2)/24,5),'Расчет сбытовых надбавок'!$B$1537:'Расчет сбытовых надбавок'!$G$2280,4)</f>
        <v>157.73000000000002</v>
      </c>
      <c r="U677" s="96">
        <f>VLOOKUP($A677+ROUND((COLUMN()-2)/24,5),АТС!$A$41:$F$784,4)+VLOOKUP($A677+ROUND((COLUMN()-2)/24,5),'Расчет сбытовых надбавок'!$B$1537:'Расчет сбытовых надбавок'!$G$2280,4)</f>
        <v>50.910000000000004</v>
      </c>
      <c r="V677" s="96">
        <f>VLOOKUP($A677+ROUND((COLUMN()-2)/24,5),АТС!$A$41:$F$784,4)+VLOOKUP($A677+ROUND((COLUMN()-2)/24,5),'Расчет сбытовых надбавок'!$B$1537:'Расчет сбытовых надбавок'!$G$2280,4)</f>
        <v>469.57</v>
      </c>
      <c r="W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6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1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80"/>
    </row>
    <row r="679" spans="1:27" x14ac:dyDescent="0.25">
      <c r="A679" s="85" t="s">
        <v>151</v>
      </c>
      <c r="B679" s="76"/>
      <c r="C679" s="76"/>
      <c r="D679" s="76"/>
    </row>
    <row r="680" spans="1:27" ht="12.75" customHeight="1" x14ac:dyDescent="0.2">
      <c r="A680" s="174" t="s">
        <v>48</v>
      </c>
      <c r="B680" s="185" t="s">
        <v>153</v>
      </c>
      <c r="C680" s="186"/>
      <c r="D680" s="186"/>
      <c r="E680" s="186"/>
      <c r="F680" s="186"/>
      <c r="G680" s="186"/>
      <c r="H680" s="186"/>
      <c r="I680" s="186"/>
      <c r="J680" s="186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  <c r="U680" s="186"/>
      <c r="V680" s="186"/>
      <c r="W680" s="186"/>
      <c r="X680" s="186"/>
      <c r="Y680" s="187"/>
    </row>
    <row r="681" spans="1:27" ht="12.75" customHeight="1" x14ac:dyDescent="0.2">
      <c r="A681" s="175"/>
      <c r="B681" s="188"/>
      <c r="C681" s="189"/>
      <c r="D681" s="189"/>
      <c r="E681" s="189"/>
      <c r="F681" s="189"/>
      <c r="G681" s="189"/>
      <c r="H681" s="189"/>
      <c r="I681" s="189"/>
      <c r="J681" s="189"/>
      <c r="K681" s="189"/>
      <c r="L681" s="189"/>
      <c r="M681" s="189"/>
      <c r="N681" s="189"/>
      <c r="O681" s="189"/>
      <c r="P681" s="189"/>
      <c r="Q681" s="189"/>
      <c r="R681" s="189"/>
      <c r="S681" s="189"/>
      <c r="T681" s="189"/>
      <c r="U681" s="189"/>
      <c r="V681" s="189"/>
      <c r="W681" s="189"/>
      <c r="X681" s="189"/>
      <c r="Y681" s="190"/>
    </row>
    <row r="682" spans="1:27" s="109" customFormat="1" ht="12.75" customHeight="1" x14ac:dyDescent="0.2">
      <c r="A682" s="175"/>
      <c r="B682" s="221" t="s">
        <v>122</v>
      </c>
      <c r="C682" s="209" t="s">
        <v>123</v>
      </c>
      <c r="D682" s="209" t="s">
        <v>124</v>
      </c>
      <c r="E682" s="209" t="s">
        <v>125</v>
      </c>
      <c r="F682" s="209" t="s">
        <v>126</v>
      </c>
      <c r="G682" s="209" t="s">
        <v>127</v>
      </c>
      <c r="H682" s="209" t="s">
        <v>128</v>
      </c>
      <c r="I682" s="209" t="s">
        <v>129</v>
      </c>
      <c r="J682" s="209" t="s">
        <v>130</v>
      </c>
      <c r="K682" s="209" t="s">
        <v>131</v>
      </c>
      <c r="L682" s="209" t="s">
        <v>132</v>
      </c>
      <c r="M682" s="209" t="s">
        <v>133</v>
      </c>
      <c r="N682" s="219" t="s">
        <v>134</v>
      </c>
      <c r="O682" s="209" t="s">
        <v>135</v>
      </c>
      <c r="P682" s="209" t="s">
        <v>136</v>
      </c>
      <c r="Q682" s="209" t="s">
        <v>137</v>
      </c>
      <c r="R682" s="209" t="s">
        <v>138</v>
      </c>
      <c r="S682" s="209" t="s">
        <v>139</v>
      </c>
      <c r="T682" s="209" t="s">
        <v>140</v>
      </c>
      <c r="U682" s="209" t="s">
        <v>141</v>
      </c>
      <c r="V682" s="209" t="s">
        <v>142</v>
      </c>
      <c r="W682" s="209" t="s">
        <v>143</v>
      </c>
      <c r="X682" s="209" t="s">
        <v>144</v>
      </c>
      <c r="Y682" s="209" t="s">
        <v>145</v>
      </c>
    </row>
    <row r="683" spans="1:27" s="109" customFormat="1" ht="11.25" customHeight="1" x14ac:dyDescent="0.2">
      <c r="A683" s="176"/>
      <c r="B683" s="222"/>
      <c r="C683" s="210"/>
      <c r="D683" s="210"/>
      <c r="E683" s="210"/>
      <c r="F683" s="210"/>
      <c r="G683" s="210"/>
      <c r="H683" s="210"/>
      <c r="I683" s="210"/>
      <c r="J683" s="210"/>
      <c r="K683" s="210"/>
      <c r="L683" s="210"/>
      <c r="M683" s="210"/>
      <c r="N683" s="22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</row>
    <row r="684" spans="1:27" ht="15.75" customHeight="1" x14ac:dyDescent="0.2">
      <c r="A684" s="77">
        <f>A647</f>
        <v>43009</v>
      </c>
      <c r="B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6">
        <f>VLOOKUP($A684+ROUND((COLUMN()-2)/24,5),АТС!$A$41:$F$736,4)+VLOOKUP($A684+ROUND((COLUMN()-2)/24,5),'Расчет сбытовых надбавок'!$B$1537:'Расчет сбытовых надбавок'!$G$2280,5)</f>
        <v>35.5</v>
      </c>
      <c r="D684" s="96">
        <f>VLOOKUP($A684+ROUND((COLUMN()-2)/24,5),АТС!$A$41:$F$736,4)+VLOOKUP($A684+ROUND((COLUMN()-2)/24,5),'Расчет сбытовых надбавок'!$B$1537:'Расчет сбытовых надбавок'!$G$2280,5)</f>
        <v>38.46</v>
      </c>
      <c r="E684" s="96">
        <f>VLOOKUP($A684+ROUND((COLUMN()-2)/24,5),АТС!$A$41:$F$736,4)+VLOOKUP($A684+ROUND((COLUMN()-2)/24,5),'Расчет сбытовых надбавок'!$B$1537:'Расчет сбытовых надбавок'!$G$2280,5)</f>
        <v>24.18</v>
      </c>
      <c r="F684" s="96">
        <f>VLOOKUP($A684+ROUND((COLUMN()-2)/24,5),АТС!$A$41:$F$736,4)+VLOOKUP($A684+ROUND((COLUMN()-2)/24,5),'Расчет сбытовых надбавок'!$B$1537:'Расчет сбытовых надбавок'!$G$2280,5)</f>
        <v>37.770000000000003</v>
      </c>
      <c r="G684" s="96">
        <f>VLOOKUP($A684+ROUND((COLUMN()-2)/24,5),АТС!$A$41:$F$736,4)+VLOOKUP($A684+ROUND((COLUMN()-2)/24,5),'Расчет сбытовых надбавок'!$B$1537:'Расчет сбытовых надбавок'!$G$2280,5)</f>
        <v>36.340000000000003</v>
      </c>
      <c r="H684" s="96">
        <f>VLOOKUP($A684+ROUND((COLUMN()-2)/24,5),АТС!$A$41:$F$736,4)+VLOOKUP($A684+ROUND((COLUMN()-2)/24,5),'Расчет сбытовых надбавок'!$B$1537:'Расчет сбытовых надбавок'!$G$2280,5)</f>
        <v>135.60999999999999</v>
      </c>
      <c r="I684" s="96">
        <f>VLOOKUP($A684+ROUND((COLUMN()-2)/24,5),АТС!$A$41:$F$736,4)+VLOOKUP($A684+ROUND((COLUMN()-2)/24,5),'Расчет сбытовых надбавок'!$B$1537:'Расчет сбытовых надбавок'!$G$2280,5)</f>
        <v>197.24</v>
      </c>
      <c r="J684" s="96">
        <f>VLOOKUP($A684+ROUND((COLUMN()-2)/24,5),АТС!$A$41:$F$736,4)+VLOOKUP($A684+ROUND((COLUMN()-2)/24,5),'Расчет сбытовых надбавок'!$B$1537:'Расчет сбытовых надбавок'!$G$2280,5)</f>
        <v>132.61000000000001</v>
      </c>
      <c r="K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6">
        <f>VLOOKUP($A684+ROUND((COLUMN()-2)/24,5),АТС!$A$41:$F$736,4)+VLOOKUP($A684+ROUND((COLUMN()-2)/24,5),'Расчет сбытовых надбавок'!$B$1537:'Расчет сбытовых надбавок'!$G$2280,5)</f>
        <v>31.22</v>
      </c>
      <c r="T684" s="96">
        <f>VLOOKUP($A684+ROUND((COLUMN()-2)/24,5),АТС!$A$41:$F$736,4)+VLOOKUP($A684+ROUND((COLUMN()-2)/24,5),'Расчет сбытовых надбавок'!$B$1537:'Расчет сбытовых надбавок'!$G$2280,5)</f>
        <v>181.89</v>
      </c>
      <c r="U684" s="96">
        <f>VLOOKUP($A684+ROUND((COLUMN()-2)/24,5),АТС!$A$41:$F$736,4)+VLOOKUP($A684+ROUND((COLUMN()-2)/24,5),'Расчет сбытовых надбавок'!$B$1537:'Расчет сбытовых надбавок'!$G$2280,5)</f>
        <v>27.66</v>
      </c>
      <c r="V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8"/>
    </row>
    <row r="685" spans="1:27" x14ac:dyDescent="0.2">
      <c r="A685" s="77">
        <f>A684+1</f>
        <v>43010</v>
      </c>
      <c r="B685" s="96">
        <f>VLOOKUP($A685+ROUND((COLUMN()-2)/24,5),АТС!$A$41:$F$736,4)+VLOOKUP($A685+ROUND((COLUMN()-2)/24,5),'Расчет сбытовых надбавок'!$B$1537:'Расчет сбытовых надбавок'!$G$2280,5)</f>
        <v>14.99</v>
      </c>
      <c r="C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6">
        <f>VLOOKUP($A685+ROUND((COLUMN()-2)/24,5),АТС!$A$41:$F$736,4)+VLOOKUP($A685+ROUND((COLUMN()-2)/24,5),'Расчет сбытовых надбавок'!$B$1537:'Расчет сбытовых надбавок'!$G$2280,5)</f>
        <v>23.119999999999997</v>
      </c>
      <c r="F685" s="96">
        <f>VLOOKUP($A685+ROUND((COLUMN()-2)/24,5),АТС!$A$41:$F$736,4)+VLOOKUP($A685+ROUND((COLUMN()-2)/24,5),'Расчет сбытовых надбавок'!$B$1537:'Расчет сбытовых надбавок'!$G$2280,5)</f>
        <v>93.5</v>
      </c>
      <c r="G685" s="96">
        <f>VLOOKUP($A685+ROUND((COLUMN()-2)/24,5),АТС!$A$41:$F$736,4)+VLOOKUP($A685+ROUND((COLUMN()-2)/24,5),'Расчет сбытовых надбавок'!$B$1537:'Расчет сбытовых надбавок'!$G$2280,5)</f>
        <v>140.28</v>
      </c>
      <c r="H685" s="96">
        <f>VLOOKUP($A685+ROUND((COLUMN()-2)/24,5),АТС!$A$41:$F$736,4)+VLOOKUP($A685+ROUND((COLUMN()-2)/24,5),'Расчет сбытовых надбавок'!$B$1537:'Расчет сбытовых надбавок'!$G$2280,5)</f>
        <v>212.35</v>
      </c>
      <c r="I685" s="96">
        <f>VLOOKUP($A685+ROUND((COLUMN()-2)/24,5),АТС!$A$41:$F$736,4)+VLOOKUP($A685+ROUND((COLUMN()-2)/24,5),'Расчет сбытовых надбавок'!$B$1537:'Расчет сбытовых надбавок'!$G$2280,5)</f>
        <v>139.64000000000001</v>
      </c>
      <c r="J685" s="96">
        <f>VLOOKUP($A685+ROUND((COLUMN()-2)/24,5),АТС!$A$41:$F$736,4)+VLOOKUP($A685+ROUND((COLUMN()-2)/24,5),'Расчет сбытовых надбавок'!$B$1537:'Расчет сбытовых надбавок'!$G$2280,5)</f>
        <v>55.5</v>
      </c>
      <c r="K685" s="96">
        <f>VLOOKUP($A685+ROUND((COLUMN()-2)/24,5),АТС!$A$41:$F$736,4)+VLOOKUP($A685+ROUND((COLUMN()-2)/24,5),'Расчет сбытовых надбавок'!$B$1537:'Расчет сбытовых надбавок'!$G$2280,5)</f>
        <v>89.41</v>
      </c>
      <c r="L685" s="96">
        <f>VLOOKUP($A685+ROUND((COLUMN()-2)/24,5),АТС!$A$41:$F$736,4)+VLOOKUP($A685+ROUND((COLUMN()-2)/24,5),'Расчет сбытовых надбавок'!$B$1537:'Расчет сбытовых надбавок'!$G$2280,5)</f>
        <v>58.48</v>
      </c>
      <c r="M685" s="96">
        <f>VLOOKUP($A685+ROUND((COLUMN()-2)/24,5),АТС!$A$41:$F$736,4)+VLOOKUP($A685+ROUND((COLUMN()-2)/24,5),'Расчет сбытовых надбавок'!$B$1537:'Расчет сбытовых надбавок'!$G$2280,5)</f>
        <v>81.039999999999992</v>
      </c>
      <c r="N685" s="96">
        <f>VLOOKUP($A685+ROUND((COLUMN()-2)/24,5),АТС!$A$41:$F$736,4)+VLOOKUP($A685+ROUND((COLUMN()-2)/24,5),'Расчет сбытовых надбавок'!$B$1537:'Расчет сбытовых надбавок'!$G$2280,5)</f>
        <v>116.9</v>
      </c>
      <c r="O685" s="96">
        <f>VLOOKUP($A685+ROUND((COLUMN()-2)/24,5),АТС!$A$41:$F$736,4)+VLOOKUP($A685+ROUND((COLUMN()-2)/24,5),'Расчет сбытовых надбавок'!$B$1537:'Расчет сбытовых надбавок'!$G$2280,5)</f>
        <v>100.89</v>
      </c>
      <c r="P685" s="96">
        <f>VLOOKUP($A685+ROUND((COLUMN()-2)/24,5),АТС!$A$41:$F$736,4)+VLOOKUP($A685+ROUND((COLUMN()-2)/24,5),'Расчет сбытовых надбавок'!$B$1537:'Расчет сбытовых надбавок'!$G$2280,5)</f>
        <v>92.02000000000001</v>
      </c>
      <c r="Q685" s="96">
        <f>VLOOKUP($A685+ROUND((COLUMN()-2)/24,5),АТС!$A$41:$F$736,4)+VLOOKUP($A685+ROUND((COLUMN()-2)/24,5),'Расчет сбытовых надбавок'!$B$1537:'Расчет сбытовых надбавок'!$G$2280,5)</f>
        <v>81.41</v>
      </c>
      <c r="R685" s="96">
        <f>VLOOKUP($A685+ROUND((COLUMN()-2)/24,5),АТС!$A$41:$F$736,4)+VLOOKUP($A685+ROUND((COLUMN()-2)/24,5),'Расчет сбытовых надбавок'!$B$1537:'Расчет сбытовых надбавок'!$G$2280,5)</f>
        <v>83.47</v>
      </c>
      <c r="S685" s="96">
        <f>VLOOKUP($A685+ROUND((COLUMN()-2)/24,5),АТС!$A$41:$F$736,4)+VLOOKUP($A685+ROUND((COLUMN()-2)/24,5),'Расчет сбытовых надбавок'!$B$1537:'Расчет сбытовых надбавок'!$G$2280,5)</f>
        <v>117</v>
      </c>
      <c r="T685" s="96">
        <f>VLOOKUP($A685+ROUND((COLUMN()-2)/24,5),АТС!$A$41:$F$736,4)+VLOOKUP($A685+ROUND((COLUMN()-2)/24,5),'Расчет сбытовых надбавок'!$B$1537:'Расчет сбытовых надбавок'!$G$2280,5)</f>
        <v>171.76</v>
      </c>
      <c r="U685" s="96">
        <f>VLOOKUP($A685+ROUND((COLUMN()-2)/24,5),АТС!$A$41:$F$736,4)+VLOOKUP($A685+ROUND((COLUMN()-2)/24,5),'Расчет сбытовых надбавок'!$B$1537:'Расчет сбытовых надбавок'!$G$2280,5)</f>
        <v>77.78</v>
      </c>
      <c r="V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6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7">
        <f t="shared" ref="A686:A714" si="21">A685+1</f>
        <v>43011</v>
      </c>
      <c r="B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6">
        <f>VLOOKUP($A686+ROUND((COLUMN()-2)/24,5),АТС!$A$41:$F$736,4)+VLOOKUP($A686+ROUND((COLUMN()-2)/24,5),'Расчет сбытовых надбавок'!$B$1537:'Расчет сбытовых надбавок'!$G$2280,5)</f>
        <v>40.15</v>
      </c>
      <c r="F686" s="96">
        <f>VLOOKUP($A686+ROUND((COLUMN()-2)/24,5),АТС!$A$41:$F$736,4)+VLOOKUP($A686+ROUND((COLUMN()-2)/24,5),'Расчет сбытовых надбавок'!$B$1537:'Расчет сбытовых надбавок'!$G$2280,5)</f>
        <v>246.97000000000003</v>
      </c>
      <c r="G686" s="96">
        <f>VLOOKUP($A686+ROUND((COLUMN()-2)/24,5),АТС!$A$41:$F$736,4)+VLOOKUP($A686+ROUND((COLUMN()-2)/24,5),'Расчет сбытовых надбавок'!$B$1537:'Расчет сбытовых надбавок'!$G$2280,5)</f>
        <v>562.68000000000006</v>
      </c>
      <c r="H686" s="96">
        <f>VLOOKUP($A686+ROUND((COLUMN()-2)/24,5),АТС!$A$41:$F$736,4)+VLOOKUP($A686+ROUND((COLUMN()-2)/24,5),'Расчет сбытовых надбавок'!$B$1537:'Расчет сбытовых надбавок'!$G$2280,5)</f>
        <v>482.41</v>
      </c>
      <c r="I686" s="96">
        <f>VLOOKUP($A686+ROUND((COLUMN()-2)/24,5),АТС!$A$41:$F$736,4)+VLOOKUP($A686+ROUND((COLUMN()-2)/24,5),'Расчет сбытовых надбавок'!$B$1537:'Расчет сбытовых надбавок'!$G$2280,5)</f>
        <v>162.07</v>
      </c>
      <c r="J686" s="96">
        <f>VLOOKUP($A686+ROUND((COLUMN()-2)/24,5),АТС!$A$41:$F$736,4)+VLOOKUP($A686+ROUND((COLUMN()-2)/24,5),'Расчет сбытовых надбавок'!$B$1537:'Расчет сбытовых надбавок'!$G$2280,5)</f>
        <v>524.94999999999993</v>
      </c>
      <c r="K686" s="96">
        <f>VLOOKUP($A686+ROUND((COLUMN()-2)/24,5),АТС!$A$41:$F$736,4)+VLOOKUP($A686+ROUND((COLUMN()-2)/24,5),'Расчет сбытовых надбавок'!$B$1537:'Расчет сбытовых надбавок'!$G$2280,5)</f>
        <v>476.02</v>
      </c>
      <c r="L686" s="96">
        <f>VLOOKUP($A686+ROUND((COLUMN()-2)/24,5),АТС!$A$41:$F$736,4)+VLOOKUP($A686+ROUND((COLUMN()-2)/24,5),'Расчет сбытовых надбавок'!$B$1537:'Расчет сбытовых надбавок'!$G$2280,5)</f>
        <v>173.69</v>
      </c>
      <c r="M686" s="96">
        <f>VLOOKUP($A686+ROUND((COLUMN()-2)/24,5),АТС!$A$41:$F$736,4)+VLOOKUP($A686+ROUND((COLUMN()-2)/24,5),'Расчет сбытовых надбавок'!$B$1537:'Расчет сбытовых надбавок'!$G$2280,5)</f>
        <v>598.31999999999994</v>
      </c>
      <c r="N686" s="96">
        <f>VLOOKUP($A686+ROUND((COLUMN()-2)/24,5),АТС!$A$41:$F$736,4)+VLOOKUP($A686+ROUND((COLUMN()-2)/24,5),'Расчет сбытовых надбавок'!$B$1537:'Расчет сбытовых надбавок'!$G$2280,5)</f>
        <v>277.57</v>
      </c>
      <c r="O686" s="96">
        <f>VLOOKUP($A686+ROUND((COLUMN()-2)/24,5),АТС!$A$41:$F$736,4)+VLOOKUP($A686+ROUND((COLUMN()-2)/24,5),'Расчет сбытовых надбавок'!$B$1537:'Расчет сбытовых надбавок'!$G$2280,5)</f>
        <v>172.08999999999997</v>
      </c>
      <c r="P686" s="96">
        <f>VLOOKUP($A686+ROUND((COLUMN()-2)/24,5),АТС!$A$41:$F$736,4)+VLOOKUP($A686+ROUND((COLUMN()-2)/24,5),'Расчет сбытовых надбавок'!$B$1537:'Расчет сбытовых надбавок'!$G$2280,5)</f>
        <v>180.48999999999998</v>
      </c>
      <c r="Q686" s="96">
        <f>VLOOKUP($A686+ROUND((COLUMN()-2)/24,5),АТС!$A$41:$F$736,4)+VLOOKUP($A686+ROUND((COLUMN()-2)/24,5),'Расчет сбытовых надбавок'!$B$1537:'Расчет сбытовых надбавок'!$G$2280,5)</f>
        <v>626.69000000000005</v>
      </c>
      <c r="R686" s="96">
        <f>VLOOKUP($A686+ROUND((COLUMN()-2)/24,5),АТС!$A$41:$F$736,4)+VLOOKUP($A686+ROUND((COLUMN()-2)/24,5),'Расчет сбытовых надбавок'!$B$1537:'Расчет сбытовых надбавок'!$G$2280,5)</f>
        <v>594.65000000000009</v>
      </c>
      <c r="S686" s="96">
        <f>VLOOKUP($A686+ROUND((COLUMN()-2)/24,5),АТС!$A$41:$F$736,4)+VLOOKUP($A686+ROUND((COLUMN()-2)/24,5),'Расчет сбытовых надбавок'!$B$1537:'Расчет сбытовых надбавок'!$G$2280,5)</f>
        <v>681.94</v>
      </c>
      <c r="T686" s="96">
        <f>VLOOKUP($A686+ROUND((COLUMN()-2)/24,5),АТС!$A$41:$F$736,4)+VLOOKUP($A686+ROUND((COLUMN()-2)/24,5),'Расчет сбытовых надбавок'!$B$1537:'Расчет сбытовых надбавок'!$G$2280,5)</f>
        <v>642.74</v>
      </c>
      <c r="U686" s="96">
        <f>VLOOKUP($A686+ROUND((COLUMN()-2)/24,5),АТС!$A$41:$F$736,4)+VLOOKUP($A686+ROUND((COLUMN()-2)/24,5),'Расчет сбытовых надбавок'!$B$1537:'Расчет сбытовых надбавок'!$G$2280,5)</f>
        <v>358.97</v>
      </c>
      <c r="V686" s="96">
        <f>VLOOKUP($A686+ROUND((COLUMN()-2)/24,5),АТС!$A$41:$F$736,4)+VLOOKUP($A686+ROUND((COLUMN()-2)/24,5),'Расчет сбытовых надбавок'!$B$1537:'Расчет сбытовых надбавок'!$G$2280,5)</f>
        <v>371.5</v>
      </c>
      <c r="W686" s="96">
        <f>VLOOKUP($A686+ROUND((COLUMN()-2)/24,5),АТС!$A$41:$F$736,4)+VLOOKUP($A686+ROUND((COLUMN()-2)/24,5),'Расчет сбытовых надбавок'!$B$1537:'Расчет сбытовых надбавок'!$G$2280,5)</f>
        <v>489.36</v>
      </c>
      <c r="X686" s="96">
        <f>VLOOKUP($A686+ROUND((COLUMN()-2)/24,5),АТС!$A$41:$F$736,4)+VLOOKUP($A686+ROUND((COLUMN()-2)/24,5),'Расчет сбытовых надбавок'!$B$1537:'Расчет сбытовых надбавок'!$G$2280,5)</f>
        <v>85.3</v>
      </c>
      <c r="Y686" s="96">
        <f>VLOOKUP($A686+ROUND((COLUMN()-2)/24,5),АТС!$A$41:$F$736,4)+VLOOKUP($A686+ROUND((COLUMN()-2)/24,5),'Расчет сбытовых надбавок'!$B$1537:'Расчет сбытовых надбавок'!$G$2280,5)</f>
        <v>3.0500000000000003</v>
      </c>
    </row>
    <row r="687" spans="1:27" x14ac:dyDescent="0.2">
      <c r="A687" s="77">
        <f t="shared" si="21"/>
        <v>43012</v>
      </c>
      <c r="B687" s="96">
        <f>VLOOKUP($A687+ROUND((COLUMN()-2)/24,5),АТС!$A$41:$F$736,4)+VLOOKUP($A687+ROUND((COLUMN()-2)/24,5),'Расчет сбытовых надбавок'!$B$1537:'Расчет сбытовых надбавок'!$G$2280,5)</f>
        <v>91.74</v>
      </c>
      <c r="C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6">
        <f>VLOOKUP($A687+ROUND((COLUMN()-2)/24,5),АТС!$A$41:$F$736,4)+VLOOKUP($A687+ROUND((COLUMN()-2)/24,5),'Расчет сбытовых надбавок'!$B$1537:'Расчет сбытовых надбавок'!$G$2280,5)</f>
        <v>13.5</v>
      </c>
      <c r="E687" s="96">
        <f>VLOOKUP($A687+ROUND((COLUMN()-2)/24,5),АТС!$A$41:$F$736,4)+VLOOKUP($A687+ROUND((COLUMN()-2)/24,5),'Расчет сбытовых надбавок'!$B$1537:'Расчет сбытовых надбавок'!$G$2280,5)</f>
        <v>50.16</v>
      </c>
      <c r="F687" s="96">
        <f>VLOOKUP($A687+ROUND((COLUMN()-2)/24,5),АТС!$A$41:$F$736,4)+VLOOKUP($A687+ROUND((COLUMN()-2)/24,5),'Расчет сбытовых надбавок'!$B$1537:'Расчет сбытовых надбавок'!$G$2280,5)</f>
        <v>177.73000000000002</v>
      </c>
      <c r="G687" s="96">
        <f>VLOOKUP($A687+ROUND((COLUMN()-2)/24,5),АТС!$A$41:$F$736,4)+VLOOKUP($A687+ROUND((COLUMN()-2)/24,5),'Расчет сбытовых надбавок'!$B$1537:'Расчет сбытовых надбавок'!$G$2280,5)</f>
        <v>317.12</v>
      </c>
      <c r="H687" s="96">
        <f>VLOOKUP($A687+ROUND((COLUMN()-2)/24,5),АТС!$A$41:$F$736,4)+VLOOKUP($A687+ROUND((COLUMN()-2)/24,5),'Расчет сбытовых надбавок'!$B$1537:'Расчет сбытовых надбавок'!$G$2280,5)</f>
        <v>542.86</v>
      </c>
      <c r="I687" s="96">
        <f>VLOOKUP($A687+ROUND((COLUMN()-2)/24,5),АТС!$A$41:$F$736,4)+VLOOKUP($A687+ROUND((COLUMN()-2)/24,5),'Расчет сбытовых надбавок'!$B$1537:'Расчет сбытовых надбавок'!$G$2280,5)</f>
        <v>294.38</v>
      </c>
      <c r="J687" s="96">
        <f>VLOOKUP($A687+ROUND((COLUMN()-2)/24,5),АТС!$A$41:$F$736,4)+VLOOKUP($A687+ROUND((COLUMN()-2)/24,5),'Расчет сбытовых надбавок'!$B$1537:'Расчет сбытовых надбавок'!$G$2280,5)</f>
        <v>302.67</v>
      </c>
      <c r="K687" s="96">
        <f>VLOOKUP($A687+ROUND((COLUMN()-2)/24,5),АТС!$A$41:$F$736,4)+VLOOKUP($A687+ROUND((COLUMN()-2)/24,5),'Расчет сбытовых надбавок'!$B$1537:'Расчет сбытовых надбавок'!$G$2280,5)</f>
        <v>394.87</v>
      </c>
      <c r="L687" s="96">
        <f>VLOOKUP($A687+ROUND((COLUMN()-2)/24,5),АТС!$A$41:$F$736,4)+VLOOKUP($A687+ROUND((COLUMN()-2)/24,5),'Расчет сбытовых надбавок'!$B$1537:'Расчет сбытовых надбавок'!$G$2280,5)</f>
        <v>407.69</v>
      </c>
      <c r="M687" s="96">
        <f>VLOOKUP($A687+ROUND((COLUMN()-2)/24,5),АТС!$A$41:$F$736,4)+VLOOKUP($A687+ROUND((COLUMN()-2)/24,5),'Расчет сбытовых надбавок'!$B$1537:'Расчет сбытовых надбавок'!$G$2280,5)</f>
        <v>108.84</v>
      </c>
      <c r="N687" s="96">
        <f>VLOOKUP($A687+ROUND((COLUMN()-2)/24,5),АТС!$A$41:$F$736,4)+VLOOKUP($A687+ROUND((COLUMN()-2)/24,5),'Расчет сбытовых надбавок'!$B$1537:'Расчет сбытовых надбавок'!$G$2280,5)</f>
        <v>95.289999999999992</v>
      </c>
      <c r="O687" s="96">
        <f>VLOOKUP($A687+ROUND((COLUMN()-2)/24,5),АТС!$A$41:$F$736,4)+VLOOKUP($A687+ROUND((COLUMN()-2)/24,5),'Расчет сбытовых надбавок'!$B$1537:'Расчет сбытовых надбавок'!$G$2280,5)</f>
        <v>109.91</v>
      </c>
      <c r="P687" s="96">
        <f>VLOOKUP($A687+ROUND((COLUMN()-2)/24,5),АТС!$A$41:$F$736,4)+VLOOKUP($A687+ROUND((COLUMN()-2)/24,5),'Расчет сбытовых надбавок'!$B$1537:'Расчет сбытовых надбавок'!$G$2280,5)</f>
        <v>74.800000000000011</v>
      </c>
      <c r="Q687" s="96">
        <f>VLOOKUP($A687+ROUND((COLUMN()-2)/24,5),АТС!$A$41:$F$736,4)+VLOOKUP($A687+ROUND((COLUMN()-2)/24,5),'Расчет сбытовых надбавок'!$B$1537:'Расчет сбытовых надбавок'!$G$2280,5)</f>
        <v>79.45</v>
      </c>
      <c r="R687" s="96">
        <f>VLOOKUP($A687+ROUND((COLUMN()-2)/24,5),АТС!$A$41:$F$736,4)+VLOOKUP($A687+ROUND((COLUMN()-2)/24,5),'Расчет сбытовых надбавок'!$B$1537:'Расчет сбытовых надбавок'!$G$2280,5)</f>
        <v>93.710000000000008</v>
      </c>
      <c r="S687" s="96">
        <f>VLOOKUP($A687+ROUND((COLUMN()-2)/24,5),АТС!$A$41:$F$736,4)+VLOOKUP($A687+ROUND((COLUMN()-2)/24,5),'Расчет сбытовых надбавок'!$B$1537:'Расчет сбытовых надбавок'!$G$2280,5)</f>
        <v>156.62</v>
      </c>
      <c r="T687" s="96">
        <f>VLOOKUP($A687+ROUND((COLUMN()-2)/24,5),АТС!$A$41:$F$736,4)+VLOOKUP($A687+ROUND((COLUMN()-2)/24,5),'Расчет сбытовых надбавок'!$B$1537:'Расчет сбытовых надбавок'!$G$2280,5)</f>
        <v>359.09</v>
      </c>
      <c r="U687" s="96">
        <f>VLOOKUP($A687+ROUND((COLUMN()-2)/24,5),АТС!$A$41:$F$736,4)+VLOOKUP($A687+ROUND((COLUMN()-2)/24,5),'Расчет сбытовых надбавок'!$B$1537:'Расчет сбытовых надбавок'!$G$2280,5)</f>
        <v>213.52</v>
      </c>
      <c r="V687" s="96">
        <f>VLOOKUP($A687+ROUND((COLUMN()-2)/24,5),АТС!$A$41:$F$736,4)+VLOOKUP($A687+ROUND((COLUMN()-2)/24,5),'Расчет сбытовых надбавок'!$B$1537:'Расчет сбытовых надбавок'!$G$2280,5)</f>
        <v>143.64000000000001</v>
      </c>
      <c r="W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6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7">
        <f t="shared" si="21"/>
        <v>43013</v>
      </c>
      <c r="B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6">
        <f>VLOOKUP($A688+ROUND((COLUMN()-2)/24,5),АТС!$A$41:$F$736,4)+VLOOKUP($A688+ROUND((COLUMN()-2)/24,5),'Расчет сбытовых надбавок'!$B$1537:'Расчет сбытовых надбавок'!$G$2280,5)</f>
        <v>55.54</v>
      </c>
      <c r="F688" s="96">
        <f>VLOOKUP($A688+ROUND((COLUMN()-2)/24,5),АТС!$A$41:$F$736,4)+VLOOKUP($A688+ROUND((COLUMN()-2)/24,5),'Расчет сбытовых надбавок'!$B$1537:'Расчет сбытовых надбавок'!$G$2280,5)</f>
        <v>108.49000000000001</v>
      </c>
      <c r="G688" s="96">
        <f>VLOOKUP($A688+ROUND((COLUMN()-2)/24,5),АТС!$A$41:$F$736,4)+VLOOKUP($A688+ROUND((COLUMN()-2)/24,5),'Расчет сбытовых надбавок'!$B$1537:'Расчет сбытовых надбавок'!$G$2280,5)</f>
        <v>218.01</v>
      </c>
      <c r="H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I688" s="96">
        <f>VLOOKUP($A688+ROUND((COLUMN()-2)/24,5),АТС!$A$41:$F$736,4)+VLOOKUP($A688+ROUND((COLUMN()-2)/24,5),'Расчет сбытовых надбавок'!$B$1537:'Расчет сбытовых надбавок'!$G$2280,5)</f>
        <v>267.61</v>
      </c>
      <c r="J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6">
        <f>VLOOKUP($A688+ROUND((COLUMN()-2)/24,5),АТС!$A$41:$F$736,4)+VLOOKUP($A688+ROUND((COLUMN()-2)/24,5),'Расчет сбытовых надбавок'!$B$1537:'Расчет сбытовых надбавок'!$G$2280,5)</f>
        <v>332.21</v>
      </c>
      <c r="N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6">
        <f>VLOOKUP($A688+ROUND((COLUMN()-2)/24,5),АТС!$A$41:$F$736,4)+VLOOKUP($A688+ROUND((COLUMN()-2)/24,5),'Расчет сбытовых надбавок'!$B$1537:'Расчет сбытовых надбавок'!$G$2280,5)</f>
        <v>43.84</v>
      </c>
      <c r="T688" s="96">
        <f>VLOOKUP($A688+ROUND((COLUMN()-2)/24,5),АТС!$A$41:$F$736,4)+VLOOKUP($A688+ROUND((COLUMN()-2)/24,5),'Расчет сбытовых надбавок'!$B$1537:'Расчет сбытовых надбавок'!$G$2280,5)</f>
        <v>246.95</v>
      </c>
      <c r="U688" s="96">
        <f>VLOOKUP($A688+ROUND((COLUMN()-2)/24,5),АТС!$A$41:$F$736,4)+VLOOKUP($A688+ROUND((COLUMN()-2)/24,5),'Расчет сбытовых надбавок'!$B$1537:'Расчет сбытовых надбавок'!$G$2280,5)</f>
        <v>275.72000000000003</v>
      </c>
      <c r="V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6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7">
        <f t="shared" si="21"/>
        <v>43014</v>
      </c>
      <c r="B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6">
        <f>VLOOKUP($A689+ROUND((COLUMN()-2)/24,5),АТС!$A$41:$F$736,4)+VLOOKUP($A689+ROUND((COLUMN()-2)/24,5),'Расчет сбытовых надбавок'!$B$1537:'Расчет сбытовых надбавок'!$G$2280,5)</f>
        <v>109.64</v>
      </c>
      <c r="G689" s="96">
        <f>VLOOKUP($A689+ROUND((COLUMN()-2)/24,5),АТС!$A$41:$F$736,4)+VLOOKUP($A689+ROUND((COLUMN()-2)/24,5),'Расчет сбытовых надбавок'!$B$1537:'Расчет сбытовых надбавок'!$G$2280,5)</f>
        <v>122.63</v>
      </c>
      <c r="H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I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6">
        <f>VLOOKUP($A689+ROUND((COLUMN()-2)/24,5),АТС!$A$41:$F$736,4)+VLOOKUP($A689+ROUND((COLUMN()-2)/24,5),'Расчет сбытовых надбавок'!$B$1537:'Расчет сбытовых надбавок'!$G$2280,5)</f>
        <v>1777.75</v>
      </c>
      <c r="K689" s="96">
        <f>VLOOKUP($A689+ROUND((COLUMN()-2)/24,5),АТС!$A$41:$F$736,4)+VLOOKUP($A689+ROUND((COLUMN()-2)/24,5),'Расчет сбытовых надбавок'!$B$1537:'Расчет сбытовых надбавок'!$G$2280,5)</f>
        <v>31.450000000000003</v>
      </c>
      <c r="L689" s="96">
        <f>VLOOKUP($A689+ROUND((COLUMN()-2)/24,5),АТС!$A$41:$F$736,4)+VLOOKUP($A689+ROUND((COLUMN()-2)/24,5),'Расчет сбытовых надбавок'!$B$1537:'Расчет сбытовых надбавок'!$G$2280,5)</f>
        <v>0.01</v>
      </c>
      <c r="M689" s="96">
        <f>VLOOKUP($A689+ROUND((COLUMN()-2)/24,5),АТС!$A$41:$F$736,4)+VLOOKUP($A689+ROUND((COLUMN()-2)/24,5),'Расчет сбытовых надбавок'!$B$1537:'Расчет сбытовых надбавок'!$G$2280,5)</f>
        <v>0.98</v>
      </c>
      <c r="N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6">
        <f>VLOOKUP($A689+ROUND((COLUMN()-2)/24,5),АТС!$A$41:$F$736,4)+VLOOKUP($A689+ROUND((COLUMN()-2)/24,5),'Расчет сбытовых надбавок'!$B$1537:'Расчет сбытовых надбавок'!$G$2280,5)</f>
        <v>11.690000000000001</v>
      </c>
      <c r="T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6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7">
        <f t="shared" si="21"/>
        <v>43015</v>
      </c>
      <c r="B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6">
        <f>VLOOKUP($A690+ROUND((COLUMN()-2)/24,5),АТС!$A$41:$F$736,4)+VLOOKUP($A690+ROUND((COLUMN()-2)/24,5),'Расчет сбытовых надбавок'!$B$1537:'Расчет сбытовых надбавок'!$G$2280,5)</f>
        <v>76.259999999999991</v>
      </c>
      <c r="G690" s="96">
        <f>VLOOKUP($A690+ROUND((COLUMN()-2)/24,5),АТС!$A$41:$F$736,4)+VLOOKUP($A690+ROUND((COLUMN()-2)/24,5),'Расчет сбытовых надбавок'!$B$1537:'Расчет сбытовых надбавок'!$G$2280,5)</f>
        <v>106.55</v>
      </c>
      <c r="H690" s="96">
        <f>VLOOKUP($A690+ROUND((COLUMN()-2)/24,5),АТС!$A$41:$F$736,4)+VLOOKUP($A690+ROUND((COLUMN()-2)/24,5),'Расчет сбытовых надбавок'!$B$1537:'Расчет сбытовых надбавок'!$G$2280,5)</f>
        <v>134.83000000000001</v>
      </c>
      <c r="I690" s="96">
        <f>VLOOKUP($A690+ROUND((COLUMN()-2)/24,5),АТС!$A$41:$F$736,4)+VLOOKUP($A690+ROUND((COLUMN()-2)/24,5),'Расчет сбытовых надбавок'!$B$1537:'Расчет сбытовых надбавок'!$G$2280,5)</f>
        <v>208</v>
      </c>
      <c r="J690" s="96">
        <f>VLOOKUP($A690+ROUND((COLUMN()-2)/24,5),АТС!$A$41:$F$736,4)+VLOOKUP($A690+ROUND((COLUMN()-2)/24,5),'Расчет сбытовых надбавок'!$B$1537:'Расчет сбытовых надбавок'!$G$2280,5)</f>
        <v>143.43</v>
      </c>
      <c r="K690" s="96">
        <f>VLOOKUP($A690+ROUND((COLUMN()-2)/24,5),АТС!$A$41:$F$736,4)+VLOOKUP($A690+ROUND((COLUMN()-2)/24,5),'Расчет сбытовых надбавок'!$B$1537:'Расчет сбытовых надбавок'!$G$2280,5)</f>
        <v>63.02</v>
      </c>
      <c r="L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6">
        <f>VLOOKUP($A690+ROUND((COLUMN()-2)/24,5),АТС!$A$41:$F$736,4)+VLOOKUP($A690+ROUND((COLUMN()-2)/24,5),'Расчет сбытовых надбавок'!$B$1537:'Расчет сбытовых надбавок'!$G$2280,5)</f>
        <v>15.48</v>
      </c>
      <c r="T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6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7">
        <f t="shared" si="21"/>
        <v>43016</v>
      </c>
      <c r="B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I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6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7">
        <f t="shared" si="21"/>
        <v>43017</v>
      </c>
      <c r="B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6">
        <f>VLOOKUP($A692+ROUND((COLUMN()-2)/24,5),АТС!$A$41:$F$736,4)+VLOOKUP($A692+ROUND((COLUMN()-2)/24,5),'Расчет сбытовых надбавок'!$B$1537:'Расчет сбытовых надбавок'!$G$2280,5)</f>
        <v>1.3699999999999999</v>
      </c>
      <c r="G692" s="96">
        <f>VLOOKUP($A692+ROUND((COLUMN()-2)/24,5),АТС!$A$41:$F$736,4)+VLOOKUP($A692+ROUND((COLUMN()-2)/24,5),'Расчет сбытовых надбавок'!$B$1537:'Расчет сбытовых надбавок'!$G$2280,5)</f>
        <v>147.61000000000001</v>
      </c>
      <c r="H692" s="96">
        <f>VLOOKUP($A692+ROUND((COLUMN()-2)/24,5),АТС!$A$41:$F$736,4)+VLOOKUP($A692+ROUND((COLUMN()-2)/24,5),'Расчет сбытовых надбавок'!$B$1537:'Расчет сбытовых надбавок'!$G$2280,5)</f>
        <v>143.64000000000001</v>
      </c>
      <c r="I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J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K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6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7">
        <f t="shared" si="21"/>
        <v>43018</v>
      </c>
      <c r="B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6">
        <f>VLOOKUP($A693+ROUND((COLUMN()-2)/24,5),АТС!$A$41:$F$736,4)+VLOOKUP($A693+ROUND((COLUMN()-2)/24,5),'Расчет сбытовых надбавок'!$B$1537:'Расчет сбытовых надбавок'!$G$2280,5)</f>
        <v>96.86</v>
      </c>
      <c r="H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I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J693" s="96">
        <f>VLOOKUP($A693+ROUND((COLUMN()-2)/24,5),АТС!$A$41:$F$736,4)+VLOOKUP($A693+ROUND((COLUMN()-2)/24,5),'Расчет сбытовых надбавок'!$B$1537:'Расчет сбытовых надбавок'!$G$2280,5)</f>
        <v>0.08</v>
      </c>
      <c r="K693" s="96">
        <f>VLOOKUP($A693+ROUND((COLUMN()-2)/24,5),АТС!$A$41:$F$736,4)+VLOOKUP($A693+ROUND((COLUMN()-2)/24,5),'Расчет сбытовых надбавок'!$B$1537:'Расчет сбытовых надбавок'!$G$2280,5)</f>
        <v>0.01</v>
      </c>
      <c r="L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6">
        <f>VLOOKUP($A693+ROUND((COLUMN()-2)/24,5),АТС!$A$41:$F$736,4)+VLOOKUP($A693+ROUND((COLUMN()-2)/24,5),'Расчет сбытовых надбавок'!$B$1537:'Расчет сбытовых надбавок'!$G$2280,5)</f>
        <v>52.190000000000005</v>
      </c>
      <c r="O693" s="96">
        <f>VLOOKUP($A693+ROUND((COLUMN()-2)/24,5),АТС!$A$41:$F$736,4)+VLOOKUP($A693+ROUND((COLUMN()-2)/24,5),'Расчет сбытовых надбавок'!$B$1537:'Расчет сбытовых надбавок'!$G$2280,5)</f>
        <v>6.5</v>
      </c>
      <c r="P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6">
        <f>VLOOKUP($A693+ROUND((COLUMN()-2)/24,5),АТС!$A$41:$F$736,4)+VLOOKUP($A693+ROUND((COLUMN()-2)/24,5),'Расчет сбытовых надбавок'!$B$1537:'Расчет сбытовых надбавок'!$G$2280,5)</f>
        <v>45.58</v>
      </c>
      <c r="R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6">
        <f>VLOOKUP($A693+ROUND((COLUMN()-2)/24,5),АТС!$A$41:$F$736,4)+VLOOKUP($A693+ROUND((COLUMN()-2)/24,5),'Расчет сбытовых надбавок'!$B$1537:'Расчет сбытовых надбавок'!$G$2280,5)</f>
        <v>35.94</v>
      </c>
      <c r="T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6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7">
        <f t="shared" si="21"/>
        <v>43019</v>
      </c>
      <c r="B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6">
        <f>VLOOKUP($A694+ROUND((COLUMN()-2)/24,5),АТС!$A$41:$F$736,4)+VLOOKUP($A694+ROUND((COLUMN()-2)/24,5),'Расчет сбытовых надбавок'!$B$1537:'Расчет сбытовых надбавок'!$G$2280,5)</f>
        <v>71.459999999999994</v>
      </c>
      <c r="H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I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6">
        <f>VLOOKUP($A694+ROUND((COLUMN()-2)/24,5),АТС!$A$41:$F$736,4)+VLOOKUP($A694+ROUND((COLUMN()-2)/24,5),'Расчет сбытовых надбавок'!$B$1537:'Расчет сбытовых надбавок'!$G$2280,5)</f>
        <v>1.6199999999999999</v>
      </c>
      <c r="K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6">
        <f>VLOOKUP($A694+ROUND((COLUMN()-2)/24,5),АТС!$A$41:$F$736,4)+VLOOKUP($A694+ROUND((COLUMN()-2)/24,5),'Расчет сбытовых надбавок'!$B$1537:'Расчет сбытовых надбавок'!$G$2280,5)</f>
        <v>48.379999999999995</v>
      </c>
      <c r="S694" s="96">
        <f>VLOOKUP($A694+ROUND((COLUMN()-2)/24,5),АТС!$A$41:$F$736,4)+VLOOKUP($A694+ROUND((COLUMN()-2)/24,5),'Расчет сбытовых надбавок'!$B$1537:'Расчет сбытовых надбавок'!$G$2280,5)</f>
        <v>145.22999999999999</v>
      </c>
      <c r="T694" s="96">
        <f>VLOOKUP($A694+ROUND((COLUMN()-2)/24,5),АТС!$A$41:$F$736,4)+VLOOKUP($A694+ROUND((COLUMN()-2)/24,5),'Расчет сбытовых надбавок'!$B$1537:'Расчет сбытовых надбавок'!$G$2280,5)</f>
        <v>17.600000000000001</v>
      </c>
      <c r="U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6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7">
        <f t="shared" si="21"/>
        <v>43020</v>
      </c>
      <c r="B695" s="96">
        <f>VLOOKUP($A695+ROUND((COLUMN()-2)/24,5),АТС!$A$41:$F$736,4)+VLOOKUP($A695+ROUND((COLUMN()-2)/24,5),'Расчет сбытовых надбавок'!$B$1537:'Расчет сбытовых надбавок'!$G$2280,5)</f>
        <v>515.22</v>
      </c>
      <c r="C695" s="96">
        <f>VLOOKUP($A695+ROUND((COLUMN()-2)/24,5),АТС!$A$41:$F$736,4)+VLOOKUP($A695+ROUND((COLUMN()-2)/24,5),'Расчет сбытовых надбавок'!$B$1537:'Расчет сбытовых надбавок'!$G$2280,5)</f>
        <v>633.24</v>
      </c>
      <c r="D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6">
        <f>VLOOKUP($A695+ROUND((COLUMN()-2)/24,5),АТС!$A$41:$F$736,4)+VLOOKUP($A695+ROUND((COLUMN()-2)/24,5),'Расчет сбытовых надбавок'!$B$1537:'Расчет сбытовых надбавок'!$G$2280,5)</f>
        <v>30.59</v>
      </c>
      <c r="F695" s="96">
        <f>VLOOKUP($A695+ROUND((COLUMN()-2)/24,5),АТС!$A$41:$F$736,4)+VLOOKUP($A695+ROUND((COLUMN()-2)/24,5),'Расчет сбытовых надбавок'!$B$1537:'Расчет сбытовых надбавок'!$G$2280,5)</f>
        <v>168.41</v>
      </c>
      <c r="G695" s="96">
        <f>VLOOKUP($A695+ROUND((COLUMN()-2)/24,5),АТС!$A$41:$F$736,4)+VLOOKUP($A695+ROUND((COLUMN()-2)/24,5),'Расчет сбытовых надбавок'!$B$1537:'Расчет сбытовых надбавок'!$G$2280,5)</f>
        <v>612.91</v>
      </c>
      <c r="H695" s="96">
        <f>VLOOKUP($A695+ROUND((COLUMN()-2)/24,5),АТС!$A$41:$F$736,4)+VLOOKUP($A695+ROUND((COLUMN()-2)/24,5),'Расчет сбытовых надбавок'!$B$1537:'Расчет сбытовых надбавок'!$G$2280,5)</f>
        <v>423.96000000000004</v>
      </c>
      <c r="I695" s="96">
        <f>VLOOKUP($A695+ROUND((COLUMN()-2)/24,5),АТС!$A$41:$F$736,4)+VLOOKUP($A695+ROUND((COLUMN()-2)/24,5),'Расчет сбытовых надбавок'!$B$1537:'Расчет сбытовых надбавок'!$G$2280,5)</f>
        <v>180.03</v>
      </c>
      <c r="J695" s="96">
        <f>VLOOKUP($A695+ROUND((COLUMN()-2)/24,5),АТС!$A$41:$F$736,4)+VLOOKUP($A695+ROUND((COLUMN()-2)/24,5),'Расчет сбытовых надбавок'!$B$1537:'Расчет сбытовых надбавок'!$G$2280,5)</f>
        <v>201.69</v>
      </c>
      <c r="K695" s="96">
        <f>VLOOKUP($A695+ROUND((COLUMN()-2)/24,5),АТС!$A$41:$F$736,4)+VLOOKUP($A695+ROUND((COLUMN()-2)/24,5),'Расчет сбытовых надбавок'!$B$1537:'Расчет сбытовых надбавок'!$G$2280,5)</f>
        <v>163.52000000000001</v>
      </c>
      <c r="L695" s="96">
        <f>VLOOKUP($A695+ROUND((COLUMN()-2)/24,5),АТС!$A$41:$F$736,4)+VLOOKUP($A695+ROUND((COLUMN()-2)/24,5),'Расчет сбытовых надбавок'!$B$1537:'Расчет сбытовых надбавок'!$G$2280,5)</f>
        <v>103.21</v>
      </c>
      <c r="M695" s="96">
        <f>VLOOKUP($A695+ROUND((COLUMN()-2)/24,5),АТС!$A$41:$F$736,4)+VLOOKUP($A695+ROUND((COLUMN()-2)/24,5),'Расчет сбытовых надбавок'!$B$1537:'Расчет сбытовых надбавок'!$G$2280,5)</f>
        <v>77.92</v>
      </c>
      <c r="N695" s="96">
        <f>VLOOKUP($A695+ROUND((COLUMN()-2)/24,5),АТС!$A$41:$F$736,4)+VLOOKUP($A695+ROUND((COLUMN()-2)/24,5),'Расчет сбытовых надбавок'!$B$1537:'Расчет сбытовых надбавок'!$G$2280,5)</f>
        <v>47.06</v>
      </c>
      <c r="O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6">
        <f>VLOOKUP($A695+ROUND((COLUMN()-2)/24,5),АТС!$A$41:$F$736,4)+VLOOKUP($A695+ROUND((COLUMN()-2)/24,5),'Расчет сбытовых надбавок'!$B$1537:'Расчет сбытовых надбавок'!$G$2280,5)</f>
        <v>0.01</v>
      </c>
      <c r="Q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6">
        <f>VLOOKUP($A695+ROUND((COLUMN()-2)/24,5),АТС!$A$41:$F$736,4)+VLOOKUP($A695+ROUND((COLUMN()-2)/24,5),'Расчет сбытовых надбавок'!$B$1537:'Расчет сбытовых надбавок'!$G$2280,5)</f>
        <v>50.86</v>
      </c>
      <c r="T695" s="96">
        <f>VLOOKUP($A695+ROUND((COLUMN()-2)/24,5),АТС!$A$41:$F$736,4)+VLOOKUP($A695+ROUND((COLUMN()-2)/24,5),'Расчет сбытовых надбавок'!$B$1537:'Расчет сбытовых надбавок'!$G$2280,5)</f>
        <v>89.62</v>
      </c>
      <c r="U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6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7">
        <f t="shared" si="21"/>
        <v>43021</v>
      </c>
      <c r="B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6">
        <f>VLOOKUP($A696+ROUND((COLUMN()-2)/24,5),АТС!$A$41:$F$736,4)+VLOOKUP($A696+ROUND((COLUMN()-2)/24,5),'Расчет сбытовых надбавок'!$B$1537:'Расчет сбытовых надбавок'!$G$2280,5)</f>
        <v>137.4</v>
      </c>
      <c r="H696" s="96">
        <f>VLOOKUP($A696+ROUND((COLUMN()-2)/24,5),АТС!$A$41:$F$736,4)+VLOOKUP($A696+ROUND((COLUMN()-2)/24,5),'Расчет сбытовых надбавок'!$B$1537:'Расчет сбытовых надбавок'!$G$2280,5)</f>
        <v>0.01</v>
      </c>
      <c r="I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J696" s="96">
        <f>VLOOKUP($A696+ROUND((COLUMN()-2)/24,5),АТС!$A$41:$F$736,4)+VLOOKUP($A696+ROUND((COLUMN()-2)/24,5),'Расчет сбытовых надбавок'!$B$1537:'Расчет сбытовых надбавок'!$G$2280,5)</f>
        <v>23.55</v>
      </c>
      <c r="K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6">
        <f>VLOOKUP($A696+ROUND((COLUMN()-2)/24,5),АТС!$A$41:$F$736,4)+VLOOKUP($A696+ROUND((COLUMN()-2)/24,5),'Расчет сбытовых надбавок'!$B$1537:'Расчет сбытовых надбавок'!$G$2280,5)</f>
        <v>6.83</v>
      </c>
      <c r="T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6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7">
        <f t="shared" si="21"/>
        <v>43022</v>
      </c>
      <c r="B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H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I697" s="96">
        <f>VLOOKUP($A697+ROUND((COLUMN()-2)/24,5),АТС!$A$41:$F$736,4)+VLOOKUP($A697+ROUND((COLUMN()-2)/24,5),'Расчет сбытовых надбавок'!$B$1537:'Расчет сбытовых надбавок'!$G$2280,5)</f>
        <v>0.01</v>
      </c>
      <c r="J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K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O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6">
        <f>VLOOKUP($A697+ROUND((COLUMN()-2)/24,5),АТС!$A$41:$F$736,4)+VLOOKUP($A697+ROUND((COLUMN()-2)/24,5),'Расчет сбытовых надбавок'!$B$1537:'Расчет сбытовых надбавок'!$G$2280,5)</f>
        <v>111.30000000000001</v>
      </c>
      <c r="T697" s="96">
        <f>VLOOKUP($A697+ROUND((COLUMN()-2)/24,5),АТС!$A$41:$F$736,4)+VLOOKUP($A697+ROUND((COLUMN()-2)/24,5),'Расчет сбытовых надбавок'!$B$1537:'Расчет сбытовых надбавок'!$G$2280,5)</f>
        <v>8.49</v>
      </c>
      <c r="U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6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7">
        <f t="shared" si="21"/>
        <v>43023</v>
      </c>
      <c r="B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H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I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J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K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6">
        <f>VLOOKUP($A698+ROUND((COLUMN()-2)/24,5),АТС!$A$41:$F$736,4)+VLOOKUP($A698+ROUND((COLUMN()-2)/24,5),'Расчет сбытовых надбавок'!$B$1537:'Расчет сбытовых надбавок'!$G$2280,5)</f>
        <v>143.47</v>
      </c>
      <c r="T698" s="96">
        <f>VLOOKUP($A698+ROUND((COLUMN()-2)/24,5),АТС!$A$41:$F$736,4)+VLOOKUP($A698+ROUND((COLUMN()-2)/24,5),'Расчет сбытовых надбавок'!$B$1537:'Расчет сбытовых надбавок'!$G$2280,5)</f>
        <v>0.48</v>
      </c>
      <c r="U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6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7">
        <f t="shared" si="21"/>
        <v>43024</v>
      </c>
      <c r="B699" s="96">
        <f>VLOOKUP($A699+ROUND((COLUMN()-2)/24,5),АТС!$A$41:$F$736,4)+VLOOKUP($A699+ROUND((COLUMN()-2)/24,5),'Расчет сбытовых надбавок'!$B$1537:'Расчет сбытовых надбавок'!$G$2280,5)</f>
        <v>0.01</v>
      </c>
      <c r="C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6">
        <f>VLOOKUP($A699+ROUND((COLUMN()-2)/24,5),АТС!$A$41:$F$736,4)+VLOOKUP($A699+ROUND((COLUMN()-2)/24,5),'Расчет сбытовых надбавок'!$B$1537:'Расчет сбытовых надбавок'!$G$2280,5)</f>
        <v>70.66</v>
      </c>
      <c r="H699" s="96">
        <f>VLOOKUP($A699+ROUND((COLUMN()-2)/24,5),АТС!$A$41:$F$736,4)+VLOOKUP($A699+ROUND((COLUMN()-2)/24,5),'Расчет сбытовых надбавок'!$B$1537:'Расчет сбытовых надбавок'!$G$2280,5)</f>
        <v>517.71</v>
      </c>
      <c r="I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J699" s="96">
        <f>VLOOKUP($A699+ROUND((COLUMN()-2)/24,5),АТС!$A$41:$F$736,4)+VLOOKUP($A699+ROUND((COLUMN()-2)/24,5),'Расчет сбытовых надбавок'!$B$1537:'Расчет сбытовых надбавок'!$G$2280,5)</f>
        <v>39.43</v>
      </c>
      <c r="K699" s="96">
        <f>VLOOKUP($A699+ROUND((COLUMN()-2)/24,5),АТС!$A$41:$F$736,4)+VLOOKUP($A699+ROUND((COLUMN()-2)/24,5),'Расчет сбытовых надбавок'!$B$1537:'Расчет сбытовых надбавок'!$G$2280,5)</f>
        <v>72.239999999999995</v>
      </c>
      <c r="L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6">
        <f>VLOOKUP($A699+ROUND((COLUMN()-2)/24,5),АТС!$A$41:$F$736,4)+VLOOKUP($A699+ROUND((COLUMN()-2)/24,5),'Расчет сбытовых надбавок'!$B$1537:'Расчет сбытовых надбавок'!$G$2280,5)</f>
        <v>77.39</v>
      </c>
      <c r="O699" s="96">
        <f>VLOOKUP($A699+ROUND((COLUMN()-2)/24,5),АТС!$A$41:$F$736,4)+VLOOKUP($A699+ROUND((COLUMN()-2)/24,5),'Расчет сбытовых надбавок'!$B$1537:'Расчет сбытовых надбавок'!$G$2280,5)</f>
        <v>98.740000000000009</v>
      </c>
      <c r="P699" s="96">
        <f>VLOOKUP($A699+ROUND((COLUMN()-2)/24,5),АТС!$A$41:$F$736,4)+VLOOKUP($A699+ROUND((COLUMN()-2)/24,5),'Расчет сбытовых надбавок'!$B$1537:'Расчет сбытовых надбавок'!$G$2280,5)</f>
        <v>142.52000000000001</v>
      </c>
      <c r="Q699" s="96">
        <f>VLOOKUP($A699+ROUND((COLUMN()-2)/24,5),АТС!$A$41:$F$736,4)+VLOOKUP($A699+ROUND((COLUMN()-2)/24,5),'Расчет сбытовых надбавок'!$B$1537:'Расчет сбытовых надбавок'!$G$2280,5)</f>
        <v>96.13</v>
      </c>
      <c r="R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6">
        <f>VLOOKUP($A699+ROUND((COLUMN()-2)/24,5),АТС!$A$41:$F$736,4)+VLOOKUP($A699+ROUND((COLUMN()-2)/24,5),'Расчет сбытовых надбавок'!$B$1537:'Расчет сбытовых надбавок'!$G$2280,5)</f>
        <v>159.97</v>
      </c>
      <c r="T699" s="96">
        <f>VLOOKUP($A699+ROUND((COLUMN()-2)/24,5),АТС!$A$41:$F$736,4)+VLOOKUP($A699+ROUND((COLUMN()-2)/24,5),'Расчет сбытовых надбавок'!$B$1537:'Расчет сбытовых надбавок'!$G$2280,5)</f>
        <v>64.319999999999993</v>
      </c>
      <c r="U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6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7">
        <f t="shared" si="21"/>
        <v>43025</v>
      </c>
      <c r="B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6">
        <f>VLOOKUP($A700+ROUND((COLUMN()-2)/24,5),АТС!$A$41:$F$736,4)+VLOOKUP($A700+ROUND((COLUMN()-2)/24,5),'Расчет сбытовых надбавок'!$B$1537:'Расчет сбытовых надбавок'!$G$2280,5)</f>
        <v>40.42</v>
      </c>
      <c r="G700" s="96">
        <f>VLOOKUP($A700+ROUND((COLUMN()-2)/24,5),АТС!$A$41:$F$736,4)+VLOOKUP($A700+ROUND((COLUMN()-2)/24,5),'Расчет сбытовых надбавок'!$B$1537:'Расчет сбытовых надбавок'!$G$2280,5)</f>
        <v>111.54</v>
      </c>
      <c r="H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I700" s="96">
        <f>VLOOKUP($A700+ROUND((COLUMN()-2)/24,5),АТС!$A$41:$F$736,4)+VLOOKUP($A700+ROUND((COLUMN()-2)/24,5),'Расчет сбытовых надбавок'!$B$1537:'Расчет сбытовых надбавок'!$G$2280,5)</f>
        <v>56.33</v>
      </c>
      <c r="J700" s="96">
        <f>VLOOKUP($A700+ROUND((COLUMN()-2)/24,5),АТС!$A$41:$F$736,4)+VLOOKUP($A700+ROUND((COLUMN()-2)/24,5),'Расчет сбытовых надбавок'!$B$1537:'Расчет сбытовых надбавок'!$G$2280,5)</f>
        <v>81.81</v>
      </c>
      <c r="K700" s="96">
        <f>VLOOKUP($A700+ROUND((COLUMN()-2)/24,5),АТС!$A$41:$F$736,4)+VLOOKUP($A700+ROUND((COLUMN()-2)/24,5),'Расчет сбытовых надбавок'!$B$1537:'Расчет сбытовых надбавок'!$G$2280,5)</f>
        <v>114.73</v>
      </c>
      <c r="L700" s="96">
        <f>VLOOKUP($A700+ROUND((COLUMN()-2)/24,5),АТС!$A$41:$F$736,4)+VLOOKUP($A700+ROUND((COLUMN()-2)/24,5),'Расчет сбытовых надбавок'!$B$1537:'Расчет сбытовых надбавок'!$G$2280,5)</f>
        <v>17.490000000000002</v>
      </c>
      <c r="M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6">
        <f>VLOOKUP($A700+ROUND((COLUMN()-2)/24,5),АТС!$A$41:$F$736,4)+VLOOKUP($A700+ROUND((COLUMN()-2)/24,5),'Расчет сбытовых надбавок'!$B$1537:'Расчет сбытовых надбавок'!$G$2280,5)</f>
        <v>0.12000000000000001</v>
      </c>
      <c r="R700" s="96">
        <f>VLOOKUP($A700+ROUND((COLUMN()-2)/24,5),АТС!$A$41:$F$736,4)+VLOOKUP($A700+ROUND((COLUMN()-2)/24,5),'Расчет сбытовых надбавок'!$B$1537:'Расчет сбытовых надбавок'!$G$2280,5)</f>
        <v>62.78</v>
      </c>
      <c r="S700" s="96">
        <f>VLOOKUP($A700+ROUND((COLUMN()-2)/24,5),АТС!$A$41:$F$736,4)+VLOOKUP($A700+ROUND((COLUMN()-2)/24,5),'Расчет сбытовых надбавок'!$B$1537:'Расчет сбытовых надбавок'!$G$2280,5)</f>
        <v>186.18</v>
      </c>
      <c r="T700" s="96">
        <f>VLOOKUP($A700+ROUND((COLUMN()-2)/24,5),АТС!$A$41:$F$736,4)+VLOOKUP($A700+ROUND((COLUMN()-2)/24,5),'Расчет сбытовых надбавок'!$B$1537:'Расчет сбытовых надбавок'!$G$2280,5)</f>
        <v>217.76</v>
      </c>
      <c r="U700" s="96">
        <f>VLOOKUP($A700+ROUND((COLUMN()-2)/24,5),АТС!$A$41:$F$736,4)+VLOOKUP($A700+ROUND((COLUMN()-2)/24,5),'Расчет сбытовых надбавок'!$B$1537:'Расчет сбытовых надбавок'!$G$2280,5)</f>
        <v>59.41</v>
      </c>
      <c r="V700" s="96">
        <f>VLOOKUP($A700+ROUND((COLUMN()-2)/24,5),АТС!$A$41:$F$736,4)+VLOOKUP($A700+ROUND((COLUMN()-2)/24,5),'Расчет сбытовых надбавок'!$B$1537:'Расчет сбытовых надбавок'!$G$2280,5)</f>
        <v>55.059999999999995</v>
      </c>
      <c r="W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6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7">
        <f t="shared" si="21"/>
        <v>43026</v>
      </c>
      <c r="B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G701" s="96">
        <f>VLOOKUP($A701+ROUND((COLUMN()-2)/24,5),АТС!$A$41:$F$736,4)+VLOOKUP($A701+ROUND((COLUMN()-2)/24,5),'Расчет сбытовых надбавок'!$B$1537:'Расчет сбытовых надбавок'!$G$2280,5)</f>
        <v>112.86</v>
      </c>
      <c r="H701" s="96">
        <f>VLOOKUP($A701+ROUND((COLUMN()-2)/24,5),АТС!$A$41:$F$736,4)+VLOOKUP($A701+ROUND((COLUMN()-2)/24,5),'Расчет сбытовых надбавок'!$B$1537:'Расчет сбытовых надбавок'!$G$2280,5)</f>
        <v>554.14</v>
      </c>
      <c r="I701" s="96">
        <f>VLOOKUP($A701+ROUND((COLUMN()-2)/24,5),АТС!$A$41:$F$736,4)+VLOOKUP($A701+ROUND((COLUMN()-2)/24,5),'Расчет сбытовых надбавок'!$B$1537:'Расчет сбытовых надбавок'!$G$2280,5)</f>
        <v>97.080000000000013</v>
      </c>
      <c r="J701" s="96">
        <f>VLOOKUP($A701+ROUND((COLUMN()-2)/24,5),АТС!$A$41:$F$736,4)+VLOOKUP($A701+ROUND((COLUMN()-2)/24,5),'Расчет сбытовых надбавок'!$B$1537:'Расчет сбытовых надбавок'!$G$2280,5)</f>
        <v>116.57000000000001</v>
      </c>
      <c r="K701" s="96">
        <f>VLOOKUP($A701+ROUND((COLUMN()-2)/24,5),АТС!$A$41:$F$736,4)+VLOOKUP($A701+ROUND((COLUMN()-2)/24,5),'Расчет сбытовых надбавок'!$B$1537:'Расчет сбытовых надбавок'!$G$2280,5)</f>
        <v>116.93</v>
      </c>
      <c r="L701" s="96">
        <f>VLOOKUP($A701+ROUND((COLUMN()-2)/24,5),АТС!$A$41:$F$736,4)+VLOOKUP($A701+ROUND((COLUMN()-2)/24,5),'Расчет сбытовых надбавок'!$B$1537:'Расчет сбытовых надбавок'!$G$2280,5)</f>
        <v>58.26</v>
      </c>
      <c r="M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6">
        <f>VLOOKUP($A701+ROUND((COLUMN()-2)/24,5),АТС!$A$41:$F$736,4)+VLOOKUP($A701+ROUND((COLUMN()-2)/24,5),'Расчет сбытовых надбавок'!$B$1537:'Расчет сбытовых надбавок'!$G$2280,5)</f>
        <v>147.47</v>
      </c>
      <c r="T701" s="96">
        <f>VLOOKUP($A701+ROUND((COLUMN()-2)/24,5),АТС!$A$41:$F$736,4)+VLOOKUP($A701+ROUND((COLUMN()-2)/24,5),'Расчет сбытовых надбавок'!$B$1537:'Расчет сбытовых надбавок'!$G$2280,5)</f>
        <v>51.74</v>
      </c>
      <c r="U701" s="96">
        <f>VLOOKUP($A701+ROUND((COLUMN()-2)/24,5),АТС!$A$41:$F$736,4)+VLOOKUP($A701+ROUND((COLUMN()-2)/24,5),'Расчет сбытовых надбавок'!$B$1537:'Расчет сбытовых надбавок'!$G$2280,5)</f>
        <v>2.63</v>
      </c>
      <c r="V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6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7">
        <f t="shared" si="21"/>
        <v>43027</v>
      </c>
      <c r="B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6">
        <f>VLOOKUP($A702+ROUND((COLUMN()-2)/24,5),АТС!$A$41:$F$736,4)+VLOOKUP($A702+ROUND((COLUMN()-2)/24,5),'Расчет сбытовых надбавок'!$B$1537:'Расчет сбытовых надбавок'!$G$2280,5)</f>
        <v>207.84</v>
      </c>
      <c r="H702" s="96">
        <f>VLOOKUP($A702+ROUND((COLUMN()-2)/24,5),АТС!$A$41:$F$736,4)+VLOOKUP($A702+ROUND((COLUMN()-2)/24,5),'Расчет сбытовых надбавок'!$B$1537:'Расчет сбытовых надбавок'!$G$2280,5)</f>
        <v>325.69</v>
      </c>
      <c r="I702" s="96">
        <f>VLOOKUP($A702+ROUND((COLUMN()-2)/24,5),АТС!$A$41:$F$736,4)+VLOOKUP($A702+ROUND((COLUMN()-2)/24,5),'Расчет сбытовых надбавок'!$B$1537:'Расчет сбытовых надбавок'!$G$2280,5)</f>
        <v>95.72</v>
      </c>
      <c r="J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K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L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6">
        <f>VLOOKUP($A702+ROUND((COLUMN()-2)/24,5),АТС!$A$41:$F$736,4)+VLOOKUP($A702+ROUND((COLUMN()-2)/24,5),'Расчет сбытовых надбавок'!$B$1537:'Расчет сбытовых надбавок'!$G$2280,5)</f>
        <v>6.29</v>
      </c>
      <c r="T702" s="96">
        <f>VLOOKUP($A702+ROUND((COLUMN()-2)/24,5),АТС!$A$41:$F$736,4)+VLOOKUP($A702+ROUND((COLUMN()-2)/24,5),'Расчет сбытовых надбавок'!$B$1537:'Расчет сбытовых надбавок'!$G$2280,5)</f>
        <v>9.43</v>
      </c>
      <c r="U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6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7">
        <f t="shared" si="21"/>
        <v>43028</v>
      </c>
      <c r="B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6">
        <f>VLOOKUP($A703+ROUND((COLUMN()-2)/24,5),АТС!$A$41:$F$736,4)+VLOOKUP($A703+ROUND((COLUMN()-2)/24,5),'Расчет сбытовых надбавок'!$B$1537:'Расчет сбытовых надбавок'!$G$2280,5)</f>
        <v>0.02</v>
      </c>
      <c r="G703" s="96">
        <f>VLOOKUP($A703+ROUND((COLUMN()-2)/24,5),АТС!$A$41:$F$736,4)+VLOOKUP($A703+ROUND((COLUMN()-2)/24,5),'Расчет сбытовых надбавок'!$B$1537:'Расчет сбытовых надбавок'!$G$2280,5)</f>
        <v>248.95</v>
      </c>
      <c r="H703" s="96">
        <f>VLOOKUP($A703+ROUND((COLUMN()-2)/24,5),АТС!$A$41:$F$736,4)+VLOOKUP($A703+ROUND((COLUMN()-2)/24,5),'Расчет сбытовых надбавок'!$B$1537:'Расчет сбытовых надбавок'!$G$2280,5)</f>
        <v>158.24</v>
      </c>
      <c r="I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J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6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7">
        <f t="shared" si="21"/>
        <v>43029</v>
      </c>
      <c r="B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6">
        <f>VLOOKUP($A704+ROUND((COLUMN()-2)/24,5),АТС!$A$41:$F$736,4)+VLOOKUP($A704+ROUND((COLUMN()-2)/24,5),'Расчет сбытовых надбавок'!$B$1537:'Расчет сбытовых надбавок'!$G$2280,5)</f>
        <v>77.41</v>
      </c>
      <c r="H704" s="96">
        <f>VLOOKUP($A704+ROUND((COLUMN()-2)/24,5),АТС!$A$41:$F$736,4)+VLOOKUP($A704+ROUND((COLUMN()-2)/24,5),'Расчет сбытовых надбавок'!$B$1537:'Расчет сбытовых надбавок'!$G$2280,5)</f>
        <v>174.8</v>
      </c>
      <c r="I704" s="96">
        <f>VLOOKUP($A704+ROUND((COLUMN()-2)/24,5),АТС!$A$41:$F$736,4)+VLOOKUP($A704+ROUND((COLUMN()-2)/24,5),'Расчет сбытовых надбавок'!$B$1537:'Расчет сбытовых надбавок'!$G$2280,5)</f>
        <v>421.8</v>
      </c>
      <c r="J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K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6">
        <f>VLOOKUP($A704+ROUND((COLUMN()-2)/24,5),АТС!$A$41:$F$736,4)+VLOOKUP($A704+ROUND((COLUMN()-2)/24,5),'Расчет сбытовых надбавок'!$B$1537:'Расчет сбытовых надбавок'!$G$2280,5)</f>
        <v>117.89</v>
      </c>
      <c r="T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6">
        <f>VLOOKUP($A704+ROUND((COLUMN()-2)/24,5),АТС!$A$41:$F$736,4)+VLOOKUP($A704+ROUND((COLUMN()-2)/24,5),'Расчет сбытовых надбавок'!$B$1537:'Расчет сбытовых надбавок'!$G$2280,5)</f>
        <v>30.619999999999997</v>
      </c>
      <c r="V704" s="96">
        <f>VLOOKUP($A704+ROUND((COLUMN()-2)/24,5),АТС!$A$41:$F$736,4)+VLOOKUP($A704+ROUND((COLUMN()-2)/24,5),'Расчет сбытовых надбавок'!$B$1537:'Расчет сбытовых надбавок'!$G$2280,5)</f>
        <v>0.05</v>
      </c>
      <c r="W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6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7">
        <f t="shared" si="21"/>
        <v>43030</v>
      </c>
      <c r="B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6">
        <f>VLOOKUP($A705+ROUND((COLUMN()-2)/24,5),АТС!$A$41:$F$736,4)+VLOOKUP($A705+ROUND((COLUMN()-2)/24,5),'Расчет сбытовых надбавок'!$B$1537:'Расчет сбытовых надбавок'!$G$2280,5)</f>
        <v>6.9999999999999993E-2</v>
      </c>
      <c r="H705" s="96">
        <f>VLOOKUP($A705+ROUND((COLUMN()-2)/24,5),АТС!$A$41:$F$736,4)+VLOOKUP($A705+ROUND((COLUMN()-2)/24,5),'Расчет сбытовых надбавок'!$B$1537:'Расчет сбытовых надбавок'!$G$2280,5)</f>
        <v>119.96000000000001</v>
      </c>
      <c r="I705" s="96">
        <f>VLOOKUP($A705+ROUND((COLUMN()-2)/24,5),АТС!$A$41:$F$736,4)+VLOOKUP($A705+ROUND((COLUMN()-2)/24,5),'Расчет сбытовых надбавок'!$B$1537:'Расчет сбытовых надбавок'!$G$2280,5)</f>
        <v>150.25</v>
      </c>
      <c r="J705" s="96">
        <f>VLOOKUP($A705+ROUND((COLUMN()-2)/24,5),АТС!$A$41:$F$736,4)+VLOOKUP($A705+ROUND((COLUMN()-2)/24,5),'Расчет сбытовых надбавок'!$B$1537:'Расчет сбытовых надбавок'!$G$2280,5)</f>
        <v>158.04000000000002</v>
      </c>
      <c r="K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6">
        <f>VLOOKUP($A705+ROUND((COLUMN()-2)/24,5),АТС!$A$41:$F$736,4)+VLOOKUP($A705+ROUND((COLUMN()-2)/24,5),'Расчет сбытовых надбавок'!$B$1537:'Расчет сбытовых надбавок'!$G$2280,5)</f>
        <v>21.3</v>
      </c>
      <c r="M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P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R705" s="96">
        <f>VLOOKUP($A705+ROUND((COLUMN()-2)/24,5),АТС!$A$41:$F$736,4)+VLOOKUP($A705+ROUND((COLUMN()-2)/24,5),'Расчет сбытовых надбавок'!$B$1537:'Расчет сбытовых надбавок'!$G$2280,5)</f>
        <v>66.92</v>
      </c>
      <c r="S705" s="96">
        <f>VLOOKUP($A705+ROUND((COLUMN()-2)/24,5),АТС!$A$41:$F$736,4)+VLOOKUP($A705+ROUND((COLUMN()-2)/24,5),'Расчет сбытовых надбавок'!$B$1537:'Расчет сбытовых надбавок'!$G$2280,5)</f>
        <v>216.02</v>
      </c>
      <c r="T705" s="96">
        <f>VLOOKUP($A705+ROUND((COLUMN()-2)/24,5),АТС!$A$41:$F$736,4)+VLOOKUP($A705+ROUND((COLUMN()-2)/24,5),'Расчет сбытовых надбавок'!$B$1537:'Расчет сбытовых надбавок'!$G$2280,5)</f>
        <v>514.83999999999992</v>
      </c>
      <c r="U705" s="96">
        <f>VLOOKUP($A705+ROUND((COLUMN()-2)/24,5),АТС!$A$41:$F$736,4)+VLOOKUP($A705+ROUND((COLUMN()-2)/24,5),'Расчет сбытовых надбавок'!$B$1537:'Расчет сбытовых надбавок'!$G$2280,5)</f>
        <v>47.900000000000006</v>
      </c>
      <c r="V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6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7">
        <f t="shared" si="21"/>
        <v>43031</v>
      </c>
      <c r="B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6">
        <f>VLOOKUP($A706+ROUND((COLUMN()-2)/24,5),АТС!$A$41:$F$736,4)+VLOOKUP($A706+ROUND((COLUMN()-2)/24,5),'Расчет сбытовых надбавок'!$B$1537:'Расчет сбытовых надбавок'!$G$2280,5)</f>
        <v>1.3399999999999999</v>
      </c>
      <c r="G706" s="96">
        <f>VLOOKUP($A706+ROUND((COLUMN()-2)/24,5),АТС!$A$41:$F$736,4)+VLOOKUP($A706+ROUND((COLUMN()-2)/24,5),'Расчет сбытовых надбавок'!$B$1537:'Расчет сбытовых надбавок'!$G$2280,5)</f>
        <v>284.85000000000002</v>
      </c>
      <c r="H706" s="96">
        <f>VLOOKUP($A706+ROUND((COLUMN()-2)/24,5),АТС!$A$41:$F$736,4)+VLOOKUP($A706+ROUND((COLUMN()-2)/24,5),'Расчет сбытовых надбавок'!$B$1537:'Расчет сбытовых надбавок'!$G$2280,5)</f>
        <v>229.43</v>
      </c>
      <c r="I706" s="96">
        <f>VLOOKUP($A706+ROUND((COLUMN()-2)/24,5),АТС!$A$41:$F$736,4)+VLOOKUP($A706+ROUND((COLUMN()-2)/24,5),'Расчет сбытовых надбавок'!$B$1537:'Расчет сбытовых надбавок'!$G$2280,5)</f>
        <v>94.679999999999993</v>
      </c>
      <c r="J706" s="96">
        <f>VLOOKUP($A706+ROUND((COLUMN()-2)/24,5),АТС!$A$41:$F$736,4)+VLOOKUP($A706+ROUND((COLUMN()-2)/24,5),'Расчет сбытовых надбавок'!$B$1537:'Расчет сбытовых надбавок'!$G$2280,5)</f>
        <v>8.8800000000000008</v>
      </c>
      <c r="K706" s="96">
        <f>VLOOKUP($A706+ROUND((COLUMN()-2)/24,5),АТС!$A$41:$F$736,4)+VLOOKUP($A706+ROUND((COLUMN()-2)/24,5),'Расчет сбытовых надбавок'!$B$1537:'Расчет сбытовых надбавок'!$G$2280,5)</f>
        <v>30.48</v>
      </c>
      <c r="L706" s="96">
        <f>VLOOKUP($A706+ROUND((COLUMN()-2)/24,5),АТС!$A$41:$F$736,4)+VLOOKUP($A706+ROUND((COLUMN()-2)/24,5),'Расчет сбытовых надбавок'!$B$1537:'Расчет сбытовых надбавок'!$G$2280,5)</f>
        <v>23.79</v>
      </c>
      <c r="M706" s="96">
        <f>VLOOKUP($A706+ROUND((COLUMN()-2)/24,5),АТС!$A$41:$F$736,4)+VLOOKUP($A706+ROUND((COLUMN()-2)/24,5),'Расчет сбытовых надбавок'!$B$1537:'Расчет сбытовых надбавок'!$G$2280,5)</f>
        <v>31.46</v>
      </c>
      <c r="N706" s="96">
        <f>VLOOKUP($A706+ROUND((COLUMN()-2)/24,5),АТС!$A$41:$F$736,4)+VLOOKUP($A706+ROUND((COLUMN()-2)/24,5),'Расчет сбытовых надбавок'!$B$1537:'Расчет сбытовых надбавок'!$G$2280,5)</f>
        <v>38.840000000000003</v>
      </c>
      <c r="O706" s="96">
        <f>VLOOKUP($A706+ROUND((COLUMN()-2)/24,5),АТС!$A$41:$F$736,4)+VLOOKUP($A706+ROUND((COLUMN()-2)/24,5),'Расчет сбытовых надбавок'!$B$1537:'Расчет сбытовых надбавок'!$G$2280,5)</f>
        <v>34.33</v>
      </c>
      <c r="P706" s="96">
        <f>VLOOKUP($A706+ROUND((COLUMN()-2)/24,5),АТС!$A$41:$F$736,4)+VLOOKUP($A706+ROUND((COLUMN()-2)/24,5),'Расчет сбытовых надбавок'!$B$1537:'Расчет сбытовых надбавок'!$G$2280,5)</f>
        <v>53.2</v>
      </c>
      <c r="Q706" s="96">
        <f>VLOOKUP($A706+ROUND((COLUMN()-2)/24,5),АТС!$A$41:$F$736,4)+VLOOKUP($A706+ROUND((COLUMN()-2)/24,5),'Расчет сбытовых надбавок'!$B$1537:'Расчет сбытовых надбавок'!$G$2280,5)</f>
        <v>56.9</v>
      </c>
      <c r="R706" s="96">
        <f>VLOOKUP($A706+ROUND((COLUMN()-2)/24,5),АТС!$A$41:$F$736,4)+VLOOKUP($A706+ROUND((COLUMN()-2)/24,5),'Расчет сбытовых надбавок'!$B$1537:'Расчет сбытовых надбавок'!$G$2280,5)</f>
        <v>35.6</v>
      </c>
      <c r="S706" s="96">
        <f>VLOOKUP($A706+ROUND((COLUMN()-2)/24,5),АТС!$A$41:$F$736,4)+VLOOKUP($A706+ROUND((COLUMN()-2)/24,5),'Расчет сбытовых надбавок'!$B$1537:'Расчет сбытовых надбавок'!$G$2280,5)</f>
        <v>113.6</v>
      </c>
      <c r="T706" s="96">
        <f>VLOOKUP($A706+ROUND((COLUMN()-2)/24,5),АТС!$A$41:$F$736,4)+VLOOKUP($A706+ROUND((COLUMN()-2)/24,5),'Расчет сбытовых надбавок'!$B$1537:'Расчет сбытовых надбавок'!$G$2280,5)</f>
        <v>105.95</v>
      </c>
      <c r="U706" s="96">
        <f>VLOOKUP($A706+ROUND((COLUMN()-2)/24,5),АТС!$A$41:$F$736,4)+VLOOKUP($A706+ROUND((COLUMN()-2)/24,5),'Расчет сбытовых надбавок'!$B$1537:'Расчет сбытовых надбавок'!$G$2280,5)</f>
        <v>15.91</v>
      </c>
      <c r="V706" s="96">
        <f>VLOOKUP($A706+ROUND((COLUMN()-2)/24,5),АТС!$A$41:$F$736,4)+VLOOKUP($A706+ROUND((COLUMN()-2)/24,5),'Расчет сбытовых надбавок'!$B$1537:'Расчет сбытовых надбавок'!$G$2280,5)</f>
        <v>2.17</v>
      </c>
      <c r="W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6">
        <f>VLOOKUP($A706+ROUND((COLUMN()-2)/24,5),АТС!$A$41:$F$736,4)+VLOOKUP($A706+ROUND((COLUMN()-2)/24,5),'Расчет сбытовых надбавок'!$B$1537:'Расчет сбытовых надбавок'!$G$2280,5)</f>
        <v>0.02</v>
      </c>
      <c r="Y706" s="96">
        <f>VLOOKUP($A706+ROUND((COLUMN()-2)/24,5),АТС!$A$41:$F$736,4)+VLOOKUP($A706+ROUND((COLUMN()-2)/24,5),'Расчет сбытовых надбавок'!$B$1537:'Расчет сбытовых надбавок'!$G$2280,5)</f>
        <v>17.13</v>
      </c>
    </row>
    <row r="707" spans="1:25" x14ac:dyDescent="0.2">
      <c r="A707" s="77">
        <f t="shared" si="21"/>
        <v>43032</v>
      </c>
      <c r="B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6">
        <f>VLOOKUP($A707+ROUND((COLUMN()-2)/24,5),АТС!$A$41:$F$736,4)+VLOOKUP($A707+ROUND((COLUMN()-2)/24,5),'Расчет сбытовых надбавок'!$B$1537:'Расчет сбытовых надбавок'!$G$2280,5)</f>
        <v>1.25</v>
      </c>
      <c r="E707" s="96">
        <f>VLOOKUP($A707+ROUND((COLUMN()-2)/24,5),АТС!$A$41:$F$736,4)+VLOOKUP($A707+ROUND((COLUMN()-2)/24,5),'Расчет сбытовых надбавок'!$B$1537:'Расчет сбытовых надбавок'!$G$2280,5)</f>
        <v>30.92</v>
      </c>
      <c r="F707" s="96">
        <f>VLOOKUP($A707+ROUND((COLUMN()-2)/24,5),АТС!$A$41:$F$736,4)+VLOOKUP($A707+ROUND((COLUMN()-2)/24,5),'Расчет сбытовых надбавок'!$B$1537:'Расчет сбытовых надбавок'!$G$2280,5)</f>
        <v>103.99</v>
      </c>
      <c r="G707" s="96">
        <f>VLOOKUP($A707+ROUND((COLUMN()-2)/24,5),АТС!$A$41:$F$736,4)+VLOOKUP($A707+ROUND((COLUMN()-2)/24,5),'Расчет сбытовых надбавок'!$B$1537:'Расчет сбытовых надбавок'!$G$2280,5)</f>
        <v>225.54999999999998</v>
      </c>
      <c r="H707" s="96">
        <f>VLOOKUP($A707+ROUND((COLUMN()-2)/24,5),АТС!$A$41:$F$736,4)+VLOOKUP($A707+ROUND((COLUMN()-2)/24,5),'Расчет сбытовых надбавок'!$B$1537:'Расчет сбытовых надбавок'!$G$2280,5)</f>
        <v>373.15</v>
      </c>
      <c r="I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J707" s="96">
        <f>VLOOKUP($A707+ROUND((COLUMN()-2)/24,5),АТС!$A$41:$F$736,4)+VLOOKUP($A707+ROUND((COLUMN()-2)/24,5),'Расчет сбытовых надбавок'!$B$1537:'Расчет сбытовых надбавок'!$G$2280,5)</f>
        <v>192.75</v>
      </c>
      <c r="K707" s="96">
        <f>VLOOKUP($A707+ROUND((COLUMN()-2)/24,5),АТС!$A$41:$F$736,4)+VLOOKUP($A707+ROUND((COLUMN()-2)/24,5),'Расчет сбытовых надбавок'!$B$1537:'Расчет сбытовых надбавок'!$G$2280,5)</f>
        <v>147.88999999999999</v>
      </c>
      <c r="L707" s="96">
        <f>VLOOKUP($A707+ROUND((COLUMN()-2)/24,5),АТС!$A$41:$F$736,4)+VLOOKUP($A707+ROUND((COLUMN()-2)/24,5),'Расчет сбытовых надбавок'!$B$1537:'Расчет сбытовых надбавок'!$G$2280,5)</f>
        <v>143.44999999999999</v>
      </c>
      <c r="M707" s="96">
        <f>VLOOKUP($A707+ROUND((COLUMN()-2)/24,5),АТС!$A$41:$F$736,4)+VLOOKUP($A707+ROUND((COLUMN()-2)/24,5),'Расчет сбытовых надбавок'!$B$1537:'Расчет сбытовых надбавок'!$G$2280,5)</f>
        <v>70.5</v>
      </c>
      <c r="N707" s="96">
        <f>VLOOKUP($A707+ROUND((COLUMN()-2)/24,5),АТС!$A$41:$F$736,4)+VLOOKUP($A707+ROUND((COLUMN()-2)/24,5),'Расчет сбытовых надбавок'!$B$1537:'Расчет сбытовых надбавок'!$G$2280,5)</f>
        <v>26.709999999999997</v>
      </c>
      <c r="O707" s="96">
        <f>VLOOKUP($A707+ROUND((COLUMN()-2)/24,5),АТС!$A$41:$F$736,4)+VLOOKUP($A707+ROUND((COLUMN()-2)/24,5),'Расчет сбытовых надбавок'!$B$1537:'Расчет сбытовых надбавок'!$G$2280,5)</f>
        <v>5.26</v>
      </c>
      <c r="P707" s="96">
        <f>VLOOKUP($A707+ROUND((COLUMN()-2)/24,5),АТС!$A$41:$F$736,4)+VLOOKUP($A707+ROUND((COLUMN()-2)/24,5),'Расчет сбытовых надбавок'!$B$1537:'Расчет сбытовых надбавок'!$G$2280,5)</f>
        <v>11.23</v>
      </c>
      <c r="Q707" s="96">
        <f>VLOOKUP($A707+ROUND((COLUMN()-2)/24,5),АТС!$A$41:$F$736,4)+VLOOKUP($A707+ROUND((COLUMN()-2)/24,5),'Расчет сбытовых надбавок'!$B$1537:'Расчет сбытовых надбавок'!$G$2280,5)</f>
        <v>6.33</v>
      </c>
      <c r="R707" s="96">
        <f>VLOOKUP($A707+ROUND((COLUMN()-2)/24,5),АТС!$A$41:$F$736,4)+VLOOKUP($A707+ROUND((COLUMN()-2)/24,5),'Расчет сбытовых надбавок'!$B$1537:'Расчет сбытовых надбавок'!$G$2280,5)</f>
        <v>212.23000000000002</v>
      </c>
      <c r="S707" s="96">
        <f>VLOOKUP($A707+ROUND((COLUMN()-2)/24,5),АТС!$A$41:$F$736,4)+VLOOKUP($A707+ROUND((COLUMN()-2)/24,5),'Расчет сбытовых надбавок'!$B$1537:'Расчет сбытовых надбавок'!$G$2280,5)</f>
        <v>238.05</v>
      </c>
      <c r="T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6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7">
        <f t="shared" si="21"/>
        <v>43033</v>
      </c>
      <c r="B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6">
        <f>VLOOKUP($A708+ROUND((COLUMN()-2)/24,5),АТС!$A$41:$F$736,4)+VLOOKUP($A708+ROUND((COLUMN()-2)/24,5),'Расчет сбытовых надбавок'!$B$1537:'Расчет сбытовых надбавок'!$G$2280,5)</f>
        <v>64.06</v>
      </c>
      <c r="G708" s="96">
        <f>VLOOKUP($A708+ROUND((COLUMN()-2)/24,5),АТС!$A$41:$F$736,4)+VLOOKUP($A708+ROUND((COLUMN()-2)/24,5),'Расчет сбытовых надбавок'!$B$1537:'Расчет сбытовых надбавок'!$G$2280,5)</f>
        <v>251.3</v>
      </c>
      <c r="H708" s="96">
        <f>VLOOKUP($A708+ROUND((COLUMN()-2)/24,5),АТС!$A$41:$F$736,4)+VLOOKUP($A708+ROUND((COLUMN()-2)/24,5),'Расчет сбытовых надбавок'!$B$1537:'Расчет сбытовых надбавок'!$G$2280,5)</f>
        <v>287.99</v>
      </c>
      <c r="I708" s="96">
        <f>VLOOKUP($A708+ROUND((COLUMN()-2)/24,5),АТС!$A$41:$F$736,4)+VLOOKUP($A708+ROUND((COLUMN()-2)/24,5),'Расчет сбытовых надбавок'!$B$1537:'Расчет сбытовых надбавок'!$G$2280,5)</f>
        <v>1.3699999999999999</v>
      </c>
      <c r="J708" s="96">
        <f>VLOOKUP($A708+ROUND((COLUMN()-2)/24,5),АТС!$A$41:$F$736,4)+VLOOKUP($A708+ROUND((COLUMN()-2)/24,5),'Расчет сбытовых надбавок'!$B$1537:'Расчет сбытовых надбавок'!$G$2280,5)</f>
        <v>191.91</v>
      </c>
      <c r="K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6">
        <f>VLOOKUP($A708+ROUND((COLUMN()-2)/24,5),АТС!$A$41:$F$736,4)+VLOOKUP($A708+ROUND((COLUMN()-2)/24,5),'Расчет сбытовых надбавок'!$B$1537:'Расчет сбытовых надбавок'!$G$2280,5)</f>
        <v>78.63</v>
      </c>
      <c r="O708" s="96">
        <f>VLOOKUP($A708+ROUND((COLUMN()-2)/24,5),АТС!$A$41:$F$736,4)+VLOOKUP($A708+ROUND((COLUMN()-2)/24,5),'Расчет сбытовых надбавок'!$B$1537:'Расчет сбытовых надбавок'!$G$2280,5)</f>
        <v>103.07000000000001</v>
      </c>
      <c r="P708" s="96">
        <f>VLOOKUP($A708+ROUND((COLUMN()-2)/24,5),АТС!$A$41:$F$736,4)+VLOOKUP($A708+ROUND((COLUMN()-2)/24,5),'Расчет сбытовых надбавок'!$B$1537:'Расчет сбытовых надбавок'!$G$2280,5)</f>
        <v>98.61</v>
      </c>
      <c r="Q708" s="96">
        <f>VLOOKUP($A708+ROUND((COLUMN()-2)/24,5),АТС!$A$41:$F$736,4)+VLOOKUP($A708+ROUND((COLUMN()-2)/24,5),'Расчет сбытовых надбавок'!$B$1537:'Расчет сбытовых надбавок'!$G$2280,5)</f>
        <v>43.019999999999996</v>
      </c>
      <c r="R708" s="96">
        <f>VLOOKUP($A708+ROUND((COLUMN()-2)/24,5),АТС!$A$41:$F$736,4)+VLOOKUP($A708+ROUND((COLUMN()-2)/24,5),'Расчет сбытовых надбавок'!$B$1537:'Расчет сбытовых надбавок'!$G$2280,5)</f>
        <v>126.87</v>
      </c>
      <c r="S708" s="96">
        <f>VLOOKUP($A708+ROUND((COLUMN()-2)/24,5),АТС!$A$41:$F$736,4)+VLOOKUP($A708+ROUND((COLUMN()-2)/24,5),'Расчет сбытовых надбавок'!$B$1537:'Расчет сбытовых надбавок'!$G$2280,5)</f>
        <v>231.29</v>
      </c>
      <c r="T708" s="96">
        <f>VLOOKUP($A708+ROUND((COLUMN()-2)/24,5),АТС!$A$41:$F$736,4)+VLOOKUP($A708+ROUND((COLUMN()-2)/24,5),'Расчет сбытовых надбавок'!$B$1537:'Расчет сбытовых надбавок'!$G$2280,5)</f>
        <v>0.59</v>
      </c>
      <c r="U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6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7">
        <f t="shared" si="21"/>
        <v>43034</v>
      </c>
      <c r="B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6">
        <f>VLOOKUP($A709+ROUND((COLUMN()-2)/24,5),АТС!$A$41:$F$736,4)+VLOOKUP($A709+ROUND((COLUMN()-2)/24,5),'Расчет сбытовых надбавок'!$B$1537:'Расчет сбытовых надбавок'!$G$2280,5)</f>
        <v>100.17</v>
      </c>
      <c r="H709" s="96">
        <f>VLOOKUP($A709+ROUND((COLUMN()-2)/24,5),АТС!$A$41:$F$736,4)+VLOOKUP($A709+ROUND((COLUMN()-2)/24,5),'Расчет сбытовых надбавок'!$B$1537:'Расчет сбытовых надбавок'!$G$2280,5)</f>
        <v>496.65</v>
      </c>
      <c r="I709" s="96">
        <f>VLOOKUP($A709+ROUND((COLUMN()-2)/24,5),АТС!$A$41:$F$736,4)+VLOOKUP($A709+ROUND((COLUMN()-2)/24,5),'Расчет сбытовых надбавок'!$B$1537:'Расчет сбытовых надбавок'!$G$2280,5)</f>
        <v>148.6</v>
      </c>
      <c r="J709" s="96">
        <f>VLOOKUP($A709+ROUND((COLUMN()-2)/24,5),АТС!$A$41:$F$736,4)+VLOOKUP($A709+ROUND((COLUMN()-2)/24,5),'Расчет сбытовых надбавок'!$B$1537:'Расчет сбытовых надбавок'!$G$2280,5)</f>
        <v>88.320000000000007</v>
      </c>
      <c r="K709" s="96">
        <f>VLOOKUP($A709+ROUND((COLUMN()-2)/24,5),АТС!$A$41:$F$736,4)+VLOOKUP($A709+ROUND((COLUMN()-2)/24,5),'Расчет сбытовых надбавок'!$B$1537:'Расчет сбытовых надбавок'!$G$2280,5)</f>
        <v>105.54</v>
      </c>
      <c r="L709" s="96">
        <f>VLOOKUP($A709+ROUND((COLUMN()-2)/24,5),АТС!$A$41:$F$736,4)+VLOOKUP($A709+ROUND((COLUMN()-2)/24,5),'Расчет сбытовых надбавок'!$B$1537:'Расчет сбытовых надбавок'!$G$2280,5)</f>
        <v>0.02</v>
      </c>
      <c r="M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6">
        <f>VLOOKUP($A709+ROUND((COLUMN()-2)/24,5),АТС!$A$41:$F$736,4)+VLOOKUP($A709+ROUND((COLUMN()-2)/24,5),'Расчет сбытовых надбавок'!$B$1537:'Расчет сбытовых надбавок'!$G$2280,5)</f>
        <v>0.18</v>
      </c>
      <c r="S709" s="96">
        <f>VLOOKUP($A709+ROUND((COLUMN()-2)/24,5),АТС!$A$41:$F$736,4)+VLOOKUP($A709+ROUND((COLUMN()-2)/24,5),'Расчет сбытовых надбавок'!$B$1537:'Расчет сбытовых надбавок'!$G$2280,5)</f>
        <v>181.95</v>
      </c>
      <c r="T709" s="96">
        <f>VLOOKUP($A709+ROUND((COLUMN()-2)/24,5),АТС!$A$41:$F$736,4)+VLOOKUP($A709+ROUND((COLUMN()-2)/24,5),'Расчет сбытовых надбавок'!$B$1537:'Расчет сбытовых надбавок'!$G$2280,5)</f>
        <v>52.28</v>
      </c>
      <c r="U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6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7">
        <f t="shared" si="21"/>
        <v>43035</v>
      </c>
      <c r="B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6">
        <f>VLOOKUP($A710+ROUND((COLUMN()-2)/24,5),АТС!$A$41:$F$736,4)+VLOOKUP($A710+ROUND((COLUMN()-2)/24,5),'Расчет сбытовых надбавок'!$B$1537:'Расчет сбытовых надбавок'!$G$2280,5)</f>
        <v>23.770000000000003</v>
      </c>
      <c r="G710" s="96">
        <f>VLOOKUP($A710+ROUND((COLUMN()-2)/24,5),АТС!$A$41:$F$736,4)+VLOOKUP($A710+ROUND((COLUMN()-2)/24,5),'Расчет сбытовых надбавок'!$B$1537:'Расчет сбытовых надбавок'!$G$2280,5)</f>
        <v>87.27000000000001</v>
      </c>
      <c r="H710" s="96">
        <f>VLOOKUP($A710+ROUND((COLUMN()-2)/24,5),АТС!$A$41:$F$736,4)+VLOOKUP($A710+ROUND((COLUMN()-2)/24,5),'Расчет сбытовых надбавок'!$B$1537:'Расчет сбытовых надбавок'!$G$2280,5)</f>
        <v>192.89</v>
      </c>
      <c r="I710" s="96">
        <f>VLOOKUP($A710+ROUND((COLUMN()-2)/24,5),АТС!$A$41:$F$736,4)+VLOOKUP($A710+ROUND((COLUMN()-2)/24,5),'Расчет сбытовых надбавок'!$B$1537:'Расчет сбытовых надбавок'!$G$2280,5)</f>
        <v>29.36</v>
      </c>
      <c r="J710" s="96">
        <f>VLOOKUP($A710+ROUND((COLUMN()-2)/24,5),АТС!$A$41:$F$736,4)+VLOOKUP($A710+ROUND((COLUMN()-2)/24,5),'Расчет сбытовых надбавок'!$B$1537:'Расчет сбытовых надбавок'!$G$2280,5)</f>
        <v>117.67</v>
      </c>
      <c r="K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L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6">
        <f>VLOOKUP($A710+ROUND((COLUMN()-2)/24,5),АТС!$A$41:$F$736,4)+VLOOKUP($A710+ROUND((COLUMN()-2)/24,5),'Расчет сбытовых надбавок'!$B$1537:'Расчет сбытовых надбавок'!$G$2280,5)</f>
        <v>56.129999999999995</v>
      </c>
      <c r="T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6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7">
        <f t="shared" si="21"/>
        <v>43036</v>
      </c>
      <c r="B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6">
        <f>VLOOKUP($A711+ROUND((COLUMN()-2)/24,5),АТС!$A$41:$F$736,4)+VLOOKUP($A711+ROUND((COLUMN()-2)/24,5),'Расчет сбытовых надбавок'!$B$1537:'Расчет сбытовых надбавок'!$G$2280,5)</f>
        <v>45.36</v>
      </c>
      <c r="H711" s="96">
        <f>VLOOKUP($A711+ROUND((COLUMN()-2)/24,5),АТС!$A$41:$F$736,4)+VLOOKUP($A711+ROUND((COLUMN()-2)/24,5),'Расчет сбытовых надбавок'!$B$1537:'Расчет сбытовых надбавок'!$G$2280,5)</f>
        <v>42.510000000000005</v>
      </c>
      <c r="I711" s="96">
        <f>VLOOKUP($A711+ROUND((COLUMN()-2)/24,5),АТС!$A$41:$F$736,4)+VLOOKUP($A711+ROUND((COLUMN()-2)/24,5),'Расчет сбытовых надбавок'!$B$1537:'Расчет сбытовых надбавок'!$G$2280,5)</f>
        <v>71.53</v>
      </c>
      <c r="J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K711" s="96">
        <f>VLOOKUP($A711+ROUND((COLUMN()-2)/24,5),АТС!$A$41:$F$736,4)+VLOOKUP($A711+ROUND((COLUMN()-2)/24,5),'Расчет сбытовых надбавок'!$B$1537:'Расчет сбытовых надбавок'!$G$2280,5)</f>
        <v>58.21</v>
      </c>
      <c r="L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6">
        <f>VLOOKUP($A711+ROUND((COLUMN()-2)/24,5),АТС!$A$41:$F$736,4)+VLOOKUP($A711+ROUND((COLUMN()-2)/24,5),'Расчет сбытовых надбавок'!$B$1537:'Расчет сбытовых надбавок'!$G$2280,5)</f>
        <v>145.13999999999999</v>
      </c>
      <c r="T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6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7">
        <f t="shared" si="21"/>
        <v>43037</v>
      </c>
      <c r="B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H712" s="96">
        <f>VLOOKUP($A712+ROUND((COLUMN()-2)/24,5),АТС!$A$41:$F$736,4)+VLOOKUP($A712+ROUND((COLUMN()-2)/24,5),'Расчет сбытовых надбавок'!$B$1537:'Расчет сбытовых надбавок'!$G$2280,5)</f>
        <v>16.810000000000002</v>
      </c>
      <c r="I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J712" s="96">
        <f>VLOOKUP($A712+ROUND((COLUMN()-2)/24,5),АТС!$A$41:$F$736,4)+VLOOKUP($A712+ROUND((COLUMN()-2)/24,5),'Расчет сбытовых надбавок'!$B$1537:'Расчет сбытовых надбавок'!$G$2280,5)</f>
        <v>26.14</v>
      </c>
      <c r="K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6">
        <f>VLOOKUP($A712+ROUND((COLUMN()-2)/24,5),АТС!$A$41:$F$736,4)+VLOOKUP($A712+ROUND((COLUMN()-2)/24,5),'Расчет сбытовых надбавок'!$B$1537:'Расчет сбытовых надбавок'!$G$2280,5)</f>
        <v>234.54000000000002</v>
      </c>
      <c r="T712" s="96">
        <f>VLOOKUP($A712+ROUND((COLUMN()-2)/24,5),АТС!$A$41:$F$736,4)+VLOOKUP($A712+ROUND((COLUMN()-2)/24,5),'Расчет сбытовых надбавок'!$B$1537:'Расчет сбытовых надбавок'!$G$2280,5)</f>
        <v>114.16999999999999</v>
      </c>
      <c r="U712" s="96">
        <f>VLOOKUP($A712+ROUND((COLUMN()-2)/24,5),АТС!$A$41:$F$736,4)+VLOOKUP($A712+ROUND((COLUMN()-2)/24,5),'Расчет сбытовых надбавок'!$B$1537:'Расчет сбытовых надбавок'!$G$2280,5)</f>
        <v>132.01999999999998</v>
      </c>
      <c r="V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6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7">
        <f t="shared" si="21"/>
        <v>43038</v>
      </c>
      <c r="B713" s="96">
        <f>VLOOKUP($A713+ROUND((COLUMN()-2)/24,5),АТС!$A$41:$F$760,4)+VLOOKUP($A713+ROUND((COLUMN()-2)/24,5),'Расчет сбытовых надбавок'!$B$1537:'Расчет сбытовых надбавок'!$G$2280,5)</f>
        <v>528.16999999999996</v>
      </c>
      <c r="C713" s="96">
        <f>VLOOKUP($A713+ROUND((COLUMN()-2)/24,5),АТС!$A$41:$F$760,4)+VLOOKUP($A713+ROUND((COLUMN()-2)/24,5),'Расчет сбытовых надбавок'!$B$1537:'Расчет сбытовых надбавок'!$G$2280,5)</f>
        <v>727.61</v>
      </c>
      <c r="D713" s="96">
        <f>VLOOKUP($A713+ROUND((COLUMN()-2)/24,5),АТС!$A$41:$F$760,4)+VLOOKUP($A713+ROUND((COLUMN()-2)/24,5),'Расчет сбытовых надбавок'!$B$1537:'Расчет сбытовых надбавок'!$G$2280,5)</f>
        <v>418.57</v>
      </c>
      <c r="E713" s="96">
        <f>VLOOKUP($A713+ROUND((COLUMN()-2)/24,5),АТС!$A$41:$F$760,4)+VLOOKUP($A713+ROUND((COLUMN()-2)/24,5),'Расчет сбытовых надбавок'!$B$1537:'Расчет сбытовых надбавок'!$G$2280,5)</f>
        <v>681.38</v>
      </c>
      <c r="F713" s="96">
        <f>VLOOKUP($A713+ROUND((COLUMN()-2)/24,5),АТС!$A$41:$F$760,4)+VLOOKUP($A713+ROUND((COLUMN()-2)/24,5),'Расчет сбытовых надбавок'!$B$1537:'Расчет сбытовых надбавок'!$G$2280,5)</f>
        <v>639.44999999999993</v>
      </c>
      <c r="G713" s="96">
        <f>VLOOKUP($A713+ROUND((COLUMN()-2)/24,5),АТС!$A$41:$F$760,4)+VLOOKUP($A713+ROUND((COLUMN()-2)/24,5),'Расчет сбытовых надбавок'!$B$1537:'Расчет сбытовых надбавок'!$G$2280,5)</f>
        <v>1.8</v>
      </c>
      <c r="H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I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6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x14ac:dyDescent="0.2">
      <c r="A714" s="77">
        <f t="shared" si="21"/>
        <v>43039</v>
      </c>
      <c r="B714" s="96">
        <f>VLOOKUP($A714+ROUND((COLUMN()-2)/24,5),АТС!$A$41:$F$784,4)+VLOOKUP($A714+ROUND((COLUMN()-2)/24,5),'Расчет сбытовых надбавок'!$B$1537:'Расчет сбытовых надбавок'!$G$2280,5)</f>
        <v>0.01</v>
      </c>
      <c r="C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6">
        <f>VLOOKUP($A714+ROUND((COLUMN()-2)/24,5),АТС!$A$41:$F$784,4)+VLOOKUP($A714+ROUND((COLUMN()-2)/24,5),'Расчет сбытовых надбавок'!$B$1537:'Расчет сбытовых надбавок'!$G$2280,5)</f>
        <v>158.26</v>
      </c>
      <c r="K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6">
        <f>VLOOKUP($A714+ROUND((COLUMN()-2)/24,5),АТС!$A$41:$F$784,4)+VLOOKUP($A714+ROUND((COLUMN()-2)/24,5),'Расчет сбытовых надбавок'!$B$1537:'Расчет сбытовых надбавок'!$G$2280,5)</f>
        <v>6.68</v>
      </c>
      <c r="M714" s="96">
        <f>VLOOKUP($A714+ROUND((COLUMN()-2)/24,5),АТС!$A$41:$F$784,4)+VLOOKUP($A714+ROUND((COLUMN()-2)/24,5),'Расчет сбытовых надбавок'!$B$1537:'Расчет сбытовых надбавок'!$G$2280,5)</f>
        <v>0.12000000000000001</v>
      </c>
      <c r="N714" s="96">
        <f>VLOOKUP($A714+ROUND((COLUMN()-2)/24,5),АТС!$A$41:$F$784,4)+VLOOKUP($A714+ROUND((COLUMN()-2)/24,5),'Расчет сбытовых надбавок'!$B$1537:'Расчет сбытовых надбавок'!$G$2280,5)</f>
        <v>174.96</v>
      </c>
      <c r="O714" s="96">
        <f>VLOOKUP($A714+ROUND((COLUMN()-2)/24,5),АТС!$A$41:$F$784,4)+VLOOKUP($A714+ROUND((COLUMN()-2)/24,5),'Расчет сбытовых надбавок'!$B$1537:'Расчет сбытовых надбавок'!$G$2280,5)</f>
        <v>173.76</v>
      </c>
      <c r="P714" s="96">
        <f>VLOOKUP($A714+ROUND((COLUMN()-2)/24,5),АТС!$A$41:$F$784,4)+VLOOKUP($A714+ROUND((COLUMN()-2)/24,5),'Расчет сбытовых надбавок'!$B$1537:'Расчет сбытовых надбавок'!$G$2280,5)</f>
        <v>205.10999999999999</v>
      </c>
      <c r="Q714" s="96">
        <f>VLOOKUP($A714+ROUND((COLUMN()-2)/24,5),АТС!$A$41:$F$784,4)+VLOOKUP($A714+ROUND((COLUMN()-2)/24,5),'Расчет сбытовых надбавок'!$B$1537:'Расчет сбытовых надбавок'!$G$2280,5)</f>
        <v>561.63</v>
      </c>
      <c r="R714" s="96">
        <f>VLOOKUP($A714+ROUND((COLUMN()-2)/24,5),АТС!$A$41:$F$784,4)+VLOOKUP($A714+ROUND((COLUMN()-2)/24,5),'Расчет сбытовых надбавок'!$B$1537:'Расчет сбытовых надбавок'!$G$2280,5)</f>
        <v>854.76</v>
      </c>
      <c r="S714" s="96">
        <f>VLOOKUP($A714+ROUND((COLUMN()-2)/24,5),АТС!$A$41:$F$784,4)+VLOOKUP($A714+ROUND((COLUMN()-2)/24,5),'Расчет сбытовых надбавок'!$B$1537:'Расчет сбытовых надбавок'!$G$2280,5)</f>
        <v>377.79</v>
      </c>
      <c r="T714" s="96">
        <f>VLOOKUP($A714+ROUND((COLUMN()-2)/24,5),АТС!$A$41:$F$784,4)+VLOOKUP($A714+ROUND((COLUMN()-2)/24,5),'Расчет сбытовых надбавок'!$B$1537:'Расчет сбытовых надбавок'!$G$2280,5)</f>
        <v>148.45000000000002</v>
      </c>
      <c r="U714" s="96">
        <f>VLOOKUP($A714+ROUND((COLUMN()-2)/24,5),АТС!$A$41:$F$784,4)+VLOOKUP($A714+ROUND((COLUMN()-2)/24,5),'Расчет сбытовых надбавок'!$B$1537:'Расчет сбытовых надбавок'!$G$2280,5)</f>
        <v>47.910000000000004</v>
      </c>
      <c r="V714" s="96">
        <f>VLOOKUP($A714+ROUND((COLUMN()-2)/24,5),АТС!$A$41:$F$784,4)+VLOOKUP($A714+ROUND((COLUMN()-2)/24,5),'Расчет сбытовых надбавок'!$B$1537:'Расчет сбытовых надбавок'!$G$2280,5)</f>
        <v>441.95</v>
      </c>
      <c r="W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6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2"/>
      <c r="B715" s="76"/>
      <c r="C715" s="76"/>
      <c r="D715" s="76"/>
    </row>
    <row r="716" spans="1:25" x14ac:dyDescent="0.25">
      <c r="A716" s="85" t="s">
        <v>152</v>
      </c>
      <c r="B716" s="76"/>
      <c r="C716" s="76"/>
      <c r="D716" s="76"/>
    </row>
    <row r="717" spans="1:25" ht="12.75" customHeight="1" x14ac:dyDescent="0.2">
      <c r="A717" s="174" t="s">
        <v>48</v>
      </c>
      <c r="B717" s="185" t="s">
        <v>153</v>
      </c>
      <c r="C717" s="186"/>
      <c r="D717" s="186"/>
      <c r="E717" s="186"/>
      <c r="F717" s="186"/>
      <c r="G717" s="186"/>
      <c r="H717" s="186"/>
      <c r="I717" s="186"/>
      <c r="J717" s="186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  <c r="U717" s="186"/>
      <c r="V717" s="186"/>
      <c r="W717" s="186"/>
      <c r="X717" s="186"/>
      <c r="Y717" s="187"/>
    </row>
    <row r="718" spans="1:25" ht="12.75" customHeight="1" x14ac:dyDescent="0.2">
      <c r="A718" s="175"/>
      <c r="B718" s="188"/>
      <c r="C718" s="189"/>
      <c r="D718" s="189"/>
      <c r="E718" s="189"/>
      <c r="F718" s="189"/>
      <c r="G718" s="189"/>
      <c r="H718" s="189"/>
      <c r="I718" s="189"/>
      <c r="J718" s="189"/>
      <c r="K718" s="189"/>
      <c r="L718" s="189"/>
      <c r="M718" s="189"/>
      <c r="N718" s="189"/>
      <c r="O718" s="189"/>
      <c r="P718" s="189"/>
      <c r="Q718" s="189"/>
      <c r="R718" s="189"/>
      <c r="S718" s="189"/>
      <c r="T718" s="189"/>
      <c r="U718" s="189"/>
      <c r="V718" s="189"/>
      <c r="W718" s="189"/>
      <c r="X718" s="189"/>
      <c r="Y718" s="190"/>
    </row>
    <row r="719" spans="1:25" s="109" customFormat="1" ht="12.75" customHeight="1" x14ac:dyDescent="0.2">
      <c r="A719" s="175"/>
      <c r="B719" s="221" t="s">
        <v>122</v>
      </c>
      <c r="C719" s="209" t="s">
        <v>123</v>
      </c>
      <c r="D719" s="209" t="s">
        <v>124</v>
      </c>
      <c r="E719" s="209" t="s">
        <v>125</v>
      </c>
      <c r="F719" s="209" t="s">
        <v>126</v>
      </c>
      <c r="G719" s="209" t="s">
        <v>127</v>
      </c>
      <c r="H719" s="209" t="s">
        <v>128</v>
      </c>
      <c r="I719" s="209" t="s">
        <v>129</v>
      </c>
      <c r="J719" s="209" t="s">
        <v>130</v>
      </c>
      <c r="K719" s="209" t="s">
        <v>131</v>
      </c>
      <c r="L719" s="209" t="s">
        <v>132</v>
      </c>
      <c r="M719" s="209" t="s">
        <v>133</v>
      </c>
      <c r="N719" s="219" t="s">
        <v>134</v>
      </c>
      <c r="O719" s="209" t="s">
        <v>135</v>
      </c>
      <c r="P719" s="209" t="s">
        <v>136</v>
      </c>
      <c r="Q719" s="209" t="s">
        <v>137</v>
      </c>
      <c r="R719" s="209" t="s">
        <v>138</v>
      </c>
      <c r="S719" s="209" t="s">
        <v>139</v>
      </c>
      <c r="T719" s="209" t="s">
        <v>140</v>
      </c>
      <c r="U719" s="209" t="s">
        <v>141</v>
      </c>
      <c r="V719" s="209" t="s">
        <v>142</v>
      </c>
      <c r="W719" s="209" t="s">
        <v>143</v>
      </c>
      <c r="X719" s="209" t="s">
        <v>144</v>
      </c>
      <c r="Y719" s="209" t="s">
        <v>145</v>
      </c>
    </row>
    <row r="720" spans="1:25" s="109" customFormat="1" ht="11.25" customHeight="1" x14ac:dyDescent="0.2">
      <c r="A720" s="176"/>
      <c r="B720" s="222"/>
      <c r="C720" s="210"/>
      <c r="D720" s="210"/>
      <c r="E720" s="210"/>
      <c r="F720" s="210"/>
      <c r="G720" s="210"/>
      <c r="H720" s="210"/>
      <c r="I720" s="210"/>
      <c r="J720" s="210"/>
      <c r="K720" s="210"/>
      <c r="L720" s="210"/>
      <c r="M720" s="210"/>
      <c r="N720" s="22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</row>
    <row r="721" spans="1:27" ht="15.75" customHeight="1" x14ac:dyDescent="0.2">
      <c r="A721" s="77">
        <f>A684</f>
        <v>43009</v>
      </c>
      <c r="B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6">
        <f>VLOOKUP($A721+ROUND((COLUMN()-2)/24,5),АТС!$A$41:$F$736,4)+VLOOKUP($A721+ROUND((COLUMN()-2)/24,5),'Расчет сбытовых надбавок'!$B$1537:'Расчет сбытовых надбавок'!$G$2280,6)</f>
        <v>33.54</v>
      </c>
      <c r="D721" s="96">
        <f>VLOOKUP($A721+ROUND((COLUMN()-2)/24,5),АТС!$A$41:$F$736,4)+VLOOKUP($A721+ROUND((COLUMN()-2)/24,5),'Расчет сбытовых надбавок'!$B$1537:'Расчет сбытовых надбавок'!$G$2280,6)</f>
        <v>36.340000000000003</v>
      </c>
      <c r="E721" s="96">
        <f>VLOOKUP($A721+ROUND((COLUMN()-2)/24,5),АТС!$A$41:$F$736,4)+VLOOKUP($A721+ROUND((COLUMN()-2)/24,5),'Расчет сбытовых надбавок'!$B$1537:'Расчет сбытовых надбавок'!$G$2280,6)</f>
        <v>22.84</v>
      </c>
      <c r="F721" s="96">
        <f>VLOOKUP($A721+ROUND((COLUMN()-2)/24,5),АТС!$A$41:$F$736,4)+VLOOKUP($A721+ROUND((COLUMN()-2)/24,5),'Расчет сбытовых надбавок'!$B$1537:'Расчет сбытовых надбавок'!$G$2280,6)</f>
        <v>35.68</v>
      </c>
      <c r="G721" s="96">
        <f>VLOOKUP($A721+ROUND((COLUMN()-2)/24,5),АТС!$A$41:$F$736,4)+VLOOKUP($A721+ROUND((COLUMN()-2)/24,5),'Расчет сбытовых надбавок'!$B$1537:'Расчет сбытовых надбавок'!$G$2280,6)</f>
        <v>34.33</v>
      </c>
      <c r="H721" s="96">
        <f>VLOOKUP($A721+ROUND((COLUMN()-2)/24,5),АТС!$A$41:$F$736,4)+VLOOKUP($A721+ROUND((COLUMN()-2)/24,5),'Расчет сбытовых надбавок'!$B$1537:'Расчет сбытовых надбавок'!$G$2280,6)</f>
        <v>128.12</v>
      </c>
      <c r="I721" s="96">
        <f>VLOOKUP($A721+ROUND((COLUMN()-2)/24,5),АТС!$A$41:$F$736,4)+VLOOKUP($A721+ROUND((COLUMN()-2)/24,5),'Расчет сбытовых надбавок'!$B$1537:'Расчет сбытовых надбавок'!$G$2280,6)</f>
        <v>186.34</v>
      </c>
      <c r="J721" s="96">
        <f>VLOOKUP($A721+ROUND((COLUMN()-2)/24,5),АТС!$A$41:$F$736,4)+VLOOKUP($A721+ROUND((COLUMN()-2)/24,5),'Расчет сбытовых надбавок'!$B$1537:'Расчет сбытовых надбавок'!$G$2280,6)</f>
        <v>125.29</v>
      </c>
      <c r="K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6">
        <f>VLOOKUP($A721+ROUND((COLUMN()-2)/24,5),АТС!$A$41:$F$736,4)+VLOOKUP($A721+ROUND((COLUMN()-2)/24,5),'Расчет сбытовых надбавок'!$B$1537:'Расчет сбытовых надбавок'!$G$2280,6)</f>
        <v>29.49</v>
      </c>
      <c r="T721" s="96">
        <f>VLOOKUP($A721+ROUND((COLUMN()-2)/24,5),АТС!$A$41:$F$736,4)+VLOOKUP($A721+ROUND((COLUMN()-2)/24,5),'Расчет сбытовых надбавок'!$B$1537:'Расчет сбытовых надбавок'!$G$2280,6)</f>
        <v>171.84</v>
      </c>
      <c r="U721" s="96">
        <f>VLOOKUP($A721+ROUND((COLUMN()-2)/24,5),АТС!$A$41:$F$736,4)+VLOOKUP($A721+ROUND((COLUMN()-2)/24,5),'Расчет сбытовых надбавок'!$B$1537:'Расчет сбытовых надбавок'!$G$2280,6)</f>
        <v>26.14</v>
      </c>
      <c r="V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8"/>
    </row>
    <row r="722" spans="1:27" x14ac:dyDescent="0.2">
      <c r="A722" s="77">
        <f>A721+1</f>
        <v>43010</v>
      </c>
      <c r="B722" s="96">
        <f>VLOOKUP($A722+ROUND((COLUMN()-2)/24,5),АТС!$A$41:$F$736,4)+VLOOKUP($A722+ROUND((COLUMN()-2)/24,5),'Расчет сбытовых надбавок'!$B$1537:'Расчет сбытовых надбавок'!$G$2280,6)</f>
        <v>14.16</v>
      </c>
      <c r="C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6">
        <f>VLOOKUP($A722+ROUND((COLUMN()-2)/24,5),АТС!$A$41:$F$736,4)+VLOOKUP($A722+ROUND((COLUMN()-2)/24,5),'Расчет сбытовых надбавок'!$B$1537:'Расчет сбытовых надбавок'!$G$2280,6)</f>
        <v>21.84</v>
      </c>
      <c r="F722" s="96">
        <f>VLOOKUP($A722+ROUND((COLUMN()-2)/24,5),АТС!$A$41:$F$736,4)+VLOOKUP($A722+ROUND((COLUMN()-2)/24,5),'Расчет сбытовых надбавок'!$B$1537:'Расчет сбытовых надбавок'!$G$2280,6)</f>
        <v>88.34</v>
      </c>
      <c r="G722" s="96">
        <f>VLOOKUP($A722+ROUND((COLUMN()-2)/24,5),АТС!$A$41:$F$736,4)+VLOOKUP($A722+ROUND((COLUMN()-2)/24,5),'Расчет сбытовых надбавок'!$B$1537:'Расчет сбытовых надбавок'!$G$2280,6)</f>
        <v>132.54</v>
      </c>
      <c r="H722" s="96">
        <f>VLOOKUP($A722+ROUND((COLUMN()-2)/24,5),АТС!$A$41:$F$736,4)+VLOOKUP($A722+ROUND((COLUMN()-2)/24,5),'Расчет сбытовых надбавок'!$B$1537:'Расчет сбытовых надбавок'!$G$2280,6)</f>
        <v>200.62</v>
      </c>
      <c r="I722" s="96">
        <f>VLOOKUP($A722+ROUND((COLUMN()-2)/24,5),АТС!$A$41:$F$736,4)+VLOOKUP($A722+ROUND((COLUMN()-2)/24,5),'Расчет сбытовых надбавок'!$B$1537:'Расчет сбытовых надбавок'!$G$2280,6)</f>
        <v>131.92000000000002</v>
      </c>
      <c r="J722" s="96">
        <f>VLOOKUP($A722+ROUND((COLUMN()-2)/24,5),АТС!$A$41:$F$736,4)+VLOOKUP($A722+ROUND((COLUMN()-2)/24,5),'Расчет сбытовых надбавок'!$B$1537:'Расчет сбытовых надбавок'!$G$2280,6)</f>
        <v>52.44</v>
      </c>
      <c r="K722" s="96">
        <f>VLOOKUP($A722+ROUND((COLUMN()-2)/24,5),АТС!$A$41:$F$736,4)+VLOOKUP($A722+ROUND((COLUMN()-2)/24,5),'Расчет сбытовых надбавок'!$B$1537:'Расчет сбытовых надбавок'!$G$2280,6)</f>
        <v>84.47</v>
      </c>
      <c r="L722" s="96">
        <f>VLOOKUP($A722+ROUND((COLUMN()-2)/24,5),АТС!$A$41:$F$736,4)+VLOOKUP($A722+ROUND((COLUMN()-2)/24,5),'Расчет сбытовых надбавок'!$B$1537:'Расчет сбытовых надбавок'!$G$2280,6)</f>
        <v>55.25</v>
      </c>
      <c r="M722" s="96">
        <f>VLOOKUP($A722+ROUND((COLUMN()-2)/24,5),АТС!$A$41:$F$736,4)+VLOOKUP($A722+ROUND((COLUMN()-2)/24,5),'Расчет сбытовых надбавок'!$B$1537:'Расчет сбытовых надбавок'!$G$2280,6)</f>
        <v>76.569999999999993</v>
      </c>
      <c r="N722" s="96">
        <f>VLOOKUP($A722+ROUND((COLUMN()-2)/24,5),АТС!$A$41:$F$736,4)+VLOOKUP($A722+ROUND((COLUMN()-2)/24,5),'Расчет сбытовых надбавок'!$B$1537:'Расчет сбытовых надбавок'!$G$2280,6)</f>
        <v>110.44</v>
      </c>
      <c r="O722" s="96">
        <f>VLOOKUP($A722+ROUND((COLUMN()-2)/24,5),АТС!$A$41:$F$736,4)+VLOOKUP($A722+ROUND((COLUMN()-2)/24,5),'Расчет сбытовых надбавок'!$B$1537:'Расчет сбытовых надбавок'!$G$2280,6)</f>
        <v>95.31</v>
      </c>
      <c r="P722" s="96">
        <f>VLOOKUP($A722+ROUND((COLUMN()-2)/24,5),АТС!$A$41:$F$736,4)+VLOOKUP($A722+ROUND((COLUMN()-2)/24,5),'Расчет сбытовых надбавок'!$B$1537:'Расчет сбытовых надбавок'!$G$2280,6)</f>
        <v>86.93</v>
      </c>
      <c r="Q722" s="96">
        <f>VLOOKUP($A722+ROUND((COLUMN()-2)/24,5),АТС!$A$41:$F$736,4)+VLOOKUP($A722+ROUND((COLUMN()-2)/24,5),'Расчет сбытовых надбавок'!$B$1537:'Расчет сбытовых надбавок'!$G$2280,6)</f>
        <v>76.919999999999987</v>
      </c>
      <c r="R722" s="96">
        <f>VLOOKUP($A722+ROUND((COLUMN()-2)/24,5),АТС!$A$41:$F$736,4)+VLOOKUP($A722+ROUND((COLUMN()-2)/24,5),'Расчет сбытовых надбавок'!$B$1537:'Расчет сбытовых надбавок'!$G$2280,6)</f>
        <v>78.86</v>
      </c>
      <c r="S722" s="96">
        <f>VLOOKUP($A722+ROUND((COLUMN()-2)/24,5),АТС!$A$41:$F$736,4)+VLOOKUP($A722+ROUND((COLUMN()-2)/24,5),'Расчет сбытовых надбавок'!$B$1537:'Расчет сбытовых надбавок'!$G$2280,6)</f>
        <v>110.54</v>
      </c>
      <c r="T722" s="96">
        <f>VLOOKUP($A722+ROUND((COLUMN()-2)/24,5),АТС!$A$41:$F$736,4)+VLOOKUP($A722+ROUND((COLUMN()-2)/24,5),'Расчет сбытовых надбавок'!$B$1537:'Расчет сбытовых надбавок'!$G$2280,6)</f>
        <v>162.26999999999998</v>
      </c>
      <c r="U722" s="96">
        <f>VLOOKUP($A722+ROUND((COLUMN()-2)/24,5),АТС!$A$41:$F$736,4)+VLOOKUP($A722+ROUND((COLUMN()-2)/24,5),'Расчет сбытовых надбавок'!$B$1537:'Расчет сбытовых надбавок'!$G$2280,6)</f>
        <v>73.48</v>
      </c>
      <c r="V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6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7">
        <f t="shared" ref="A723:A751" si="22">A722+1</f>
        <v>43011</v>
      </c>
      <c r="B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6">
        <f>VLOOKUP($A723+ROUND((COLUMN()-2)/24,5),АТС!$A$41:$F$736,4)+VLOOKUP($A723+ROUND((COLUMN()-2)/24,5),'Расчет сбытовых надбавок'!$B$1537:'Расчет сбытовых надбавок'!$G$2280,6)</f>
        <v>37.93</v>
      </c>
      <c r="F723" s="96">
        <f>VLOOKUP($A723+ROUND((COLUMN()-2)/24,5),АТС!$A$41:$F$736,4)+VLOOKUP($A723+ROUND((COLUMN()-2)/24,5),'Расчет сбытовых надбавок'!$B$1537:'Расчет сбытовых надбавок'!$G$2280,6)</f>
        <v>233.33</v>
      </c>
      <c r="G723" s="96">
        <f>VLOOKUP($A723+ROUND((COLUMN()-2)/24,5),АТС!$A$41:$F$736,4)+VLOOKUP($A723+ROUND((COLUMN()-2)/24,5),'Расчет сбытовых надбавок'!$B$1537:'Расчет сбытовых надбавок'!$G$2280,6)</f>
        <v>531.6</v>
      </c>
      <c r="H723" s="96">
        <f>VLOOKUP($A723+ROUND((COLUMN()-2)/24,5),АТС!$A$41:$F$736,4)+VLOOKUP($A723+ROUND((COLUMN()-2)/24,5),'Расчет сбытовых надбавок'!$B$1537:'Расчет сбытовых надбавок'!$G$2280,6)</f>
        <v>455.76000000000005</v>
      </c>
      <c r="I723" s="96">
        <f>VLOOKUP($A723+ROUND((COLUMN()-2)/24,5),АТС!$A$41:$F$736,4)+VLOOKUP($A723+ROUND((COLUMN()-2)/24,5),'Расчет сбытовых надбавок'!$B$1537:'Расчет сбытовых надбавок'!$G$2280,6)</f>
        <v>153.10999999999999</v>
      </c>
      <c r="J723" s="96">
        <f>VLOOKUP($A723+ROUND((COLUMN()-2)/24,5),АТС!$A$41:$F$736,4)+VLOOKUP($A723+ROUND((COLUMN()-2)/24,5),'Расчет сбытовых надбавок'!$B$1537:'Расчет сбытовых надбавок'!$G$2280,6)</f>
        <v>495.95</v>
      </c>
      <c r="K723" s="96">
        <f>VLOOKUP($A723+ROUND((COLUMN()-2)/24,5),АТС!$A$41:$F$736,4)+VLOOKUP($A723+ROUND((COLUMN()-2)/24,5),'Расчет сбытовых надбавок'!$B$1537:'Расчет сбытовых надбавок'!$G$2280,6)</f>
        <v>449.73</v>
      </c>
      <c r="L723" s="96">
        <f>VLOOKUP($A723+ROUND((COLUMN()-2)/24,5),АТС!$A$41:$F$736,4)+VLOOKUP($A723+ROUND((COLUMN()-2)/24,5),'Расчет сбытовых надбавок'!$B$1537:'Расчет сбытовых надбавок'!$G$2280,6)</f>
        <v>164.1</v>
      </c>
      <c r="M723" s="96">
        <f>VLOOKUP($A723+ROUND((COLUMN()-2)/24,5),АТС!$A$41:$F$736,4)+VLOOKUP($A723+ROUND((COLUMN()-2)/24,5),'Расчет сбытовых надбавок'!$B$1537:'Расчет сбытовых надбавок'!$G$2280,6)</f>
        <v>565.27</v>
      </c>
      <c r="N723" s="96">
        <f>VLOOKUP($A723+ROUND((COLUMN()-2)/24,5),АТС!$A$41:$F$736,4)+VLOOKUP($A723+ROUND((COLUMN()-2)/24,5),'Расчет сбытовых надбавок'!$B$1537:'Расчет сбытовых надбавок'!$G$2280,6)</f>
        <v>262.24</v>
      </c>
      <c r="O723" s="96">
        <f>VLOOKUP($A723+ROUND((COLUMN()-2)/24,5),АТС!$A$41:$F$736,4)+VLOOKUP($A723+ROUND((COLUMN()-2)/24,5),'Расчет сбытовых надбавок'!$B$1537:'Расчет сбытовых надбавок'!$G$2280,6)</f>
        <v>162.57999999999998</v>
      </c>
      <c r="P723" s="96">
        <f>VLOOKUP($A723+ROUND((COLUMN()-2)/24,5),АТС!$A$41:$F$736,4)+VLOOKUP($A723+ROUND((COLUMN()-2)/24,5),'Расчет сбытовых надбавок'!$B$1537:'Расчет сбытовых надбавок'!$G$2280,6)</f>
        <v>170.51999999999998</v>
      </c>
      <c r="Q723" s="96">
        <f>VLOOKUP($A723+ROUND((COLUMN()-2)/24,5),АТС!$A$41:$F$736,4)+VLOOKUP($A723+ROUND((COLUMN()-2)/24,5),'Расчет сбытовых надбавок'!$B$1537:'Расчет сбытовых надбавок'!$G$2280,6)</f>
        <v>592.07000000000005</v>
      </c>
      <c r="R723" s="96">
        <f>VLOOKUP($A723+ROUND((COLUMN()-2)/24,5),АТС!$A$41:$F$736,4)+VLOOKUP($A723+ROUND((COLUMN()-2)/24,5),'Расчет сбытовых надбавок'!$B$1537:'Расчет сбытовых надбавок'!$G$2280,6)</f>
        <v>561.80000000000007</v>
      </c>
      <c r="S723" s="96">
        <f>VLOOKUP($A723+ROUND((COLUMN()-2)/24,5),АТС!$A$41:$F$736,4)+VLOOKUP($A723+ROUND((COLUMN()-2)/24,5),'Расчет сбытовых надбавок'!$B$1537:'Расчет сбытовых надбавок'!$G$2280,6)</f>
        <v>644.27</v>
      </c>
      <c r="T723" s="96">
        <f>VLOOKUP($A723+ROUND((COLUMN()-2)/24,5),АТС!$A$41:$F$736,4)+VLOOKUP($A723+ROUND((COLUMN()-2)/24,5),'Расчет сбытовых надбавок'!$B$1537:'Расчет сбытовых надбавок'!$G$2280,6)</f>
        <v>607.23</v>
      </c>
      <c r="U723" s="96">
        <f>VLOOKUP($A723+ROUND((COLUMN()-2)/24,5),АТС!$A$41:$F$736,4)+VLOOKUP($A723+ROUND((COLUMN()-2)/24,5),'Расчет сбытовых надбавок'!$B$1537:'Расчет сбытовых надбавок'!$G$2280,6)</f>
        <v>339.14000000000004</v>
      </c>
      <c r="V723" s="96">
        <f>VLOOKUP($A723+ROUND((COLUMN()-2)/24,5),АТС!$A$41:$F$736,4)+VLOOKUP($A723+ROUND((COLUMN()-2)/24,5),'Расчет сбытовых надбавок'!$B$1537:'Расчет сбытовых надбавок'!$G$2280,6)</f>
        <v>350.97999999999996</v>
      </c>
      <c r="W723" s="96">
        <f>VLOOKUP($A723+ROUND((COLUMN()-2)/24,5),АТС!$A$41:$F$736,4)+VLOOKUP($A723+ROUND((COLUMN()-2)/24,5),'Расчет сбытовых надбавок'!$B$1537:'Расчет сбытовых надбавок'!$G$2280,6)</f>
        <v>462.33</v>
      </c>
      <c r="X723" s="96">
        <f>VLOOKUP($A723+ROUND((COLUMN()-2)/24,5),АТС!$A$41:$F$736,4)+VLOOKUP($A723+ROUND((COLUMN()-2)/24,5),'Расчет сбытовых надбавок'!$B$1537:'Расчет сбытовых надбавок'!$G$2280,6)</f>
        <v>80.59</v>
      </c>
      <c r="Y723" s="96">
        <f>VLOOKUP($A723+ROUND((COLUMN()-2)/24,5),АТС!$A$41:$F$736,4)+VLOOKUP($A723+ROUND((COLUMN()-2)/24,5),'Расчет сбытовых надбавок'!$B$1537:'Расчет сбытовых надбавок'!$G$2280,6)</f>
        <v>2.88</v>
      </c>
    </row>
    <row r="724" spans="1:27" x14ac:dyDescent="0.2">
      <c r="A724" s="77">
        <f t="shared" si="22"/>
        <v>43012</v>
      </c>
      <c r="B724" s="96">
        <f>VLOOKUP($A724+ROUND((COLUMN()-2)/24,5),АТС!$A$41:$F$736,4)+VLOOKUP($A724+ROUND((COLUMN()-2)/24,5),'Расчет сбытовых надбавок'!$B$1537:'Расчет сбытовых надбавок'!$G$2280,6)</f>
        <v>86.67</v>
      </c>
      <c r="C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6">
        <f>VLOOKUP($A724+ROUND((COLUMN()-2)/24,5),АТС!$A$41:$F$736,4)+VLOOKUP($A724+ROUND((COLUMN()-2)/24,5),'Расчет сбытовых надбавок'!$B$1537:'Расчет сбытовых надбавок'!$G$2280,6)</f>
        <v>12.75</v>
      </c>
      <c r="E724" s="96">
        <f>VLOOKUP($A724+ROUND((COLUMN()-2)/24,5),АТС!$A$41:$F$736,4)+VLOOKUP($A724+ROUND((COLUMN()-2)/24,5),'Расчет сбытовых надбавок'!$B$1537:'Расчет сбытовых надбавок'!$G$2280,6)</f>
        <v>47.39</v>
      </c>
      <c r="F724" s="96">
        <f>VLOOKUP($A724+ROUND((COLUMN()-2)/24,5),АТС!$A$41:$F$736,4)+VLOOKUP($A724+ROUND((COLUMN()-2)/24,5),'Расчет сбытовых надбавок'!$B$1537:'Расчет сбытовых надбавок'!$G$2280,6)</f>
        <v>167.91</v>
      </c>
      <c r="G724" s="96">
        <f>VLOOKUP($A724+ROUND((COLUMN()-2)/24,5),АТС!$A$41:$F$736,4)+VLOOKUP($A724+ROUND((COLUMN()-2)/24,5),'Расчет сбытовых надбавок'!$B$1537:'Расчет сбытовых надбавок'!$G$2280,6)</f>
        <v>299.60000000000002</v>
      </c>
      <c r="H724" s="96">
        <f>VLOOKUP($A724+ROUND((COLUMN()-2)/24,5),АТС!$A$41:$F$736,4)+VLOOKUP($A724+ROUND((COLUMN()-2)/24,5),'Расчет сбытовых надбавок'!$B$1537:'Расчет сбытовых надбавок'!$G$2280,6)</f>
        <v>512.88</v>
      </c>
      <c r="I724" s="96">
        <f>VLOOKUP($A724+ROUND((COLUMN()-2)/24,5),АТС!$A$41:$F$736,4)+VLOOKUP($A724+ROUND((COLUMN()-2)/24,5),'Расчет сбытовых надбавок'!$B$1537:'Расчет сбытовых надбавок'!$G$2280,6)</f>
        <v>278.12</v>
      </c>
      <c r="J724" s="96">
        <f>VLOOKUP($A724+ROUND((COLUMN()-2)/24,5),АТС!$A$41:$F$736,4)+VLOOKUP($A724+ROUND((COLUMN()-2)/24,5),'Расчет сбытовых надбавок'!$B$1537:'Расчет сбытовых надбавок'!$G$2280,6)</f>
        <v>285.95</v>
      </c>
      <c r="K724" s="96">
        <f>VLOOKUP($A724+ROUND((COLUMN()-2)/24,5),АТС!$A$41:$F$736,4)+VLOOKUP($A724+ROUND((COLUMN()-2)/24,5),'Расчет сбытовых надбавок'!$B$1537:'Расчет сбытовых надбавок'!$G$2280,6)</f>
        <v>373.05999999999995</v>
      </c>
      <c r="L724" s="96">
        <f>VLOOKUP($A724+ROUND((COLUMN()-2)/24,5),АТС!$A$41:$F$736,4)+VLOOKUP($A724+ROUND((COLUMN()-2)/24,5),'Расчет сбытовых надбавок'!$B$1537:'Расчет сбытовых надбавок'!$G$2280,6)</f>
        <v>385.16999999999996</v>
      </c>
      <c r="M724" s="96">
        <f>VLOOKUP($A724+ROUND((COLUMN()-2)/24,5),АТС!$A$41:$F$736,4)+VLOOKUP($A724+ROUND((COLUMN()-2)/24,5),'Расчет сбытовых надбавок'!$B$1537:'Расчет сбытовых надбавок'!$G$2280,6)</f>
        <v>102.82000000000001</v>
      </c>
      <c r="N724" s="96">
        <f>VLOOKUP($A724+ROUND((COLUMN()-2)/24,5),АТС!$A$41:$F$736,4)+VLOOKUP($A724+ROUND((COLUMN()-2)/24,5),'Расчет сбытовых надбавок'!$B$1537:'Расчет сбытовых надбавок'!$G$2280,6)</f>
        <v>90.03</v>
      </c>
      <c r="O724" s="96">
        <f>VLOOKUP($A724+ROUND((COLUMN()-2)/24,5),АТС!$A$41:$F$736,4)+VLOOKUP($A724+ROUND((COLUMN()-2)/24,5),'Расчет сбытовых надбавок'!$B$1537:'Расчет сбытовых надбавок'!$G$2280,6)</f>
        <v>103.84</v>
      </c>
      <c r="P724" s="96">
        <f>VLOOKUP($A724+ROUND((COLUMN()-2)/24,5),АТС!$A$41:$F$736,4)+VLOOKUP($A724+ROUND((COLUMN()-2)/24,5),'Расчет сбытовых надбавок'!$B$1537:'Расчет сбытовых надбавок'!$G$2280,6)</f>
        <v>70.67</v>
      </c>
      <c r="Q724" s="96">
        <f>VLOOKUP($A724+ROUND((COLUMN()-2)/24,5),АТС!$A$41:$F$736,4)+VLOOKUP($A724+ROUND((COLUMN()-2)/24,5),'Расчет сбытовых надбавок'!$B$1537:'Расчет сбытовых надбавок'!$G$2280,6)</f>
        <v>75.06</v>
      </c>
      <c r="R724" s="96">
        <f>VLOOKUP($A724+ROUND((COLUMN()-2)/24,5),АТС!$A$41:$F$736,4)+VLOOKUP($A724+ROUND((COLUMN()-2)/24,5),'Расчет сбытовых надбавок'!$B$1537:'Расчет сбытовых надбавок'!$G$2280,6)</f>
        <v>88.53</v>
      </c>
      <c r="S724" s="96">
        <f>VLOOKUP($A724+ROUND((COLUMN()-2)/24,5),АТС!$A$41:$F$736,4)+VLOOKUP($A724+ROUND((COLUMN()-2)/24,5),'Расчет сбытовых надбавок'!$B$1537:'Расчет сбытовых надбавок'!$G$2280,6)</f>
        <v>147.97</v>
      </c>
      <c r="T724" s="96">
        <f>VLOOKUP($A724+ROUND((COLUMN()-2)/24,5),АТС!$A$41:$F$736,4)+VLOOKUP($A724+ROUND((COLUMN()-2)/24,5),'Расчет сбытовых надбавок'!$B$1537:'Расчет сбытовых надбавок'!$G$2280,6)</f>
        <v>339.25</v>
      </c>
      <c r="U724" s="96">
        <f>VLOOKUP($A724+ROUND((COLUMN()-2)/24,5),АТС!$A$41:$F$736,4)+VLOOKUP($A724+ROUND((COLUMN()-2)/24,5),'Расчет сбытовых надбавок'!$B$1537:'Расчет сбытовых надбавок'!$G$2280,6)</f>
        <v>201.72000000000003</v>
      </c>
      <c r="V724" s="96">
        <f>VLOOKUP($A724+ROUND((COLUMN()-2)/24,5),АТС!$A$41:$F$736,4)+VLOOKUP($A724+ROUND((COLUMN()-2)/24,5),'Расчет сбытовых надбавок'!$B$1537:'Расчет сбытовых надбавок'!$G$2280,6)</f>
        <v>135.71</v>
      </c>
      <c r="W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6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7">
        <f t="shared" si="22"/>
        <v>43013</v>
      </c>
      <c r="B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6">
        <f>VLOOKUP($A725+ROUND((COLUMN()-2)/24,5),АТС!$A$41:$F$736,4)+VLOOKUP($A725+ROUND((COLUMN()-2)/24,5),'Расчет сбытовых надбавок'!$B$1537:'Расчет сбытовых надбавок'!$G$2280,6)</f>
        <v>52.47</v>
      </c>
      <c r="F725" s="96">
        <f>VLOOKUP($A725+ROUND((COLUMN()-2)/24,5),АТС!$A$41:$F$736,4)+VLOOKUP($A725+ROUND((COLUMN()-2)/24,5),'Расчет сбытовых надбавок'!$B$1537:'Расчет сбытовых надбавок'!$G$2280,6)</f>
        <v>102.5</v>
      </c>
      <c r="G725" s="96">
        <f>VLOOKUP($A725+ROUND((COLUMN()-2)/24,5),АТС!$A$41:$F$736,4)+VLOOKUP($A725+ROUND((COLUMN()-2)/24,5),'Расчет сбытовых надбавок'!$B$1537:'Расчет сбытовых надбавок'!$G$2280,6)</f>
        <v>205.96</v>
      </c>
      <c r="H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I725" s="96">
        <f>VLOOKUP($A725+ROUND((COLUMN()-2)/24,5),АТС!$A$41:$F$736,4)+VLOOKUP($A725+ROUND((COLUMN()-2)/24,5),'Расчет сбытовых надбавок'!$B$1537:'Расчет сбытовых надбавок'!$G$2280,6)</f>
        <v>252.82999999999998</v>
      </c>
      <c r="J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6">
        <f>VLOOKUP($A725+ROUND((COLUMN()-2)/24,5),АТС!$A$41:$F$736,4)+VLOOKUP($A725+ROUND((COLUMN()-2)/24,5),'Расчет сбытовых надбавок'!$B$1537:'Расчет сбытовых надбавок'!$G$2280,6)</f>
        <v>313.85999999999996</v>
      </c>
      <c r="N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6">
        <f>VLOOKUP($A725+ROUND((COLUMN()-2)/24,5),АТС!$A$41:$F$736,4)+VLOOKUP($A725+ROUND((COLUMN()-2)/24,5),'Расчет сбытовых надбавок'!$B$1537:'Расчет сбытовых надбавок'!$G$2280,6)</f>
        <v>41.42</v>
      </c>
      <c r="T725" s="96">
        <f>VLOOKUP($A725+ROUND((COLUMN()-2)/24,5),АТС!$A$41:$F$736,4)+VLOOKUP($A725+ROUND((COLUMN()-2)/24,5),'Расчет сбытовых надбавок'!$B$1537:'Расчет сбытовых надбавок'!$G$2280,6)</f>
        <v>233.31</v>
      </c>
      <c r="U725" s="96">
        <f>VLOOKUP($A725+ROUND((COLUMN()-2)/24,5),АТС!$A$41:$F$736,4)+VLOOKUP($A725+ROUND((COLUMN()-2)/24,5),'Расчет сбытовых надбавок'!$B$1537:'Расчет сбытовых надбавок'!$G$2280,6)</f>
        <v>260.49</v>
      </c>
      <c r="V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6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7">
        <f t="shared" si="22"/>
        <v>43014</v>
      </c>
      <c r="B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6">
        <f>VLOOKUP($A726+ROUND((COLUMN()-2)/24,5),АТС!$A$41:$F$736,4)+VLOOKUP($A726+ROUND((COLUMN()-2)/24,5),'Расчет сбытовых надбавок'!$B$1537:'Расчет сбытовых надбавок'!$G$2280,6)</f>
        <v>103.59</v>
      </c>
      <c r="G726" s="96">
        <f>VLOOKUP($A726+ROUND((COLUMN()-2)/24,5),АТС!$A$41:$F$736,4)+VLOOKUP($A726+ROUND((COLUMN()-2)/24,5),'Расчет сбытовых надбавок'!$B$1537:'Расчет сбытовых надбавок'!$G$2280,6)</f>
        <v>115.86</v>
      </c>
      <c r="H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I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6">
        <f>VLOOKUP($A726+ROUND((COLUMN()-2)/24,5),АТС!$A$41:$F$736,4)+VLOOKUP($A726+ROUND((COLUMN()-2)/24,5),'Расчет сбытовых надбавок'!$B$1537:'Расчет сбытовых надбавок'!$G$2280,6)</f>
        <v>1679.55</v>
      </c>
      <c r="K726" s="96">
        <f>VLOOKUP($A726+ROUND((COLUMN()-2)/24,5),АТС!$A$41:$F$736,4)+VLOOKUP($A726+ROUND((COLUMN()-2)/24,5),'Расчет сбытовых надбавок'!$B$1537:'Расчет сбытовых надбавок'!$G$2280,6)</f>
        <v>29.71</v>
      </c>
      <c r="L726" s="96">
        <f>VLOOKUP($A726+ROUND((COLUMN()-2)/24,5),АТС!$A$41:$F$736,4)+VLOOKUP($A726+ROUND((COLUMN()-2)/24,5),'Расчет сбытовых надбавок'!$B$1537:'Расчет сбытовых надбавок'!$G$2280,6)</f>
        <v>0.01</v>
      </c>
      <c r="M726" s="96">
        <f>VLOOKUP($A726+ROUND((COLUMN()-2)/24,5),АТС!$A$41:$F$736,4)+VLOOKUP($A726+ROUND((COLUMN()-2)/24,5),'Расчет сбытовых надбавок'!$B$1537:'Расчет сбытовых надбавок'!$G$2280,6)</f>
        <v>0.92999999999999994</v>
      </c>
      <c r="N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6">
        <f>VLOOKUP($A726+ROUND((COLUMN()-2)/24,5),АТС!$A$41:$F$736,4)+VLOOKUP($A726+ROUND((COLUMN()-2)/24,5),'Расчет сбытовых надбавок'!$B$1537:'Расчет сбытовых надбавок'!$G$2280,6)</f>
        <v>11.040000000000001</v>
      </c>
      <c r="T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6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7">
        <f t="shared" si="22"/>
        <v>43015</v>
      </c>
      <c r="B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6">
        <f>VLOOKUP($A727+ROUND((COLUMN()-2)/24,5),АТС!$A$41:$F$736,4)+VLOOKUP($A727+ROUND((COLUMN()-2)/24,5),'Расчет сбытовых надбавок'!$B$1537:'Расчет сбытовых надбавок'!$G$2280,6)</f>
        <v>72.039999999999992</v>
      </c>
      <c r="G727" s="96">
        <f>VLOOKUP($A727+ROUND((COLUMN()-2)/24,5),АТС!$A$41:$F$736,4)+VLOOKUP($A727+ROUND((COLUMN()-2)/24,5),'Расчет сбытовых надбавок'!$B$1537:'Расчет сбытовых надбавок'!$G$2280,6)</f>
        <v>100.67</v>
      </c>
      <c r="H727" s="96">
        <f>VLOOKUP($A727+ROUND((COLUMN()-2)/24,5),АТС!$A$41:$F$736,4)+VLOOKUP($A727+ROUND((COLUMN()-2)/24,5),'Расчет сбытовых надбавок'!$B$1537:'Расчет сбытовых надбавок'!$G$2280,6)</f>
        <v>127.38000000000001</v>
      </c>
      <c r="I727" s="96">
        <f>VLOOKUP($A727+ROUND((COLUMN()-2)/24,5),АТС!$A$41:$F$736,4)+VLOOKUP($A727+ROUND((COLUMN()-2)/24,5),'Расчет сбытовых надбавок'!$B$1537:'Расчет сбытовых надбавок'!$G$2280,6)</f>
        <v>196.51000000000002</v>
      </c>
      <c r="J727" s="96">
        <f>VLOOKUP($A727+ROUND((COLUMN()-2)/24,5),АТС!$A$41:$F$736,4)+VLOOKUP($A727+ROUND((COLUMN()-2)/24,5),'Расчет сбытовых надбавок'!$B$1537:'Расчет сбытовых надбавок'!$G$2280,6)</f>
        <v>135.51</v>
      </c>
      <c r="K727" s="96">
        <f>VLOOKUP($A727+ROUND((COLUMN()-2)/24,5),АТС!$A$41:$F$736,4)+VLOOKUP($A727+ROUND((COLUMN()-2)/24,5),'Расчет сбытовых надбавок'!$B$1537:'Расчет сбытовых надбавок'!$G$2280,6)</f>
        <v>59.540000000000006</v>
      </c>
      <c r="L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6">
        <f>VLOOKUP($A727+ROUND((COLUMN()-2)/24,5),АТС!$A$41:$F$736,4)+VLOOKUP($A727+ROUND((COLUMN()-2)/24,5),'Расчет сбытовых надбавок'!$B$1537:'Расчет сбытовых надбавок'!$G$2280,6)</f>
        <v>14.629999999999999</v>
      </c>
      <c r="T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6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7">
        <f t="shared" si="22"/>
        <v>43016</v>
      </c>
      <c r="B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I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6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7">
        <f t="shared" si="22"/>
        <v>43017</v>
      </c>
      <c r="B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6">
        <f>VLOOKUP($A729+ROUND((COLUMN()-2)/24,5),АТС!$A$41:$F$736,4)+VLOOKUP($A729+ROUND((COLUMN()-2)/24,5),'Расчет сбытовых надбавок'!$B$1537:'Расчет сбытовых надбавок'!$G$2280,6)</f>
        <v>1.3</v>
      </c>
      <c r="G729" s="96">
        <f>VLOOKUP($A729+ROUND((COLUMN()-2)/24,5),АТС!$A$41:$F$736,4)+VLOOKUP($A729+ROUND((COLUMN()-2)/24,5),'Расчет сбытовых надбавок'!$B$1537:'Расчет сбытовых надбавок'!$G$2280,6)</f>
        <v>139.46</v>
      </c>
      <c r="H729" s="96">
        <f>VLOOKUP($A729+ROUND((COLUMN()-2)/24,5),АТС!$A$41:$F$736,4)+VLOOKUP($A729+ROUND((COLUMN()-2)/24,5),'Расчет сбытовых надбавок'!$B$1537:'Расчет сбытовых надбавок'!$G$2280,6)</f>
        <v>135.71</v>
      </c>
      <c r="I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J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K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6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7">
        <f t="shared" si="22"/>
        <v>43018</v>
      </c>
      <c r="B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6">
        <f>VLOOKUP($A730+ROUND((COLUMN()-2)/24,5),АТС!$A$41:$F$736,4)+VLOOKUP($A730+ROUND((COLUMN()-2)/24,5),'Расчет сбытовых надбавок'!$B$1537:'Расчет сбытовых надбавок'!$G$2280,6)</f>
        <v>91.509999999999991</v>
      </c>
      <c r="H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I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J730" s="96">
        <f>VLOOKUP($A730+ROUND((COLUMN()-2)/24,5),АТС!$A$41:$F$736,4)+VLOOKUP($A730+ROUND((COLUMN()-2)/24,5),'Расчет сбытовых надбавок'!$B$1537:'Расчет сбытовых надбавок'!$G$2280,6)</f>
        <v>0.08</v>
      </c>
      <c r="K730" s="96">
        <f>VLOOKUP($A730+ROUND((COLUMN()-2)/24,5),АТС!$A$41:$F$736,4)+VLOOKUP($A730+ROUND((COLUMN()-2)/24,5),'Расчет сбытовых надбавок'!$B$1537:'Расчет сбытовых надбавок'!$G$2280,6)</f>
        <v>0.01</v>
      </c>
      <c r="L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6">
        <f>VLOOKUP($A730+ROUND((COLUMN()-2)/24,5),АТС!$A$41:$F$736,4)+VLOOKUP($A730+ROUND((COLUMN()-2)/24,5),'Расчет сбытовых надбавок'!$B$1537:'Расчет сбытовых надбавок'!$G$2280,6)</f>
        <v>49.31</v>
      </c>
      <c r="O730" s="96">
        <f>VLOOKUP($A730+ROUND((COLUMN()-2)/24,5),АТС!$A$41:$F$736,4)+VLOOKUP($A730+ROUND((COLUMN()-2)/24,5),'Расчет сбытовых надбавок'!$B$1537:'Расчет сбытовых надбавок'!$G$2280,6)</f>
        <v>6.14</v>
      </c>
      <c r="P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6">
        <f>VLOOKUP($A730+ROUND((COLUMN()-2)/24,5),АТС!$A$41:$F$736,4)+VLOOKUP($A730+ROUND((COLUMN()-2)/24,5),'Расчет сбытовых надбавок'!$B$1537:'Расчет сбытовых надбавок'!$G$2280,6)</f>
        <v>43.059999999999995</v>
      </c>
      <c r="R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6">
        <f>VLOOKUP($A730+ROUND((COLUMN()-2)/24,5),АТС!$A$41:$F$736,4)+VLOOKUP($A730+ROUND((COLUMN()-2)/24,5),'Расчет сбытовых надбавок'!$B$1537:'Расчет сбытовых надбавок'!$G$2280,6)</f>
        <v>33.949999999999996</v>
      </c>
      <c r="T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6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7">
        <f t="shared" si="22"/>
        <v>43019</v>
      </c>
      <c r="B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6">
        <f>VLOOKUP($A731+ROUND((COLUMN()-2)/24,5),АТС!$A$41:$F$736,4)+VLOOKUP($A731+ROUND((COLUMN()-2)/24,5),'Расчет сбытовых надбавок'!$B$1537:'Расчет сбытовых надбавок'!$G$2280,6)</f>
        <v>67.509999999999991</v>
      </c>
      <c r="H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I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6">
        <f>VLOOKUP($A731+ROUND((COLUMN()-2)/24,5),АТС!$A$41:$F$736,4)+VLOOKUP($A731+ROUND((COLUMN()-2)/24,5),'Расчет сбытовых надбавок'!$B$1537:'Расчет сбытовых надбавок'!$G$2280,6)</f>
        <v>1.5299999999999998</v>
      </c>
      <c r="K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6">
        <f>VLOOKUP($A731+ROUND((COLUMN()-2)/24,5),АТС!$A$41:$F$736,4)+VLOOKUP($A731+ROUND((COLUMN()-2)/24,5),'Расчет сбытовых надбавок'!$B$1537:'Расчет сбытовых надбавок'!$G$2280,6)</f>
        <v>45.71</v>
      </c>
      <c r="S731" s="96">
        <f>VLOOKUP($A731+ROUND((COLUMN()-2)/24,5),АТС!$A$41:$F$736,4)+VLOOKUP($A731+ROUND((COLUMN()-2)/24,5),'Расчет сбытовых надбавок'!$B$1537:'Расчет сбытовых надбавок'!$G$2280,6)</f>
        <v>137.21</v>
      </c>
      <c r="T731" s="96">
        <f>VLOOKUP($A731+ROUND((COLUMN()-2)/24,5),АТС!$A$41:$F$736,4)+VLOOKUP($A731+ROUND((COLUMN()-2)/24,5),'Расчет сбытовых надбавок'!$B$1537:'Расчет сбытовых надбавок'!$G$2280,6)</f>
        <v>16.63</v>
      </c>
      <c r="U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6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7">
        <f t="shared" si="22"/>
        <v>43020</v>
      </c>
      <c r="B732" s="96">
        <f>VLOOKUP($A732+ROUND((COLUMN()-2)/24,5),АТС!$A$41:$F$736,4)+VLOOKUP($A732+ROUND((COLUMN()-2)/24,5),'Расчет сбытовых надбавок'!$B$1537:'Расчет сбытовых надбавок'!$G$2280,6)</f>
        <v>486.76</v>
      </c>
      <c r="C732" s="96">
        <f>VLOOKUP($A732+ROUND((COLUMN()-2)/24,5),АТС!$A$41:$F$736,4)+VLOOKUP($A732+ROUND((COLUMN()-2)/24,5),'Расчет сбытовых надбавок'!$B$1537:'Расчет сбытовых надбавок'!$G$2280,6)</f>
        <v>598.26</v>
      </c>
      <c r="D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6">
        <f>VLOOKUP($A732+ROUND((COLUMN()-2)/24,5),АТС!$A$41:$F$736,4)+VLOOKUP($A732+ROUND((COLUMN()-2)/24,5),'Расчет сбытовых надбавок'!$B$1537:'Расчет сбытовых надбавок'!$G$2280,6)</f>
        <v>28.9</v>
      </c>
      <c r="F732" s="96">
        <f>VLOOKUP($A732+ROUND((COLUMN()-2)/24,5),АТС!$A$41:$F$736,4)+VLOOKUP($A732+ROUND((COLUMN()-2)/24,5),'Расчет сбытовых надбавок'!$B$1537:'Расчет сбытовых надбавок'!$G$2280,6)</f>
        <v>159.10999999999999</v>
      </c>
      <c r="G732" s="96">
        <f>VLOOKUP($A732+ROUND((COLUMN()-2)/24,5),АТС!$A$41:$F$736,4)+VLOOKUP($A732+ROUND((COLUMN()-2)/24,5),'Расчет сбытовых надбавок'!$B$1537:'Расчет сбытовых надбавок'!$G$2280,6)</f>
        <v>579.05999999999995</v>
      </c>
      <c r="H732" s="96">
        <f>VLOOKUP($A732+ROUND((COLUMN()-2)/24,5),АТС!$A$41:$F$736,4)+VLOOKUP($A732+ROUND((COLUMN()-2)/24,5),'Расчет сбытовых надбавок'!$B$1537:'Расчет сбытовых надбавок'!$G$2280,6)</f>
        <v>400.54</v>
      </c>
      <c r="I732" s="96">
        <f>VLOOKUP($A732+ROUND((COLUMN()-2)/24,5),АТС!$A$41:$F$736,4)+VLOOKUP($A732+ROUND((COLUMN()-2)/24,5),'Расчет сбытовых надбавок'!$B$1537:'Расчет сбытовых надбавок'!$G$2280,6)</f>
        <v>170.08</v>
      </c>
      <c r="J732" s="96">
        <f>VLOOKUP($A732+ROUND((COLUMN()-2)/24,5),АТС!$A$41:$F$736,4)+VLOOKUP($A732+ROUND((COLUMN()-2)/24,5),'Расчет сбытовых надбавок'!$B$1537:'Расчет сбытовых надбавок'!$G$2280,6)</f>
        <v>190.55</v>
      </c>
      <c r="K732" s="96">
        <f>VLOOKUP($A732+ROUND((COLUMN()-2)/24,5),АТС!$A$41:$F$736,4)+VLOOKUP($A732+ROUND((COLUMN()-2)/24,5),'Расчет сбытовых надбавок'!$B$1537:'Расчет сбытовых надбавок'!$G$2280,6)</f>
        <v>154.49</v>
      </c>
      <c r="L732" s="96">
        <f>VLOOKUP($A732+ROUND((COLUMN()-2)/24,5),АТС!$A$41:$F$736,4)+VLOOKUP($A732+ROUND((COLUMN()-2)/24,5),'Расчет сбытовых надбавок'!$B$1537:'Расчет сбытовых надбавок'!$G$2280,6)</f>
        <v>97.5</v>
      </c>
      <c r="M732" s="96">
        <f>VLOOKUP($A732+ROUND((COLUMN()-2)/24,5),АТС!$A$41:$F$736,4)+VLOOKUP($A732+ROUND((COLUMN()-2)/24,5),'Расчет сбытовых надбавок'!$B$1537:'Расчет сбытовых надбавок'!$G$2280,6)</f>
        <v>73.610000000000014</v>
      </c>
      <c r="N732" s="96">
        <f>VLOOKUP($A732+ROUND((COLUMN()-2)/24,5),АТС!$A$41:$F$736,4)+VLOOKUP($A732+ROUND((COLUMN()-2)/24,5),'Расчет сбытовых надбавок'!$B$1537:'Расчет сбытовых надбавок'!$G$2280,6)</f>
        <v>44.46</v>
      </c>
      <c r="O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6">
        <f>VLOOKUP($A732+ROUND((COLUMN()-2)/24,5),АТС!$A$41:$F$736,4)+VLOOKUP($A732+ROUND((COLUMN()-2)/24,5),'Расчет сбытовых надбавок'!$B$1537:'Расчет сбытовых надбавок'!$G$2280,6)</f>
        <v>0.01</v>
      </c>
      <c r="Q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6">
        <f>VLOOKUP($A732+ROUND((COLUMN()-2)/24,5),АТС!$A$41:$F$736,4)+VLOOKUP($A732+ROUND((COLUMN()-2)/24,5),'Расчет сбытовых надбавок'!$B$1537:'Расчет сбытовых надбавок'!$G$2280,6)</f>
        <v>48.050000000000004</v>
      </c>
      <c r="T732" s="96">
        <f>VLOOKUP($A732+ROUND((COLUMN()-2)/24,5),АТС!$A$41:$F$736,4)+VLOOKUP($A732+ROUND((COLUMN()-2)/24,5),'Расчет сбытовых надбавок'!$B$1537:'Расчет сбытовых надбавок'!$G$2280,6)</f>
        <v>84.67</v>
      </c>
      <c r="U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6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7">
        <f t="shared" si="22"/>
        <v>43021</v>
      </c>
      <c r="B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6">
        <f>VLOOKUP($A733+ROUND((COLUMN()-2)/24,5),АТС!$A$41:$F$736,4)+VLOOKUP($A733+ROUND((COLUMN()-2)/24,5),'Расчет сбытовых надбавок'!$B$1537:'Расчет сбытовых надбавок'!$G$2280,6)</f>
        <v>129.81</v>
      </c>
      <c r="H733" s="96">
        <f>VLOOKUP($A733+ROUND((COLUMN()-2)/24,5),АТС!$A$41:$F$736,4)+VLOOKUP($A733+ROUND((COLUMN()-2)/24,5),'Расчет сбытовых надбавок'!$B$1537:'Расчет сбытовых надбавок'!$G$2280,6)</f>
        <v>0.01</v>
      </c>
      <c r="I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J733" s="96">
        <f>VLOOKUP($A733+ROUND((COLUMN()-2)/24,5),АТС!$A$41:$F$736,4)+VLOOKUP($A733+ROUND((COLUMN()-2)/24,5),'Расчет сбытовых надбавок'!$B$1537:'Расчет сбытовых надбавок'!$G$2280,6)</f>
        <v>22.25</v>
      </c>
      <c r="K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6">
        <f>VLOOKUP($A733+ROUND((COLUMN()-2)/24,5),АТС!$A$41:$F$736,4)+VLOOKUP($A733+ROUND((COLUMN()-2)/24,5),'Расчет сбытовых надбавок'!$B$1537:'Расчет сбытовых надбавок'!$G$2280,6)</f>
        <v>6.45</v>
      </c>
      <c r="T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6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7">
        <f t="shared" si="22"/>
        <v>43022</v>
      </c>
      <c r="B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H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I734" s="96">
        <f>VLOOKUP($A734+ROUND((COLUMN()-2)/24,5),АТС!$A$41:$F$736,4)+VLOOKUP($A734+ROUND((COLUMN()-2)/24,5),'Расчет сбытовых надбавок'!$B$1537:'Расчет сбытовых надбавок'!$G$2280,6)</f>
        <v>0.01</v>
      </c>
      <c r="J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K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O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6">
        <f>VLOOKUP($A734+ROUND((COLUMN()-2)/24,5),АТС!$A$41:$F$736,4)+VLOOKUP($A734+ROUND((COLUMN()-2)/24,5),'Расчет сбытовых надбавок'!$B$1537:'Расчет сбытовых надбавок'!$G$2280,6)</f>
        <v>105.16</v>
      </c>
      <c r="T734" s="96">
        <f>VLOOKUP($A734+ROUND((COLUMN()-2)/24,5),АТС!$A$41:$F$736,4)+VLOOKUP($A734+ROUND((COLUMN()-2)/24,5),'Расчет сбытовых надбавок'!$B$1537:'Расчет сбытовых надбавок'!$G$2280,6)</f>
        <v>8.02</v>
      </c>
      <c r="U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6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7">
        <f t="shared" si="22"/>
        <v>43023</v>
      </c>
      <c r="B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H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I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J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K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6">
        <f>VLOOKUP($A735+ROUND((COLUMN()-2)/24,5),АТС!$A$41:$F$736,4)+VLOOKUP($A735+ROUND((COLUMN()-2)/24,5),'Расчет сбытовых надбавок'!$B$1537:'Расчет сбытовых надбавок'!$G$2280,6)</f>
        <v>135.54</v>
      </c>
      <c r="T735" s="96">
        <f>VLOOKUP($A735+ROUND((COLUMN()-2)/24,5),АТС!$A$41:$F$736,4)+VLOOKUP($A735+ROUND((COLUMN()-2)/24,5),'Расчет сбытовых надбавок'!$B$1537:'Расчет сбытовых надбавок'!$G$2280,6)</f>
        <v>0.45999999999999996</v>
      </c>
      <c r="U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6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7">
        <f t="shared" si="22"/>
        <v>43024</v>
      </c>
      <c r="B736" s="96">
        <f>VLOOKUP($A736+ROUND((COLUMN()-2)/24,5),АТС!$A$41:$F$736,4)+VLOOKUP($A736+ROUND((COLUMN()-2)/24,5),'Расчет сбытовых надбавок'!$B$1537:'Расчет сбытовых надбавок'!$G$2280,6)</f>
        <v>0.01</v>
      </c>
      <c r="C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6">
        <f>VLOOKUP($A736+ROUND((COLUMN()-2)/24,5),АТС!$A$41:$F$736,4)+VLOOKUP($A736+ROUND((COLUMN()-2)/24,5),'Расчет сбытовых надбавок'!$B$1537:'Расчет сбытовых надбавок'!$G$2280,6)</f>
        <v>66.760000000000005</v>
      </c>
      <c r="H736" s="96">
        <f>VLOOKUP($A736+ROUND((COLUMN()-2)/24,5),АТС!$A$41:$F$736,4)+VLOOKUP($A736+ROUND((COLUMN()-2)/24,5),'Расчет сбытовых надбавок'!$B$1537:'Расчет сбытовых надбавок'!$G$2280,6)</f>
        <v>489.12</v>
      </c>
      <c r="I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J736" s="96">
        <f>VLOOKUP($A736+ROUND((COLUMN()-2)/24,5),АТС!$A$41:$F$736,4)+VLOOKUP($A736+ROUND((COLUMN()-2)/24,5),'Расчет сбытовых надбавок'!$B$1537:'Расчет сбытовых надбавок'!$G$2280,6)</f>
        <v>37.25</v>
      </c>
      <c r="K736" s="96">
        <f>VLOOKUP($A736+ROUND((COLUMN()-2)/24,5),АТС!$A$41:$F$736,4)+VLOOKUP($A736+ROUND((COLUMN()-2)/24,5),'Расчет сбытовых надбавок'!$B$1537:'Расчет сбытовых надбавок'!$G$2280,6)</f>
        <v>68.25</v>
      </c>
      <c r="L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6">
        <f>VLOOKUP($A736+ROUND((COLUMN()-2)/24,5),АТС!$A$41:$F$736,4)+VLOOKUP($A736+ROUND((COLUMN()-2)/24,5),'Расчет сбытовых надбавок'!$B$1537:'Расчет сбытовых надбавок'!$G$2280,6)</f>
        <v>73.11</v>
      </c>
      <c r="O736" s="96">
        <f>VLOOKUP($A736+ROUND((COLUMN()-2)/24,5),АТС!$A$41:$F$736,4)+VLOOKUP($A736+ROUND((COLUMN()-2)/24,5),'Расчет сбытовых надбавок'!$B$1537:'Расчет сбытовых надбавок'!$G$2280,6)</f>
        <v>93.29</v>
      </c>
      <c r="P736" s="96">
        <f>VLOOKUP($A736+ROUND((COLUMN()-2)/24,5),АТС!$A$41:$F$736,4)+VLOOKUP($A736+ROUND((COLUMN()-2)/24,5),'Расчет сбытовых надбавок'!$B$1537:'Расчет сбытовых надбавок'!$G$2280,6)</f>
        <v>134.65</v>
      </c>
      <c r="Q736" s="96">
        <f>VLOOKUP($A736+ROUND((COLUMN()-2)/24,5),АТС!$A$41:$F$736,4)+VLOOKUP($A736+ROUND((COLUMN()-2)/24,5),'Расчет сбытовых надбавок'!$B$1537:'Расчет сбытовых надбавок'!$G$2280,6)</f>
        <v>90.82</v>
      </c>
      <c r="R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6">
        <f>VLOOKUP($A736+ROUND((COLUMN()-2)/24,5),АТС!$A$41:$F$736,4)+VLOOKUP($A736+ROUND((COLUMN()-2)/24,5),'Расчет сбытовых надбавок'!$B$1537:'Расчет сбытовых надбавок'!$G$2280,6)</f>
        <v>151.13</v>
      </c>
      <c r="T736" s="96">
        <f>VLOOKUP($A736+ROUND((COLUMN()-2)/24,5),АТС!$A$41:$F$736,4)+VLOOKUP($A736+ROUND((COLUMN()-2)/24,5),'Расчет сбытовых надбавок'!$B$1537:'Расчет сбытовых надбавок'!$G$2280,6)</f>
        <v>60.76</v>
      </c>
      <c r="U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6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7">
        <f t="shared" si="22"/>
        <v>43025</v>
      </c>
      <c r="B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6">
        <f>VLOOKUP($A737+ROUND((COLUMN()-2)/24,5),АТС!$A$41:$F$736,4)+VLOOKUP($A737+ROUND((COLUMN()-2)/24,5),'Расчет сбытовых надбавок'!$B$1537:'Расчет сбытовых надбавок'!$G$2280,6)</f>
        <v>38.19</v>
      </c>
      <c r="G737" s="96">
        <f>VLOOKUP($A737+ROUND((COLUMN()-2)/24,5),АТС!$A$41:$F$736,4)+VLOOKUP($A737+ROUND((COLUMN()-2)/24,5),'Расчет сбытовых надбавок'!$B$1537:'Расчет сбытовых надбавок'!$G$2280,6)</f>
        <v>105.37</v>
      </c>
      <c r="H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I737" s="96">
        <f>VLOOKUP($A737+ROUND((COLUMN()-2)/24,5),АТС!$A$41:$F$736,4)+VLOOKUP($A737+ROUND((COLUMN()-2)/24,5),'Расчет сбытовых надбавок'!$B$1537:'Расчет сбытовых надбавок'!$G$2280,6)</f>
        <v>53.22</v>
      </c>
      <c r="J737" s="96">
        <f>VLOOKUP($A737+ROUND((COLUMN()-2)/24,5),АТС!$A$41:$F$736,4)+VLOOKUP($A737+ROUND((COLUMN()-2)/24,5),'Расчет сбытовых надбавок'!$B$1537:'Расчет сбытовых надбавок'!$G$2280,6)</f>
        <v>77.289999999999992</v>
      </c>
      <c r="K737" s="96">
        <f>VLOOKUP($A737+ROUND((COLUMN()-2)/24,5),АТС!$A$41:$F$736,4)+VLOOKUP($A737+ROUND((COLUMN()-2)/24,5),'Расчет сбытовых надбавок'!$B$1537:'Расчет сбытовых надбавок'!$G$2280,6)</f>
        <v>108.39</v>
      </c>
      <c r="L737" s="96">
        <f>VLOOKUP($A737+ROUND((COLUMN()-2)/24,5),АТС!$A$41:$F$736,4)+VLOOKUP($A737+ROUND((COLUMN()-2)/24,5),'Расчет сбытовых надбавок'!$B$1537:'Расчет сбытовых надбавок'!$G$2280,6)</f>
        <v>16.52</v>
      </c>
      <c r="M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6">
        <f>VLOOKUP($A737+ROUND((COLUMN()-2)/24,5),АТС!$A$41:$F$736,4)+VLOOKUP($A737+ROUND((COLUMN()-2)/24,5),'Расчет сбытовых надбавок'!$B$1537:'Расчет сбытовых надбавок'!$G$2280,6)</f>
        <v>0.11</v>
      </c>
      <c r="R737" s="96">
        <f>VLOOKUP($A737+ROUND((COLUMN()-2)/24,5),АТС!$A$41:$F$736,4)+VLOOKUP($A737+ROUND((COLUMN()-2)/24,5),'Расчет сбытовых надбавок'!$B$1537:'Расчет сбытовых надбавок'!$G$2280,6)</f>
        <v>59.31</v>
      </c>
      <c r="S737" s="96">
        <f>VLOOKUP($A737+ROUND((COLUMN()-2)/24,5),АТС!$A$41:$F$736,4)+VLOOKUP($A737+ROUND((COLUMN()-2)/24,5),'Расчет сбытовых надбавок'!$B$1537:'Расчет сбытовых надбавок'!$G$2280,6)</f>
        <v>175.89</v>
      </c>
      <c r="T737" s="96">
        <f>VLOOKUP($A737+ROUND((COLUMN()-2)/24,5),АТС!$A$41:$F$736,4)+VLOOKUP($A737+ROUND((COLUMN()-2)/24,5),'Расчет сбытовых надбавок'!$B$1537:'Расчет сбытовых надбавок'!$G$2280,6)</f>
        <v>205.73</v>
      </c>
      <c r="U737" s="96">
        <f>VLOOKUP($A737+ROUND((COLUMN()-2)/24,5),АТС!$A$41:$F$736,4)+VLOOKUP($A737+ROUND((COLUMN()-2)/24,5),'Расчет сбытовых надбавок'!$B$1537:'Расчет сбытовых надбавок'!$G$2280,6)</f>
        <v>56.13</v>
      </c>
      <c r="V737" s="96">
        <f>VLOOKUP($A737+ROUND((COLUMN()-2)/24,5),АТС!$A$41:$F$736,4)+VLOOKUP($A737+ROUND((COLUMN()-2)/24,5),'Расчет сбытовых надбавок'!$B$1537:'Расчет сбытовых надбавок'!$G$2280,6)</f>
        <v>52.019999999999996</v>
      </c>
      <c r="W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6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7">
        <f t="shared" si="22"/>
        <v>43026</v>
      </c>
      <c r="B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G738" s="96">
        <f>VLOOKUP($A738+ROUND((COLUMN()-2)/24,5),АТС!$A$41:$F$736,4)+VLOOKUP($A738+ROUND((COLUMN()-2)/24,5),'Расчет сбытовых надбавок'!$B$1537:'Расчет сбытовых надбавок'!$G$2280,6)</f>
        <v>106.63</v>
      </c>
      <c r="H738" s="96">
        <f>VLOOKUP($A738+ROUND((COLUMN()-2)/24,5),АТС!$A$41:$F$736,4)+VLOOKUP($A738+ROUND((COLUMN()-2)/24,5),'Расчет сбытовых надбавок'!$B$1537:'Расчет сбытовых надбавок'!$G$2280,6)</f>
        <v>523.52</v>
      </c>
      <c r="I738" s="96">
        <f>VLOOKUP($A738+ROUND((COLUMN()-2)/24,5),АТС!$A$41:$F$736,4)+VLOOKUP($A738+ROUND((COLUMN()-2)/24,5),'Расчет сбытовых надбавок'!$B$1537:'Расчет сбытовых надбавок'!$G$2280,6)</f>
        <v>91.72</v>
      </c>
      <c r="J738" s="96">
        <f>VLOOKUP($A738+ROUND((COLUMN()-2)/24,5),АТС!$A$41:$F$736,4)+VLOOKUP($A738+ROUND((COLUMN()-2)/24,5),'Расчет сбытовых надбавок'!$B$1537:'Расчет сбытовых надбавок'!$G$2280,6)</f>
        <v>110.13000000000001</v>
      </c>
      <c r="K738" s="96">
        <f>VLOOKUP($A738+ROUND((COLUMN()-2)/24,5),АТС!$A$41:$F$736,4)+VLOOKUP($A738+ROUND((COLUMN()-2)/24,5),'Расчет сбытовых надбавок'!$B$1537:'Расчет сбытовых надбавок'!$G$2280,6)</f>
        <v>110.48</v>
      </c>
      <c r="L738" s="96">
        <f>VLOOKUP($A738+ROUND((COLUMN()-2)/24,5),АТС!$A$41:$F$736,4)+VLOOKUP($A738+ROUND((COLUMN()-2)/24,5),'Расчет сбытовых надбавок'!$B$1537:'Расчет сбытовых надбавок'!$G$2280,6)</f>
        <v>55.04</v>
      </c>
      <c r="M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6">
        <f>VLOOKUP($A738+ROUND((COLUMN()-2)/24,5),АТС!$A$41:$F$736,4)+VLOOKUP($A738+ROUND((COLUMN()-2)/24,5),'Расчет сбытовых надбавок'!$B$1537:'Расчет сбытовых надбавок'!$G$2280,6)</f>
        <v>139.32999999999998</v>
      </c>
      <c r="T738" s="96">
        <f>VLOOKUP($A738+ROUND((COLUMN()-2)/24,5),АТС!$A$41:$F$736,4)+VLOOKUP($A738+ROUND((COLUMN()-2)/24,5),'Расчет сбытовых надбавок'!$B$1537:'Расчет сбытовых надбавок'!$G$2280,6)</f>
        <v>48.88</v>
      </c>
      <c r="U738" s="96">
        <f>VLOOKUP($A738+ROUND((COLUMN()-2)/24,5),АТС!$A$41:$F$736,4)+VLOOKUP($A738+ROUND((COLUMN()-2)/24,5),'Расчет сбытовых надбавок'!$B$1537:'Расчет сбытовых надбавок'!$G$2280,6)</f>
        <v>2.4899999999999998</v>
      </c>
      <c r="V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6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7">
        <f t="shared" si="22"/>
        <v>43027</v>
      </c>
      <c r="B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6">
        <f>VLOOKUP($A739+ROUND((COLUMN()-2)/24,5),АТС!$A$41:$F$736,4)+VLOOKUP($A739+ROUND((COLUMN()-2)/24,5),'Расчет сбытовых надбавок'!$B$1537:'Расчет сбытовых надбавок'!$G$2280,6)</f>
        <v>196.35999999999999</v>
      </c>
      <c r="H739" s="96">
        <f>VLOOKUP($A739+ROUND((COLUMN()-2)/24,5),АТС!$A$41:$F$736,4)+VLOOKUP($A739+ROUND((COLUMN()-2)/24,5),'Расчет сбытовых надбавок'!$B$1537:'Расчет сбытовых надбавок'!$G$2280,6)</f>
        <v>307.7</v>
      </c>
      <c r="I739" s="96">
        <f>VLOOKUP($A739+ROUND((COLUMN()-2)/24,5),АТС!$A$41:$F$736,4)+VLOOKUP($A739+ROUND((COLUMN()-2)/24,5),'Расчет сбытовых надбавок'!$B$1537:'Расчет сбытовых надбавок'!$G$2280,6)</f>
        <v>90.429999999999993</v>
      </c>
      <c r="J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K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L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6">
        <f>VLOOKUP($A739+ROUND((COLUMN()-2)/24,5),АТС!$A$41:$F$736,4)+VLOOKUP($A739+ROUND((COLUMN()-2)/24,5),'Расчет сбытовых надбавок'!$B$1537:'Расчет сбытовых надбавок'!$G$2280,6)</f>
        <v>5.94</v>
      </c>
      <c r="T739" s="96">
        <f>VLOOKUP($A739+ROUND((COLUMN()-2)/24,5),АТС!$A$41:$F$736,4)+VLOOKUP($A739+ROUND((COLUMN()-2)/24,5),'Расчет сбытовых надбавок'!$B$1537:'Расчет сбытовых надбавок'!$G$2280,6)</f>
        <v>8.9</v>
      </c>
      <c r="U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6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7">
        <f t="shared" si="22"/>
        <v>43028</v>
      </c>
      <c r="B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6">
        <f>VLOOKUP($A740+ROUND((COLUMN()-2)/24,5),АТС!$A$41:$F$736,4)+VLOOKUP($A740+ROUND((COLUMN()-2)/24,5),'Расчет сбытовых надбавок'!$B$1537:'Расчет сбытовых надбавок'!$G$2280,6)</f>
        <v>0.02</v>
      </c>
      <c r="G740" s="96">
        <f>VLOOKUP($A740+ROUND((COLUMN()-2)/24,5),АТС!$A$41:$F$736,4)+VLOOKUP($A740+ROUND((COLUMN()-2)/24,5),'Расчет сбытовых надбавок'!$B$1537:'Расчет сбытовых надбавок'!$G$2280,6)</f>
        <v>235.2</v>
      </c>
      <c r="H740" s="96">
        <f>VLOOKUP($A740+ROUND((COLUMN()-2)/24,5),АТС!$A$41:$F$736,4)+VLOOKUP($A740+ROUND((COLUMN()-2)/24,5),'Расчет сбытовых надбавок'!$B$1537:'Расчет сбытовых надбавок'!$G$2280,6)</f>
        <v>149.49</v>
      </c>
      <c r="I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J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6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7">
        <f t="shared" si="22"/>
        <v>43029</v>
      </c>
      <c r="B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6">
        <f>VLOOKUP($A741+ROUND((COLUMN()-2)/24,5),АТС!$A$41:$F$736,4)+VLOOKUP($A741+ROUND((COLUMN()-2)/24,5),'Расчет сбытовых надбавок'!$B$1537:'Расчет сбытовых надбавок'!$G$2280,6)</f>
        <v>73.13</v>
      </c>
      <c r="H741" s="96">
        <f>VLOOKUP($A741+ROUND((COLUMN()-2)/24,5),АТС!$A$41:$F$736,4)+VLOOKUP($A741+ROUND((COLUMN()-2)/24,5),'Расчет сбытовых надбавок'!$B$1537:'Расчет сбытовых надбавок'!$G$2280,6)</f>
        <v>165.15</v>
      </c>
      <c r="I741" s="96">
        <f>VLOOKUP($A741+ROUND((COLUMN()-2)/24,5),АТС!$A$41:$F$736,4)+VLOOKUP($A741+ROUND((COLUMN()-2)/24,5),'Расчет сбытовых надбавок'!$B$1537:'Расчет сбытовых надбавок'!$G$2280,6)</f>
        <v>398.5</v>
      </c>
      <c r="J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K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6">
        <f>VLOOKUP($A741+ROUND((COLUMN()-2)/24,5),АТС!$A$41:$F$736,4)+VLOOKUP($A741+ROUND((COLUMN()-2)/24,5),'Расчет сбытовых надбавок'!$B$1537:'Расчет сбытовых надбавок'!$G$2280,6)</f>
        <v>111.38</v>
      </c>
      <c r="T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6">
        <f>VLOOKUP($A741+ROUND((COLUMN()-2)/24,5),АТС!$A$41:$F$736,4)+VLOOKUP($A741+ROUND((COLUMN()-2)/24,5),'Расчет сбытовых надбавок'!$B$1537:'Расчет сбытовых надбавок'!$G$2280,6)</f>
        <v>28.93</v>
      </c>
      <c r="V741" s="96">
        <f>VLOOKUP($A741+ROUND((COLUMN()-2)/24,5),АТС!$A$41:$F$736,4)+VLOOKUP($A741+ROUND((COLUMN()-2)/24,5),'Расчет сбытовых надбавок'!$B$1537:'Расчет сбытовых надбавок'!$G$2280,6)</f>
        <v>0.04</v>
      </c>
      <c r="W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6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7">
        <f t="shared" si="22"/>
        <v>43030</v>
      </c>
      <c r="B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6">
        <f>VLOOKUP($A742+ROUND((COLUMN()-2)/24,5),АТС!$A$41:$F$736,4)+VLOOKUP($A742+ROUND((COLUMN()-2)/24,5),'Расчет сбытовых надбавок'!$B$1537:'Расчет сбытовых надбавок'!$G$2280,6)</f>
        <v>6.9999999999999993E-2</v>
      </c>
      <c r="H742" s="96">
        <f>VLOOKUP($A742+ROUND((COLUMN()-2)/24,5),АТС!$A$41:$F$736,4)+VLOOKUP($A742+ROUND((COLUMN()-2)/24,5),'Расчет сбытовых надбавок'!$B$1537:'Расчет сбытовых надбавок'!$G$2280,6)</f>
        <v>113.33</v>
      </c>
      <c r="I742" s="96">
        <f>VLOOKUP($A742+ROUND((COLUMN()-2)/24,5),АТС!$A$41:$F$736,4)+VLOOKUP($A742+ROUND((COLUMN()-2)/24,5),'Расчет сбытовых надбавок'!$B$1537:'Расчет сбытовых надбавок'!$G$2280,6)</f>
        <v>141.95000000000002</v>
      </c>
      <c r="J742" s="96">
        <f>VLOOKUP($A742+ROUND((COLUMN()-2)/24,5),АТС!$A$41:$F$736,4)+VLOOKUP($A742+ROUND((COLUMN()-2)/24,5),'Расчет сбытовых надбавок'!$B$1537:'Расчет сбытовых надбавок'!$G$2280,6)</f>
        <v>149.31</v>
      </c>
      <c r="K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6">
        <f>VLOOKUP($A742+ROUND((COLUMN()-2)/24,5),АТС!$A$41:$F$736,4)+VLOOKUP($A742+ROUND((COLUMN()-2)/24,5),'Расчет сбытовых надбавок'!$B$1537:'Расчет сбытовых надбавок'!$G$2280,6)</f>
        <v>20.12</v>
      </c>
      <c r="M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P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R742" s="96">
        <f>VLOOKUP($A742+ROUND((COLUMN()-2)/24,5),АТС!$A$41:$F$736,4)+VLOOKUP($A742+ROUND((COLUMN()-2)/24,5),'Расчет сбытовых надбавок'!$B$1537:'Расчет сбытовых надбавок'!$G$2280,6)</f>
        <v>63.23</v>
      </c>
      <c r="S742" s="96">
        <f>VLOOKUP($A742+ROUND((COLUMN()-2)/24,5),АТС!$A$41:$F$736,4)+VLOOKUP($A742+ROUND((COLUMN()-2)/24,5),'Расчет сбытовых надбавок'!$B$1537:'Расчет сбытовых надбавок'!$G$2280,6)</f>
        <v>204.09</v>
      </c>
      <c r="T742" s="96">
        <f>VLOOKUP($A742+ROUND((COLUMN()-2)/24,5),АТС!$A$41:$F$736,4)+VLOOKUP($A742+ROUND((COLUMN()-2)/24,5),'Расчет сбытовых надбавок'!$B$1537:'Расчет сбытовых надбавок'!$G$2280,6)</f>
        <v>486.4</v>
      </c>
      <c r="U742" s="96">
        <f>VLOOKUP($A742+ROUND((COLUMN()-2)/24,5),АТС!$A$41:$F$736,4)+VLOOKUP($A742+ROUND((COLUMN()-2)/24,5),'Расчет сбытовых надбавок'!$B$1537:'Расчет сбытовых надбавок'!$G$2280,6)</f>
        <v>45.25</v>
      </c>
      <c r="V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6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7">
        <f t="shared" si="22"/>
        <v>43031</v>
      </c>
      <c r="B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6">
        <f>VLOOKUP($A743+ROUND((COLUMN()-2)/24,5),АТС!$A$41:$F$736,4)+VLOOKUP($A743+ROUND((COLUMN()-2)/24,5),'Расчет сбытовых надбавок'!$B$1537:'Расчет сбытовых надбавок'!$G$2280,6)</f>
        <v>1.26</v>
      </c>
      <c r="G743" s="96">
        <f>VLOOKUP($A743+ROUND((COLUMN()-2)/24,5),АТС!$A$41:$F$736,4)+VLOOKUP($A743+ROUND((COLUMN()-2)/24,5),'Расчет сбытовых надбавок'!$B$1537:'Расчет сбытовых надбавок'!$G$2280,6)</f>
        <v>269.11</v>
      </c>
      <c r="H743" s="96">
        <f>VLOOKUP($A743+ROUND((COLUMN()-2)/24,5),АТС!$A$41:$F$736,4)+VLOOKUP($A743+ROUND((COLUMN()-2)/24,5),'Расчет сбытовых надбавок'!$B$1537:'Расчет сбытовых надбавок'!$G$2280,6)</f>
        <v>216.75</v>
      </c>
      <c r="I743" s="96">
        <f>VLOOKUP($A743+ROUND((COLUMN()-2)/24,5),АТС!$A$41:$F$736,4)+VLOOKUP($A743+ROUND((COLUMN()-2)/24,5),'Расчет сбытовых надбавок'!$B$1537:'Расчет сбытовых надбавок'!$G$2280,6)</f>
        <v>89.449999999999989</v>
      </c>
      <c r="J743" s="96">
        <f>VLOOKUP($A743+ROUND((COLUMN()-2)/24,5),АТС!$A$41:$F$736,4)+VLOOKUP($A743+ROUND((COLUMN()-2)/24,5),'Расчет сбытовых надбавок'!$B$1537:'Расчет сбытовых надбавок'!$G$2280,6)</f>
        <v>8.39</v>
      </c>
      <c r="K743" s="96">
        <f>VLOOKUP($A743+ROUND((COLUMN()-2)/24,5),АТС!$A$41:$F$736,4)+VLOOKUP($A743+ROUND((COLUMN()-2)/24,5),'Расчет сбытовых надбавок'!$B$1537:'Расчет сбытовых надбавок'!$G$2280,6)</f>
        <v>28.8</v>
      </c>
      <c r="L743" s="96">
        <f>VLOOKUP($A743+ROUND((COLUMN()-2)/24,5),АТС!$A$41:$F$736,4)+VLOOKUP($A743+ROUND((COLUMN()-2)/24,5),'Расчет сбытовых надбавок'!$B$1537:'Расчет сбытовых надбавок'!$G$2280,6)</f>
        <v>22.470000000000002</v>
      </c>
      <c r="M743" s="96">
        <f>VLOOKUP($A743+ROUND((COLUMN()-2)/24,5),АТС!$A$41:$F$736,4)+VLOOKUP($A743+ROUND((COLUMN()-2)/24,5),'Расчет сбытовых надбавок'!$B$1537:'Расчет сбытовых надбавок'!$G$2280,6)</f>
        <v>29.72</v>
      </c>
      <c r="N743" s="96">
        <f>VLOOKUP($A743+ROUND((COLUMN()-2)/24,5),АТС!$A$41:$F$736,4)+VLOOKUP($A743+ROUND((COLUMN()-2)/24,5),'Расчет сбытовых надбавок'!$B$1537:'Расчет сбытовых надбавок'!$G$2280,6)</f>
        <v>36.700000000000003</v>
      </c>
      <c r="O743" s="96">
        <f>VLOOKUP($A743+ROUND((COLUMN()-2)/24,5),АТС!$A$41:$F$736,4)+VLOOKUP($A743+ROUND((COLUMN()-2)/24,5),'Расчет сбытовых надбавок'!$B$1537:'Расчет сбытовых надбавок'!$G$2280,6)</f>
        <v>32.440000000000005</v>
      </c>
      <c r="P743" s="96">
        <f>VLOOKUP($A743+ROUND((COLUMN()-2)/24,5),АТС!$A$41:$F$736,4)+VLOOKUP($A743+ROUND((COLUMN()-2)/24,5),'Расчет сбытовых надбавок'!$B$1537:'Расчет сбытовых надбавок'!$G$2280,6)</f>
        <v>50.26</v>
      </c>
      <c r="Q743" s="96">
        <f>VLOOKUP($A743+ROUND((COLUMN()-2)/24,5),АТС!$A$41:$F$736,4)+VLOOKUP($A743+ROUND((COLUMN()-2)/24,5),'Расчет сбытовых надбавок'!$B$1537:'Расчет сбытовых надбавок'!$G$2280,6)</f>
        <v>53.76</v>
      </c>
      <c r="R743" s="96">
        <f>VLOOKUP($A743+ROUND((COLUMN()-2)/24,5),АТС!$A$41:$F$736,4)+VLOOKUP($A743+ROUND((COLUMN()-2)/24,5),'Расчет сбытовых надбавок'!$B$1537:'Расчет сбытовых надбавок'!$G$2280,6)</f>
        <v>33.64</v>
      </c>
      <c r="S743" s="96">
        <f>VLOOKUP($A743+ROUND((COLUMN()-2)/24,5),АТС!$A$41:$F$736,4)+VLOOKUP($A743+ROUND((COLUMN()-2)/24,5),'Расчет сбытовых надбавок'!$B$1537:'Расчет сбытовых надбавок'!$G$2280,6)</f>
        <v>107.33</v>
      </c>
      <c r="T743" s="96">
        <f>VLOOKUP($A743+ROUND((COLUMN()-2)/24,5),АТС!$A$41:$F$736,4)+VLOOKUP($A743+ROUND((COLUMN()-2)/24,5),'Расчет сбытовых надбавок'!$B$1537:'Расчет сбытовых надбавок'!$G$2280,6)</f>
        <v>100.10000000000001</v>
      </c>
      <c r="U743" s="96">
        <f>VLOOKUP($A743+ROUND((COLUMN()-2)/24,5),АТС!$A$41:$F$736,4)+VLOOKUP($A743+ROUND((COLUMN()-2)/24,5),'Расчет сбытовых надбавок'!$B$1537:'Расчет сбытовых надбавок'!$G$2280,6)</f>
        <v>15.03</v>
      </c>
      <c r="V743" s="96">
        <f>VLOOKUP($A743+ROUND((COLUMN()-2)/24,5),АТС!$A$41:$F$736,4)+VLOOKUP($A743+ROUND((COLUMN()-2)/24,5),'Расчет сбытовых надбавок'!$B$1537:'Расчет сбытовых надбавок'!$G$2280,6)</f>
        <v>2.0499999999999998</v>
      </c>
      <c r="W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6">
        <f>VLOOKUP($A743+ROUND((COLUMN()-2)/24,5),АТС!$A$41:$F$736,4)+VLOOKUP($A743+ROUND((COLUMN()-2)/24,5),'Расчет сбытовых надбавок'!$B$1537:'Расчет сбытовых надбавок'!$G$2280,6)</f>
        <v>0.02</v>
      </c>
      <c r="Y743" s="96">
        <f>VLOOKUP($A743+ROUND((COLUMN()-2)/24,5),АТС!$A$41:$F$736,4)+VLOOKUP($A743+ROUND((COLUMN()-2)/24,5),'Расчет сбытовых надбавок'!$B$1537:'Расчет сбытовых надбавок'!$G$2280,6)</f>
        <v>16.190000000000001</v>
      </c>
    </row>
    <row r="744" spans="1:25" x14ac:dyDescent="0.2">
      <c r="A744" s="77">
        <f t="shared" si="22"/>
        <v>43032</v>
      </c>
      <c r="B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6">
        <f>VLOOKUP($A744+ROUND((COLUMN()-2)/24,5),АТС!$A$41:$F$736,4)+VLOOKUP($A744+ROUND((COLUMN()-2)/24,5),'Расчет сбытовых надбавок'!$B$1537:'Расчет сбытовых надбавок'!$G$2280,6)</f>
        <v>1.1800000000000002</v>
      </c>
      <c r="E744" s="96">
        <f>VLOOKUP($A744+ROUND((COLUMN()-2)/24,5),АТС!$A$41:$F$736,4)+VLOOKUP($A744+ROUND((COLUMN()-2)/24,5),'Расчет сбытовых надбавок'!$B$1537:'Расчет сбытовых надбавок'!$G$2280,6)</f>
        <v>29.21</v>
      </c>
      <c r="F744" s="96">
        <f>VLOOKUP($A744+ROUND((COLUMN()-2)/24,5),АТС!$A$41:$F$736,4)+VLOOKUP($A744+ROUND((COLUMN()-2)/24,5),'Расчет сбытовых надбавок'!$B$1537:'Расчет сбытовых надбавок'!$G$2280,6)</f>
        <v>98.25</v>
      </c>
      <c r="G744" s="96">
        <f>VLOOKUP($A744+ROUND((COLUMN()-2)/24,5),АТС!$A$41:$F$736,4)+VLOOKUP($A744+ROUND((COLUMN()-2)/24,5),'Расчет сбытовых надбавок'!$B$1537:'Расчет сбытовых надбавок'!$G$2280,6)</f>
        <v>213.08999999999997</v>
      </c>
      <c r="H744" s="96">
        <f>VLOOKUP($A744+ROUND((COLUMN()-2)/24,5),АТС!$A$41:$F$736,4)+VLOOKUP($A744+ROUND((COLUMN()-2)/24,5),'Расчет сбытовых надбавок'!$B$1537:'Расчет сбытовых надбавок'!$G$2280,6)</f>
        <v>352.53999999999996</v>
      </c>
      <c r="I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J744" s="96">
        <f>VLOOKUP($A744+ROUND((COLUMN()-2)/24,5),АТС!$A$41:$F$736,4)+VLOOKUP($A744+ROUND((COLUMN()-2)/24,5),'Расчет сбытовых надбавок'!$B$1537:'Расчет сбытовых надбавок'!$G$2280,6)</f>
        <v>182.11</v>
      </c>
      <c r="K744" s="96">
        <f>VLOOKUP($A744+ROUND((COLUMN()-2)/24,5),АТС!$A$41:$F$736,4)+VLOOKUP($A744+ROUND((COLUMN()-2)/24,5),'Расчет сбытовых надбавок'!$B$1537:'Расчет сбытовых надбавок'!$G$2280,6)</f>
        <v>139.72</v>
      </c>
      <c r="L744" s="96">
        <f>VLOOKUP($A744+ROUND((COLUMN()-2)/24,5),АТС!$A$41:$F$736,4)+VLOOKUP($A744+ROUND((COLUMN()-2)/24,5),'Расчет сбытовых надбавок'!$B$1537:'Расчет сбытовых надбавок'!$G$2280,6)</f>
        <v>135.52000000000001</v>
      </c>
      <c r="M744" s="96">
        <f>VLOOKUP($A744+ROUND((COLUMN()-2)/24,5),АТС!$A$41:$F$736,4)+VLOOKUP($A744+ROUND((COLUMN()-2)/24,5),'Расчет сбытовых надбавок'!$B$1537:'Расчет сбытовых надбавок'!$G$2280,6)</f>
        <v>66.61</v>
      </c>
      <c r="N744" s="96">
        <f>VLOOKUP($A744+ROUND((COLUMN()-2)/24,5),АТС!$A$41:$F$736,4)+VLOOKUP($A744+ROUND((COLUMN()-2)/24,5),'Расчет сбытовых надбавок'!$B$1537:'Расчет сбытовых надбавок'!$G$2280,6)</f>
        <v>25.229999999999997</v>
      </c>
      <c r="O744" s="96">
        <f>VLOOKUP($A744+ROUND((COLUMN()-2)/24,5),АТС!$A$41:$F$736,4)+VLOOKUP($A744+ROUND((COLUMN()-2)/24,5),'Расчет сбытовых надбавок'!$B$1537:'Расчет сбытовых надбавок'!$G$2280,6)</f>
        <v>4.97</v>
      </c>
      <c r="P744" s="96">
        <f>VLOOKUP($A744+ROUND((COLUMN()-2)/24,5),АТС!$A$41:$F$736,4)+VLOOKUP($A744+ROUND((COLUMN()-2)/24,5),'Расчет сбытовых надбавок'!$B$1537:'Расчет сбытовых надбавок'!$G$2280,6)</f>
        <v>10.6</v>
      </c>
      <c r="Q744" s="96">
        <f>VLOOKUP($A744+ROUND((COLUMN()-2)/24,5),АТС!$A$41:$F$736,4)+VLOOKUP($A744+ROUND((COLUMN()-2)/24,5),'Расчет сбытовых надбавок'!$B$1537:'Расчет сбытовых надбавок'!$G$2280,6)</f>
        <v>5.98</v>
      </c>
      <c r="R744" s="96">
        <f>VLOOKUP($A744+ROUND((COLUMN()-2)/24,5),АТС!$A$41:$F$736,4)+VLOOKUP($A744+ROUND((COLUMN()-2)/24,5),'Расчет сбытовых надбавок'!$B$1537:'Расчет сбытовых надбавок'!$G$2280,6)</f>
        <v>200.5</v>
      </c>
      <c r="S744" s="96">
        <f>VLOOKUP($A744+ROUND((COLUMN()-2)/24,5),АТС!$A$41:$F$736,4)+VLOOKUP($A744+ROUND((COLUMN()-2)/24,5),'Расчет сбытовых надбавок'!$B$1537:'Расчет сбытовых надбавок'!$G$2280,6)</f>
        <v>224.9</v>
      </c>
      <c r="T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6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7">
        <f t="shared" si="22"/>
        <v>43033</v>
      </c>
      <c r="B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6">
        <f>VLOOKUP($A745+ROUND((COLUMN()-2)/24,5),АТС!$A$41:$F$736,4)+VLOOKUP($A745+ROUND((COLUMN()-2)/24,5),'Расчет сбытовых надбавок'!$B$1537:'Расчет сбытовых надбавок'!$G$2280,6)</f>
        <v>60.52</v>
      </c>
      <c r="G745" s="96">
        <f>VLOOKUP($A745+ROUND((COLUMN()-2)/24,5),АТС!$A$41:$F$736,4)+VLOOKUP($A745+ROUND((COLUMN()-2)/24,5),'Расчет сбытовых надбавок'!$B$1537:'Расчет сбытовых надбавок'!$G$2280,6)</f>
        <v>237.42000000000002</v>
      </c>
      <c r="H745" s="96">
        <f>VLOOKUP($A745+ROUND((COLUMN()-2)/24,5),АТС!$A$41:$F$736,4)+VLOOKUP($A745+ROUND((COLUMN()-2)/24,5),'Расчет сбытовых надбавок'!$B$1537:'Расчет сбытовых надбавок'!$G$2280,6)</f>
        <v>272.08</v>
      </c>
      <c r="I745" s="96">
        <f>VLOOKUP($A745+ROUND((COLUMN()-2)/24,5),АТС!$A$41:$F$736,4)+VLOOKUP($A745+ROUND((COLUMN()-2)/24,5),'Расчет сбытовых надбавок'!$B$1537:'Расчет сбытовых надбавок'!$G$2280,6)</f>
        <v>1.3</v>
      </c>
      <c r="J745" s="96">
        <f>VLOOKUP($A745+ROUND((COLUMN()-2)/24,5),АТС!$A$41:$F$736,4)+VLOOKUP($A745+ROUND((COLUMN()-2)/24,5),'Расчет сбытовых надбавок'!$B$1537:'Расчет сбытовых надбавок'!$G$2280,6)</f>
        <v>181.31</v>
      </c>
      <c r="K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6">
        <f>VLOOKUP($A745+ROUND((COLUMN()-2)/24,5),АТС!$A$41:$F$736,4)+VLOOKUP($A745+ROUND((COLUMN()-2)/24,5),'Расчет сбытовых надбавок'!$B$1537:'Расчет сбытовых надбавок'!$G$2280,6)</f>
        <v>74.289999999999992</v>
      </c>
      <c r="O745" s="96">
        <f>VLOOKUP($A745+ROUND((COLUMN()-2)/24,5),АТС!$A$41:$F$736,4)+VLOOKUP($A745+ROUND((COLUMN()-2)/24,5),'Расчет сбытовых надбавок'!$B$1537:'Расчет сбытовых надбавок'!$G$2280,6)</f>
        <v>97.37</v>
      </c>
      <c r="P745" s="96">
        <f>VLOOKUP($A745+ROUND((COLUMN()-2)/24,5),АТС!$A$41:$F$736,4)+VLOOKUP($A745+ROUND((COLUMN()-2)/24,5),'Расчет сбытовых надбавок'!$B$1537:'Расчет сбытовых надбавок'!$G$2280,6)</f>
        <v>93.17</v>
      </c>
      <c r="Q745" s="96">
        <f>VLOOKUP($A745+ROUND((COLUMN()-2)/24,5),АТС!$A$41:$F$736,4)+VLOOKUP($A745+ROUND((COLUMN()-2)/24,5),'Расчет сбытовых надбавок'!$B$1537:'Расчет сбытовых надбавок'!$G$2280,6)</f>
        <v>40.64</v>
      </c>
      <c r="R745" s="96">
        <f>VLOOKUP($A745+ROUND((COLUMN()-2)/24,5),АТС!$A$41:$F$736,4)+VLOOKUP($A745+ROUND((COLUMN()-2)/24,5),'Расчет сбытовых надбавок'!$B$1537:'Расчет сбытовых надбавок'!$G$2280,6)</f>
        <v>119.86</v>
      </c>
      <c r="S745" s="96">
        <f>VLOOKUP($A745+ROUND((COLUMN()-2)/24,5),АТС!$A$41:$F$736,4)+VLOOKUP($A745+ROUND((COLUMN()-2)/24,5),'Расчет сбытовых надбавок'!$B$1537:'Расчет сбытовых надбавок'!$G$2280,6)</f>
        <v>218.51</v>
      </c>
      <c r="T745" s="96">
        <f>VLOOKUP($A745+ROUND((COLUMN()-2)/24,5),АТС!$A$41:$F$736,4)+VLOOKUP($A745+ROUND((COLUMN()-2)/24,5),'Расчет сбытовых надбавок'!$B$1537:'Расчет сбытовых надбавок'!$G$2280,6)</f>
        <v>0.56000000000000005</v>
      </c>
      <c r="U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6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7">
        <f t="shared" si="22"/>
        <v>43034</v>
      </c>
      <c r="B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6">
        <f>VLOOKUP($A746+ROUND((COLUMN()-2)/24,5),АТС!$A$41:$F$736,4)+VLOOKUP($A746+ROUND((COLUMN()-2)/24,5),'Расчет сбытовых надбавок'!$B$1537:'Расчет сбытовых надбавок'!$G$2280,6)</f>
        <v>94.64</v>
      </c>
      <c r="H746" s="96">
        <f>VLOOKUP($A746+ROUND((COLUMN()-2)/24,5),АТС!$A$41:$F$736,4)+VLOOKUP($A746+ROUND((COLUMN()-2)/24,5),'Расчет сбытовых надбавок'!$B$1537:'Расчет сбытовых надбавок'!$G$2280,6)</f>
        <v>469.21</v>
      </c>
      <c r="I746" s="96">
        <f>VLOOKUP($A746+ROUND((COLUMN()-2)/24,5),АТС!$A$41:$F$736,4)+VLOOKUP($A746+ROUND((COLUMN()-2)/24,5),'Расчет сбытовых надбавок'!$B$1537:'Расчет сбытовых надбавок'!$G$2280,6)</f>
        <v>140.39000000000001</v>
      </c>
      <c r="J746" s="96">
        <f>VLOOKUP($A746+ROUND((COLUMN()-2)/24,5),АТС!$A$41:$F$736,4)+VLOOKUP($A746+ROUND((COLUMN()-2)/24,5),'Расчет сбытовых надбавок'!$B$1537:'Расчет сбытовых надбавок'!$G$2280,6)</f>
        <v>83.44</v>
      </c>
      <c r="K746" s="96">
        <f>VLOOKUP($A746+ROUND((COLUMN()-2)/24,5),АТС!$A$41:$F$736,4)+VLOOKUP($A746+ROUND((COLUMN()-2)/24,5),'Расчет сбытовых надбавок'!$B$1537:'Расчет сбытовых надбавок'!$G$2280,6)</f>
        <v>99.710000000000008</v>
      </c>
      <c r="L746" s="96">
        <f>VLOOKUP($A746+ROUND((COLUMN()-2)/24,5),АТС!$A$41:$F$736,4)+VLOOKUP($A746+ROUND((COLUMN()-2)/24,5),'Расчет сбытовых надбавок'!$B$1537:'Расчет сбытовых надбавок'!$G$2280,6)</f>
        <v>0.02</v>
      </c>
      <c r="M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6">
        <f>VLOOKUP($A746+ROUND((COLUMN()-2)/24,5),АТС!$A$41:$F$736,4)+VLOOKUP($A746+ROUND((COLUMN()-2)/24,5),'Расчет сбытовых надбавок'!$B$1537:'Расчет сбытовых надбавок'!$G$2280,6)</f>
        <v>0.17</v>
      </c>
      <c r="S746" s="96">
        <f>VLOOKUP($A746+ROUND((COLUMN()-2)/24,5),АТС!$A$41:$F$736,4)+VLOOKUP($A746+ROUND((COLUMN()-2)/24,5),'Расчет сбытовых надбавок'!$B$1537:'Расчет сбытовых надбавок'!$G$2280,6)</f>
        <v>171.9</v>
      </c>
      <c r="T746" s="96">
        <f>VLOOKUP($A746+ROUND((COLUMN()-2)/24,5),АТС!$A$41:$F$736,4)+VLOOKUP($A746+ROUND((COLUMN()-2)/24,5),'Расчет сбытовых надбавок'!$B$1537:'Расчет сбытовых надбавок'!$G$2280,6)</f>
        <v>49.4</v>
      </c>
      <c r="U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6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7">
        <f t="shared" si="22"/>
        <v>43035</v>
      </c>
      <c r="B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6">
        <f>VLOOKUP($A747+ROUND((COLUMN()-2)/24,5),АТС!$A$41:$F$736,4)+VLOOKUP($A747+ROUND((COLUMN()-2)/24,5),'Расчет сбытовых надбавок'!$B$1537:'Расчет сбытовых надбавок'!$G$2280,6)</f>
        <v>22.450000000000003</v>
      </c>
      <c r="G747" s="96">
        <f>VLOOKUP($A747+ROUND((COLUMN()-2)/24,5),АТС!$A$41:$F$736,4)+VLOOKUP($A747+ROUND((COLUMN()-2)/24,5),'Расчет сбытовых надбавок'!$B$1537:'Расчет сбытовых надбавок'!$G$2280,6)</f>
        <v>82.45</v>
      </c>
      <c r="H747" s="96">
        <f>VLOOKUP($A747+ROUND((COLUMN()-2)/24,5),АТС!$A$41:$F$736,4)+VLOOKUP($A747+ROUND((COLUMN()-2)/24,5),'Расчет сбытовых надбавок'!$B$1537:'Расчет сбытовых надбавок'!$G$2280,6)</f>
        <v>182.23999999999998</v>
      </c>
      <c r="I747" s="96">
        <f>VLOOKUP($A747+ROUND((COLUMN()-2)/24,5),АТС!$A$41:$F$736,4)+VLOOKUP($A747+ROUND((COLUMN()-2)/24,5),'Расчет сбытовых надбавок'!$B$1537:'Расчет сбытовых надбавок'!$G$2280,6)</f>
        <v>27.74</v>
      </c>
      <c r="J747" s="96">
        <f>VLOOKUP($A747+ROUND((COLUMN()-2)/24,5),АТС!$A$41:$F$736,4)+VLOOKUP($A747+ROUND((COLUMN()-2)/24,5),'Расчет сбытовых надбавок'!$B$1537:'Расчет сбытовых надбавок'!$G$2280,6)</f>
        <v>111.17</v>
      </c>
      <c r="K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L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6">
        <f>VLOOKUP($A747+ROUND((COLUMN()-2)/24,5),АТС!$A$41:$F$736,4)+VLOOKUP($A747+ROUND((COLUMN()-2)/24,5),'Расчет сбытовых надбавок'!$B$1537:'Расчет сбытовых надбавок'!$G$2280,6)</f>
        <v>53.019999999999996</v>
      </c>
      <c r="T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6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7">
        <f t="shared" si="22"/>
        <v>43036</v>
      </c>
      <c r="B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6">
        <f>VLOOKUP($A748+ROUND((COLUMN()-2)/24,5),АТС!$A$41:$F$736,4)+VLOOKUP($A748+ROUND((COLUMN()-2)/24,5),'Расчет сбытовых надбавок'!$B$1537:'Расчет сбытовых надбавок'!$G$2280,6)</f>
        <v>42.86</v>
      </c>
      <c r="H748" s="96">
        <f>VLOOKUP($A748+ROUND((COLUMN()-2)/24,5),АТС!$A$41:$F$736,4)+VLOOKUP($A748+ROUND((COLUMN()-2)/24,5),'Расчет сбытовых надбавок'!$B$1537:'Расчет сбытовых надбавок'!$G$2280,6)</f>
        <v>40.160000000000004</v>
      </c>
      <c r="I748" s="96">
        <f>VLOOKUP($A748+ROUND((COLUMN()-2)/24,5),АТС!$A$41:$F$736,4)+VLOOKUP($A748+ROUND((COLUMN()-2)/24,5),'Расчет сбытовых надбавок'!$B$1537:'Расчет сбытовых надбавок'!$G$2280,6)</f>
        <v>67.58</v>
      </c>
      <c r="J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K748" s="96">
        <f>VLOOKUP($A748+ROUND((COLUMN()-2)/24,5),АТС!$A$41:$F$736,4)+VLOOKUP($A748+ROUND((COLUMN()-2)/24,5),'Расчет сбытовых надбавок'!$B$1537:'Расчет сбытовых надбавок'!$G$2280,6)</f>
        <v>55</v>
      </c>
      <c r="L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6">
        <f>VLOOKUP($A748+ROUND((COLUMN()-2)/24,5),АТС!$A$41:$F$736,4)+VLOOKUP($A748+ROUND((COLUMN()-2)/24,5),'Расчет сбытовых надбавок'!$B$1537:'Расчет сбытовых надбавок'!$G$2280,6)</f>
        <v>137.12</v>
      </c>
      <c r="T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6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7">
        <f t="shared" si="22"/>
        <v>43037</v>
      </c>
      <c r="B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H749" s="96">
        <f>VLOOKUP($A749+ROUND((COLUMN()-2)/24,5),АТС!$A$41:$F$736,4)+VLOOKUP($A749+ROUND((COLUMN()-2)/24,5),'Расчет сбытовых надбавок'!$B$1537:'Расчет сбытовых надбавок'!$G$2280,6)</f>
        <v>15.88</v>
      </c>
      <c r="I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J749" s="96">
        <f>VLOOKUP($A749+ROUND((COLUMN()-2)/24,5),АТС!$A$41:$F$736,4)+VLOOKUP($A749+ROUND((COLUMN()-2)/24,5),'Расчет сбытовых надбавок'!$B$1537:'Расчет сбытовых надбавок'!$G$2280,6)</f>
        <v>24.7</v>
      </c>
      <c r="K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6">
        <f>VLOOKUP($A749+ROUND((COLUMN()-2)/24,5),АТС!$A$41:$F$736,4)+VLOOKUP($A749+ROUND((COLUMN()-2)/24,5),'Расчет сбытовых надбавок'!$B$1537:'Расчет сбытовых надбавок'!$G$2280,6)</f>
        <v>221.58</v>
      </c>
      <c r="T749" s="96">
        <f>VLOOKUP($A749+ROUND((COLUMN()-2)/24,5),АТС!$A$41:$F$736,4)+VLOOKUP($A749+ROUND((COLUMN()-2)/24,5),'Расчет сбытовых надбавок'!$B$1537:'Расчет сбытовых надбавок'!$G$2280,6)</f>
        <v>107.86</v>
      </c>
      <c r="U749" s="96">
        <f>VLOOKUP($A749+ROUND((COLUMN()-2)/24,5),АТС!$A$41:$F$736,4)+VLOOKUP($A749+ROUND((COLUMN()-2)/24,5),'Расчет сбытовых надбавок'!$B$1537:'Расчет сбытовых надбавок'!$G$2280,6)</f>
        <v>124.72999999999999</v>
      </c>
      <c r="V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6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7">
        <f t="shared" si="22"/>
        <v>43038</v>
      </c>
      <c r="B750" s="96">
        <f>VLOOKUP($A750+ROUND((COLUMN()-2)/24,5),АТС!$A$41:$F$760,4)+VLOOKUP($A750+ROUND((COLUMN()-2)/24,5),'Расчет сбытовых надбавок'!$B$1537:'Расчет сбытовых надбавок'!$G$2280,6)</f>
        <v>498.99</v>
      </c>
      <c r="C750" s="96">
        <f>VLOOKUP($A750+ROUND((COLUMN()-2)/24,5),АТС!$A$41:$F$760,4)+VLOOKUP($A750+ROUND((COLUMN()-2)/24,5),'Расчет сбытовых надбавок'!$B$1537:'Расчет сбытовых надбавок'!$G$2280,6)</f>
        <v>687.42000000000007</v>
      </c>
      <c r="D750" s="96">
        <f>VLOOKUP($A750+ROUND((COLUMN()-2)/24,5),АТС!$A$41:$F$760,4)+VLOOKUP($A750+ROUND((COLUMN()-2)/24,5),'Расчет сбытовых надбавок'!$B$1537:'Расчет сбытовых надбавок'!$G$2280,6)</f>
        <v>395.45</v>
      </c>
      <c r="E750" s="96">
        <f>VLOOKUP($A750+ROUND((COLUMN()-2)/24,5),АТС!$A$41:$F$760,4)+VLOOKUP($A750+ROUND((COLUMN()-2)/24,5),'Расчет сбытовых надбавок'!$B$1537:'Расчет сбытовых надбавок'!$G$2280,6)</f>
        <v>643.74</v>
      </c>
      <c r="F750" s="96">
        <f>VLOOKUP($A750+ROUND((COLUMN()-2)/24,5),АТС!$A$41:$F$760,4)+VLOOKUP($A750+ROUND((COLUMN()-2)/24,5),'Расчет сбытовых надбавок'!$B$1537:'Расчет сбытовых надбавок'!$G$2280,6)</f>
        <v>604.12</v>
      </c>
      <c r="G750" s="96">
        <f>VLOOKUP($A750+ROUND((COLUMN()-2)/24,5),АТС!$A$41:$F$760,4)+VLOOKUP($A750+ROUND((COLUMN()-2)/24,5),'Расчет сбытовых надбавок'!$B$1537:'Расчет сбытовых надбавок'!$G$2280,6)</f>
        <v>1.7000000000000002</v>
      </c>
      <c r="H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I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6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x14ac:dyDescent="0.2">
      <c r="A751" s="77">
        <f t="shared" si="22"/>
        <v>43039</v>
      </c>
      <c r="B751" s="96">
        <f>VLOOKUP($A751+ROUND((COLUMN()-2)/24,5),АТС!$A$41:$F$784,4)+VLOOKUP($A751+ROUND((COLUMN()-2)/24,5),'Расчет сбытовых надбавок'!$B$1537:'Расчет сбытовых надбавок'!$G$2280,6)</f>
        <v>0.01</v>
      </c>
      <c r="C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6">
        <f>VLOOKUP($A751+ROUND((COLUMN()-2)/24,5),АТС!$A$41:$F$784,4)+VLOOKUP($A751+ROUND((COLUMN()-2)/24,5),'Расчет сбытовых надбавок'!$B$1537:'Расчет сбытовых надбавок'!$G$2280,6)</f>
        <v>149.52000000000001</v>
      </c>
      <c r="K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6">
        <f>VLOOKUP($A751+ROUND((COLUMN()-2)/24,5),АТС!$A$41:$F$784,4)+VLOOKUP($A751+ROUND((COLUMN()-2)/24,5),'Расчет сбытовых надбавок'!$B$1537:'Расчет сбытовых надбавок'!$G$2280,6)</f>
        <v>6.3100000000000005</v>
      </c>
      <c r="M751" s="96">
        <f>VLOOKUP($A751+ROUND((COLUMN()-2)/24,5),АТС!$A$41:$F$784,4)+VLOOKUP($A751+ROUND((COLUMN()-2)/24,5),'Расчет сбытовых надбавок'!$B$1537:'Расчет сбытовых надбавок'!$G$2280,6)</f>
        <v>0.11</v>
      </c>
      <c r="N751" s="96">
        <f>VLOOKUP($A751+ROUND((COLUMN()-2)/24,5),АТС!$A$41:$F$784,4)+VLOOKUP($A751+ROUND((COLUMN()-2)/24,5),'Расчет сбытовых надбавок'!$B$1537:'Расчет сбытовых надбавок'!$G$2280,6)</f>
        <v>165.3</v>
      </c>
      <c r="O751" s="96">
        <f>VLOOKUP($A751+ROUND((COLUMN()-2)/24,5),АТС!$A$41:$F$784,4)+VLOOKUP($A751+ROUND((COLUMN()-2)/24,5),'Расчет сбытовых надбавок'!$B$1537:'Расчет сбытовых надбавок'!$G$2280,6)</f>
        <v>164.16</v>
      </c>
      <c r="P751" s="96">
        <f>VLOOKUP($A751+ROUND((COLUMN()-2)/24,5),АТС!$A$41:$F$784,4)+VLOOKUP($A751+ROUND((COLUMN()-2)/24,5),'Расчет сбытовых надбавок'!$B$1537:'Расчет сбытовых надбавок'!$G$2280,6)</f>
        <v>193.78</v>
      </c>
      <c r="Q751" s="96">
        <f>VLOOKUP($A751+ROUND((COLUMN()-2)/24,5),АТС!$A$41:$F$784,4)+VLOOKUP($A751+ROUND((COLUMN()-2)/24,5),'Расчет сбытовых надбавок'!$B$1537:'Расчет сбытовых надбавок'!$G$2280,6)</f>
        <v>530.61</v>
      </c>
      <c r="R751" s="96">
        <f>VLOOKUP($A751+ROUND((COLUMN()-2)/24,5),АТС!$A$41:$F$784,4)+VLOOKUP($A751+ROUND((COLUMN()-2)/24,5),'Расчет сбытовых надбавок'!$B$1537:'Расчет сбытовых надбавок'!$G$2280,6)</f>
        <v>807.54</v>
      </c>
      <c r="S751" s="96">
        <f>VLOOKUP($A751+ROUND((COLUMN()-2)/24,5),АТС!$A$41:$F$784,4)+VLOOKUP($A751+ROUND((COLUMN()-2)/24,5),'Расчет сбытовых надбавок'!$B$1537:'Расчет сбытовых надбавок'!$G$2280,6)</f>
        <v>356.92</v>
      </c>
      <c r="T751" s="96">
        <f>VLOOKUP($A751+ROUND((COLUMN()-2)/24,5),АТС!$A$41:$F$784,4)+VLOOKUP($A751+ROUND((COLUMN()-2)/24,5),'Расчет сбытовых надбавок'!$B$1537:'Расчет сбытовых надбавок'!$G$2280,6)</f>
        <v>140.25</v>
      </c>
      <c r="U751" s="96">
        <f>VLOOKUP($A751+ROUND((COLUMN()-2)/24,5),АТС!$A$41:$F$784,4)+VLOOKUP($A751+ROUND((COLUMN()-2)/24,5),'Расчет сбытовых надбавок'!$B$1537:'Расчет сбытовых надбавок'!$G$2280,6)</f>
        <v>45.26</v>
      </c>
      <c r="V751" s="96">
        <f>VLOOKUP($A751+ROUND((COLUMN()-2)/24,5),АТС!$A$41:$F$784,4)+VLOOKUP($A751+ROUND((COLUMN()-2)/24,5),'Расчет сбытовых надбавок'!$B$1537:'Расчет сбытовых надбавок'!$G$2280,6)</f>
        <v>417.53999999999996</v>
      </c>
      <c r="W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6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3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</row>
    <row r="753" spans="1:27" x14ac:dyDescent="0.25">
      <c r="A753" s="85" t="s">
        <v>149</v>
      </c>
      <c r="B753" s="76"/>
      <c r="C753" s="76"/>
      <c r="D753" s="76"/>
    </row>
    <row r="754" spans="1:27" ht="12.75" customHeight="1" x14ac:dyDescent="0.2">
      <c r="A754" s="174" t="s">
        <v>48</v>
      </c>
      <c r="B754" s="185" t="s">
        <v>154</v>
      </c>
      <c r="C754" s="186"/>
      <c r="D754" s="186"/>
      <c r="E754" s="186"/>
      <c r="F754" s="186"/>
      <c r="G754" s="186"/>
      <c r="H754" s="186"/>
      <c r="I754" s="186"/>
      <c r="J754" s="186"/>
      <c r="K754" s="186"/>
      <c r="L754" s="186"/>
      <c r="M754" s="186"/>
      <c r="N754" s="186"/>
      <c r="O754" s="186"/>
      <c r="P754" s="186"/>
      <c r="Q754" s="186"/>
      <c r="R754" s="186"/>
      <c r="S754" s="186"/>
      <c r="T754" s="186"/>
      <c r="U754" s="186"/>
      <c r="V754" s="186"/>
      <c r="W754" s="186"/>
      <c r="X754" s="186"/>
      <c r="Y754" s="187"/>
    </row>
    <row r="755" spans="1:27" ht="12.75" customHeight="1" x14ac:dyDescent="0.2">
      <c r="A755" s="175"/>
      <c r="B755" s="188"/>
      <c r="C755" s="189"/>
      <c r="D755" s="189"/>
      <c r="E755" s="189"/>
      <c r="F755" s="189"/>
      <c r="G755" s="189"/>
      <c r="H755" s="189"/>
      <c r="I755" s="189"/>
      <c r="J755" s="189"/>
      <c r="K755" s="189"/>
      <c r="L755" s="189"/>
      <c r="M755" s="189"/>
      <c r="N755" s="189"/>
      <c r="O755" s="189"/>
      <c r="P755" s="189"/>
      <c r="Q755" s="189"/>
      <c r="R755" s="189"/>
      <c r="S755" s="189"/>
      <c r="T755" s="189"/>
      <c r="U755" s="189"/>
      <c r="V755" s="189"/>
      <c r="W755" s="189"/>
      <c r="X755" s="189"/>
      <c r="Y755" s="190"/>
    </row>
    <row r="756" spans="1:27" s="109" customFormat="1" ht="12.75" customHeight="1" x14ac:dyDescent="0.2">
      <c r="A756" s="175"/>
      <c r="B756" s="221" t="s">
        <v>122</v>
      </c>
      <c r="C756" s="209" t="s">
        <v>123</v>
      </c>
      <c r="D756" s="209" t="s">
        <v>124</v>
      </c>
      <c r="E756" s="209" t="s">
        <v>125</v>
      </c>
      <c r="F756" s="209" t="s">
        <v>126</v>
      </c>
      <c r="G756" s="209" t="s">
        <v>127</v>
      </c>
      <c r="H756" s="209" t="s">
        <v>128</v>
      </c>
      <c r="I756" s="209" t="s">
        <v>129</v>
      </c>
      <c r="J756" s="209" t="s">
        <v>130</v>
      </c>
      <c r="K756" s="209" t="s">
        <v>131</v>
      </c>
      <c r="L756" s="209" t="s">
        <v>132</v>
      </c>
      <c r="M756" s="209" t="s">
        <v>133</v>
      </c>
      <c r="N756" s="219" t="s">
        <v>134</v>
      </c>
      <c r="O756" s="209" t="s">
        <v>135</v>
      </c>
      <c r="P756" s="209" t="s">
        <v>136</v>
      </c>
      <c r="Q756" s="209" t="s">
        <v>137</v>
      </c>
      <c r="R756" s="209" t="s">
        <v>138</v>
      </c>
      <c r="S756" s="209" t="s">
        <v>139</v>
      </c>
      <c r="T756" s="209" t="s">
        <v>140</v>
      </c>
      <c r="U756" s="209" t="s">
        <v>141</v>
      </c>
      <c r="V756" s="209" t="s">
        <v>142</v>
      </c>
      <c r="W756" s="209" t="s">
        <v>143</v>
      </c>
      <c r="X756" s="209" t="s">
        <v>144</v>
      </c>
      <c r="Y756" s="209" t="s">
        <v>145</v>
      </c>
    </row>
    <row r="757" spans="1:27" s="109" customFormat="1" ht="11.25" customHeight="1" x14ac:dyDescent="0.2">
      <c r="A757" s="176"/>
      <c r="B757" s="222"/>
      <c r="C757" s="210"/>
      <c r="D757" s="210"/>
      <c r="E757" s="210"/>
      <c r="F757" s="210"/>
      <c r="G757" s="210"/>
      <c r="H757" s="210"/>
      <c r="I757" s="210"/>
      <c r="J757" s="210"/>
      <c r="K757" s="210"/>
      <c r="L757" s="210"/>
      <c r="M757" s="210"/>
      <c r="N757" s="22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</row>
    <row r="758" spans="1:27" ht="15.75" customHeight="1" x14ac:dyDescent="0.2">
      <c r="A758" s="77">
        <f>A721</f>
        <v>43009</v>
      </c>
      <c r="B758" s="96">
        <f>VLOOKUP($A758+ROUND((COLUMN()-2)/24,5),АТС!$A$41:$F$736,5)+VLOOKUP($A758+ROUND((COLUMN()-2)/24,5),'Расчет сбытовых надбавок'!$B$2281:'Расчет сбытовых надбавок'!$G$3024,3)</f>
        <v>12.31</v>
      </c>
      <c r="C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D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E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F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G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K758" s="96">
        <f>VLOOKUP($A758+ROUND((COLUMN()-2)/24,5),АТС!$A$41:$F$736,5)+VLOOKUP($A758+ROUND((COLUMN()-2)/24,5),'Расчет сбытовых надбавок'!$B$2281:'Расчет сбытовых надбавок'!$G$3024,3)</f>
        <v>32.64</v>
      </c>
      <c r="L758" s="96">
        <f>VLOOKUP($A758+ROUND((COLUMN()-2)/24,5),АТС!$A$41:$F$736,5)+VLOOKUP($A758+ROUND((COLUMN()-2)/24,5),'Расчет сбытовых надбавок'!$B$2281:'Расчет сбытовых надбавок'!$G$3024,3)</f>
        <v>26.47</v>
      </c>
      <c r="M758" s="96">
        <f>VLOOKUP($A758+ROUND((COLUMN()-2)/24,5),АТС!$A$41:$F$736,5)+VLOOKUP($A758+ROUND((COLUMN()-2)/24,5),'Расчет сбытовых надбавок'!$B$2281:'Расчет сбытовых надбавок'!$G$3024,3)</f>
        <v>78.510000000000005</v>
      </c>
      <c r="N758" s="96">
        <f>VLOOKUP($A758+ROUND((COLUMN()-2)/24,5),АТС!$A$41:$F$736,5)+VLOOKUP($A758+ROUND((COLUMN()-2)/24,5),'Расчет сбытовых надбавок'!$B$2281:'Расчет сбытовых надбавок'!$G$3024,3)</f>
        <v>33.43</v>
      </c>
      <c r="O758" s="96">
        <f>VLOOKUP($A758+ROUND((COLUMN()-2)/24,5),АТС!$A$41:$F$736,5)+VLOOKUP($A758+ROUND((COLUMN()-2)/24,5),'Расчет сбытовых надбавок'!$B$2281:'Расчет сбытовых надбавок'!$G$3024,3)</f>
        <v>50.73</v>
      </c>
      <c r="P758" s="96">
        <f>VLOOKUP($A758+ROUND((COLUMN()-2)/24,5),АТС!$A$41:$F$736,5)+VLOOKUP($A758+ROUND((COLUMN()-2)/24,5),'Расчет сбытовых надбавок'!$B$2281:'Расчет сбытовых надбавок'!$G$3024,3)</f>
        <v>33.870000000000005</v>
      </c>
      <c r="Q758" s="96">
        <f>VLOOKUP($A758+ROUND((COLUMN()-2)/24,5),АТС!$A$41:$F$736,5)+VLOOKUP($A758+ROUND((COLUMN()-2)/24,5),'Расчет сбытовых надбавок'!$B$2281:'Расчет сбытовых надбавок'!$G$3024,3)</f>
        <v>73.319999999999993</v>
      </c>
      <c r="R758" s="96">
        <f>VLOOKUP($A758+ROUND((COLUMN()-2)/24,5),АТС!$A$41:$F$736,5)+VLOOKUP($A758+ROUND((COLUMN()-2)/24,5),'Расчет сбытовых надбавок'!$B$2281:'Расчет сбытовых надбавок'!$G$3024,3)</f>
        <v>110.59</v>
      </c>
      <c r="S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T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U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V758" s="96">
        <f>VLOOKUP($A758+ROUND((COLUMN()-2)/24,5),АТС!$A$41:$F$736,5)+VLOOKUP($A758+ROUND((COLUMN()-2)/24,5),'Расчет сбытовых надбавок'!$B$2281:'Расчет сбытовых надбавок'!$G$3024,3)</f>
        <v>23.080000000000002</v>
      </c>
      <c r="W758" s="96">
        <f>VLOOKUP($A758+ROUND((COLUMN()-2)/24,5),АТС!$A$41:$F$736,5)+VLOOKUP($A758+ROUND((COLUMN()-2)/24,5),'Расчет сбытовых надбавок'!$B$2281:'Расчет сбытовых надбавок'!$G$3024,3)</f>
        <v>130.9</v>
      </c>
      <c r="X758" s="96">
        <f>VLOOKUP($A758+ROUND((COLUMN()-2)/24,5),АТС!$A$41:$F$736,5)+VLOOKUP($A758+ROUND((COLUMN()-2)/24,5),'Расчет сбытовых надбавок'!$B$2281:'Расчет сбытовых надбавок'!$G$3024,3)</f>
        <v>259.26</v>
      </c>
      <c r="Y758" s="96">
        <f>VLOOKUP($A758+ROUND((COLUMN()-2)/24,5),АТС!$A$41:$F$736,5)+VLOOKUP($A758+ROUND((COLUMN()-2)/24,5),'Расчет сбытовых надбавок'!$B$2281:'Расчет сбытовых надбавок'!$G$3024,3)</f>
        <v>625.5</v>
      </c>
      <c r="AA758" s="78"/>
    </row>
    <row r="759" spans="1:27" x14ac:dyDescent="0.2">
      <c r="A759" s="77">
        <f>A758+1</f>
        <v>43010</v>
      </c>
      <c r="B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C759" s="96">
        <f>VLOOKUP($A759+ROUND((COLUMN()-2)/24,5),АТС!$A$41:$F$736,5)+VLOOKUP($A759+ROUND((COLUMN()-2)/24,5),'Расчет сбытовых надбавок'!$B$2281:'Расчет сбытовых надбавок'!$G$3024,3)</f>
        <v>58.63</v>
      </c>
      <c r="D759" s="96">
        <f>VLOOKUP($A759+ROUND((COLUMN()-2)/24,5),АТС!$A$41:$F$736,5)+VLOOKUP($A759+ROUND((COLUMN()-2)/24,5),'Расчет сбытовых надбавок'!$B$2281:'Расчет сбытовых надбавок'!$G$3024,3)</f>
        <v>18.630000000000003</v>
      </c>
      <c r="E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F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G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H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K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L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M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N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O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P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Q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R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S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T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U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V759" s="96">
        <f>VLOOKUP($A759+ROUND((COLUMN()-2)/24,5),АТС!$A$41:$F$736,5)+VLOOKUP($A759+ROUND((COLUMN()-2)/24,5),'Расчет сбытовых надбавок'!$B$2281:'Расчет сбытовых надбавок'!$G$3024,3)</f>
        <v>15.1</v>
      </c>
      <c r="W759" s="96">
        <f>VLOOKUP($A759+ROUND((COLUMN()-2)/24,5),АТС!$A$41:$F$736,5)+VLOOKUP($A759+ROUND((COLUMN()-2)/24,5),'Расчет сбытовых надбавок'!$B$2281:'Расчет сбытовых надбавок'!$G$3024,3)</f>
        <v>229.39</v>
      </c>
      <c r="X759" s="96">
        <f>VLOOKUP($A759+ROUND((COLUMN()-2)/24,5),АТС!$A$41:$F$736,5)+VLOOKUP($A759+ROUND((COLUMN()-2)/24,5),'Расчет сбытовых надбавок'!$B$2281:'Расчет сбытовых надбавок'!$G$3024,3)</f>
        <v>467.70000000000005</v>
      </c>
      <c r="Y759" s="96">
        <f>VLOOKUP($A759+ROUND((COLUMN()-2)/24,5),АТС!$A$41:$F$736,5)+VLOOKUP($A759+ROUND((COLUMN()-2)/24,5),'Расчет сбытовых надбавок'!$B$2281:'Расчет сбытовых надбавок'!$G$3024,3)</f>
        <v>522.35</v>
      </c>
    </row>
    <row r="760" spans="1:27" x14ac:dyDescent="0.2">
      <c r="A760" s="77">
        <f t="shared" ref="A760:A788" si="23">A759+1</f>
        <v>43011</v>
      </c>
      <c r="B760" s="96">
        <f>VLOOKUP($A760+ROUND((COLUMN()-2)/24,5),АТС!$A$41:$F$736,5)+VLOOKUP($A760+ROUND((COLUMN()-2)/24,5),'Расчет сбытовых надбавок'!$B$2281:'Расчет сбытовых надбавок'!$G$3024,3)</f>
        <v>70.239999999999995</v>
      </c>
      <c r="C760" s="96">
        <f>VLOOKUP($A760+ROUND((COLUMN()-2)/24,5),АТС!$A$41:$F$736,5)+VLOOKUP($A760+ROUND((COLUMN()-2)/24,5),'Расчет сбытовых надбавок'!$B$2281:'Расчет сбытовых надбавок'!$G$3024,3)</f>
        <v>178.54000000000002</v>
      </c>
      <c r="D760" s="96">
        <f>VLOOKUP($A760+ROUND((COLUMN()-2)/24,5),АТС!$A$41:$F$736,5)+VLOOKUP($A760+ROUND((COLUMN()-2)/24,5),'Расчет сбытовых надбавок'!$B$2281:'Расчет сбытовых надбавок'!$G$3024,3)</f>
        <v>25.189999999999998</v>
      </c>
      <c r="E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F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G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K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L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M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N760" s="96">
        <f>VLOOKUP($A760+ROUND((COLUMN()-2)/24,5),АТС!$A$41:$F$736,5)+VLOOKUP($A760+ROUND((COLUMN()-2)/24,5),'Расчет сбытовых надбавок'!$B$2281:'Расчет сбытовых надбавок'!$G$3024,3)</f>
        <v>0.01</v>
      </c>
      <c r="O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P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Q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R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S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T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U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V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W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X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Y760" s="96">
        <f>VLOOKUP($A760+ROUND((COLUMN()-2)/24,5),АТС!$A$41:$F$736,5)+VLOOKUP($A760+ROUND((COLUMN()-2)/24,5),'Расчет сбытовых надбавок'!$B$2281:'Расчет сбытовых надбавок'!$G$3024,3)</f>
        <v>2.82</v>
      </c>
    </row>
    <row r="761" spans="1:27" x14ac:dyDescent="0.2">
      <c r="A761" s="77">
        <f t="shared" si="23"/>
        <v>43012</v>
      </c>
      <c r="B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C761" s="96">
        <f>VLOOKUP($A761+ROUND((COLUMN()-2)/24,5),АТС!$A$41:$F$736,5)+VLOOKUP($A761+ROUND((COLUMN()-2)/24,5),'Расчет сбытовых надбавок'!$B$2281:'Расчет сбытовых надбавок'!$G$3024,3)</f>
        <v>81.69</v>
      </c>
      <c r="D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E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F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G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L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M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N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O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P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Q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R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S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T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U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V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W761" s="96">
        <f>VLOOKUP($A761+ROUND((COLUMN()-2)/24,5),АТС!$A$41:$F$736,5)+VLOOKUP($A761+ROUND((COLUMN()-2)/24,5),'Расчет сбытовых надбавок'!$B$2281:'Расчет сбытовых надбавок'!$G$3024,3)</f>
        <v>135.79000000000002</v>
      </c>
      <c r="X761" s="96">
        <f>VLOOKUP($A761+ROUND((COLUMN()-2)/24,5),АТС!$A$41:$F$736,5)+VLOOKUP($A761+ROUND((COLUMN()-2)/24,5),'Расчет сбытовых надбавок'!$B$2281:'Расчет сбытовых надбавок'!$G$3024,3)</f>
        <v>659.62999999999988</v>
      </c>
      <c r="Y761" s="96">
        <f>VLOOKUP($A761+ROUND((COLUMN()-2)/24,5),АТС!$A$41:$F$736,5)+VLOOKUP($A761+ROUND((COLUMN()-2)/24,5),'Расчет сбытовых надбавок'!$B$2281:'Расчет сбытовых надбавок'!$G$3024,3)</f>
        <v>472.41999999999996</v>
      </c>
    </row>
    <row r="762" spans="1:27" x14ac:dyDescent="0.2">
      <c r="A762" s="77">
        <f t="shared" si="23"/>
        <v>43013</v>
      </c>
      <c r="B762" s="96">
        <f>VLOOKUP($A762+ROUND((COLUMN()-2)/24,5),АТС!$A$41:$F$736,5)+VLOOKUP($A762+ROUND((COLUMN()-2)/24,5),'Расчет сбытовых надбавок'!$B$2281:'Расчет сбытовых надбавок'!$G$3024,3)</f>
        <v>67.239999999999995</v>
      </c>
      <c r="C762" s="96">
        <f>VLOOKUP($A762+ROUND((COLUMN()-2)/24,5),АТС!$A$41:$F$736,5)+VLOOKUP($A762+ROUND((COLUMN()-2)/24,5),'Расчет сбытовых надбавок'!$B$2281:'Расчет сбытовых надбавок'!$G$3024,3)</f>
        <v>553.97</v>
      </c>
      <c r="D762" s="96">
        <f>VLOOKUP($A762+ROUND((COLUMN()-2)/24,5),АТС!$A$41:$F$736,5)+VLOOKUP($A762+ROUND((COLUMN()-2)/24,5),'Расчет сбытовых надбавок'!$B$2281:'Расчет сбытовых надбавок'!$G$3024,3)</f>
        <v>74.36</v>
      </c>
      <c r="E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F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G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6">
        <f>VLOOKUP($A762+ROUND((COLUMN()-2)/24,5),АТС!$A$41:$F$736,5)+VLOOKUP($A762+ROUND((COLUMN()-2)/24,5),'Расчет сбытовых надбавок'!$B$2281:'Расчет сбытовых надбавок'!$G$3024,3)</f>
        <v>500.69</v>
      </c>
      <c r="I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6">
        <f>VLOOKUP($A762+ROUND((COLUMN()-2)/24,5),АТС!$A$41:$F$736,5)+VLOOKUP($A762+ROUND((COLUMN()-2)/24,5),'Расчет сбытовых надбавок'!$B$2281:'Расчет сбытовых надбавок'!$G$3024,3)</f>
        <v>134.85999999999999</v>
      </c>
      <c r="K762" s="96">
        <f>VLOOKUP($A762+ROUND((COLUMN()-2)/24,5),АТС!$A$41:$F$736,5)+VLOOKUP($A762+ROUND((COLUMN()-2)/24,5),'Расчет сбытовых надбавок'!$B$2281:'Расчет сбытовых надбавок'!$G$3024,3)</f>
        <v>140.91999999999999</v>
      </c>
      <c r="L762" s="96">
        <f>VLOOKUP($A762+ROUND((COLUMN()-2)/24,5),АТС!$A$41:$F$736,5)+VLOOKUP($A762+ROUND((COLUMN()-2)/24,5),'Расчет сбытовых надбавок'!$B$2281:'Расчет сбытовых надбавок'!$G$3024,3)</f>
        <v>153.38999999999999</v>
      </c>
      <c r="M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N762" s="96">
        <f>VLOOKUP($A762+ROUND((COLUMN()-2)/24,5),АТС!$A$41:$F$736,5)+VLOOKUP($A762+ROUND((COLUMN()-2)/24,5),'Расчет сбытовых надбавок'!$B$2281:'Расчет сбытовых надбавок'!$G$3024,3)</f>
        <v>236.03</v>
      </c>
      <c r="O762" s="96">
        <f>VLOOKUP($A762+ROUND((COLUMN()-2)/24,5),АТС!$A$41:$F$736,5)+VLOOKUP($A762+ROUND((COLUMN()-2)/24,5),'Расчет сбытовых надбавок'!$B$2281:'Расчет сбытовых надбавок'!$G$3024,3)</f>
        <v>308.14</v>
      </c>
      <c r="P762" s="96">
        <f>VLOOKUP($A762+ROUND((COLUMN()-2)/24,5),АТС!$A$41:$F$736,5)+VLOOKUP($A762+ROUND((COLUMN()-2)/24,5),'Расчет сбытовых надбавок'!$B$2281:'Расчет сбытовых надбавок'!$G$3024,3)</f>
        <v>260.64</v>
      </c>
      <c r="Q762" s="96">
        <f>VLOOKUP($A762+ROUND((COLUMN()-2)/24,5),АТС!$A$41:$F$736,5)+VLOOKUP($A762+ROUND((COLUMN()-2)/24,5),'Расчет сбытовых надбавок'!$B$2281:'Расчет сбытовых надбавок'!$G$3024,3)</f>
        <v>465.25</v>
      </c>
      <c r="R762" s="96">
        <f>VLOOKUP($A762+ROUND((COLUMN()-2)/24,5),АТС!$A$41:$F$736,5)+VLOOKUP($A762+ROUND((COLUMN()-2)/24,5),'Расчет сбытовых надбавок'!$B$2281:'Расчет сбытовых надбавок'!$G$3024,3)</f>
        <v>407.93</v>
      </c>
      <c r="S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T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U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V762" s="96">
        <f>VLOOKUP($A762+ROUND((COLUMN()-2)/24,5),АТС!$A$41:$F$736,5)+VLOOKUP($A762+ROUND((COLUMN()-2)/24,5),'Расчет сбытовых надбавок'!$B$2281:'Расчет сбытовых надбавок'!$G$3024,3)</f>
        <v>72.180000000000007</v>
      </c>
      <c r="W762" s="96">
        <f>VLOOKUP($A762+ROUND((COLUMN()-2)/24,5),АТС!$A$41:$F$736,5)+VLOOKUP($A762+ROUND((COLUMN()-2)/24,5),'Расчет сбытовых надбавок'!$B$2281:'Расчет сбытовых надбавок'!$G$3024,3)</f>
        <v>412.61</v>
      </c>
      <c r="X762" s="96">
        <f>VLOOKUP($A762+ROUND((COLUMN()-2)/24,5),АТС!$A$41:$F$736,5)+VLOOKUP($A762+ROUND((COLUMN()-2)/24,5),'Расчет сбытовых надбавок'!$B$2281:'Расчет сбытовых надбавок'!$G$3024,3)</f>
        <v>541.45000000000005</v>
      </c>
      <c r="Y762" s="96">
        <f>VLOOKUP($A762+ROUND((COLUMN()-2)/24,5),АТС!$A$41:$F$736,5)+VLOOKUP($A762+ROUND((COLUMN()-2)/24,5),'Расчет сбытовых надбавок'!$B$2281:'Расчет сбытовых надбавок'!$G$3024,3)</f>
        <v>19.100000000000001</v>
      </c>
    </row>
    <row r="763" spans="1:27" x14ac:dyDescent="0.2">
      <c r="A763" s="77">
        <f t="shared" si="23"/>
        <v>43014</v>
      </c>
      <c r="B763" s="96">
        <f>VLOOKUP($A763+ROUND((COLUMN()-2)/24,5),АТС!$A$41:$F$736,5)+VLOOKUP($A763+ROUND((COLUMN()-2)/24,5),'Расчет сбытовых надбавок'!$B$2281:'Расчет сбытовых надбавок'!$G$3024,3)</f>
        <v>122.63</v>
      </c>
      <c r="C763" s="96">
        <f>VLOOKUP($A763+ROUND((COLUMN()-2)/24,5),АТС!$A$41:$F$736,5)+VLOOKUP($A763+ROUND((COLUMN()-2)/24,5),'Расчет сбытовых надбавок'!$B$2281:'Расчет сбытовых надбавок'!$G$3024,3)</f>
        <v>309.51</v>
      </c>
      <c r="D763" s="96">
        <f>VLOOKUP($A763+ROUND((COLUMN()-2)/24,5),АТС!$A$41:$F$736,5)+VLOOKUP($A763+ROUND((COLUMN()-2)/24,5),'Расчет сбытовых надбавок'!$B$2281:'Расчет сбытовых надбавок'!$G$3024,3)</f>
        <v>180.79</v>
      </c>
      <c r="E763" s="96">
        <f>VLOOKUP($A763+ROUND((COLUMN()-2)/24,5),АТС!$A$41:$F$736,5)+VLOOKUP($A763+ROUND((COLUMN()-2)/24,5),'Расчет сбытовых надбавок'!$B$2281:'Расчет сбытовых надбавок'!$G$3024,3)</f>
        <v>66.490000000000009</v>
      </c>
      <c r="F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G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6">
        <f>VLOOKUP($A763+ROUND((COLUMN()-2)/24,5),АТС!$A$41:$F$736,5)+VLOOKUP($A763+ROUND((COLUMN()-2)/24,5),'Расчет сбытовых надбавок'!$B$2281:'Расчет сбытовых надбавок'!$G$3024,3)</f>
        <v>267.62</v>
      </c>
      <c r="I763" s="96">
        <f>VLOOKUP($A763+ROUND((COLUMN()-2)/24,5),АТС!$A$41:$F$736,5)+VLOOKUP($A763+ROUND((COLUMN()-2)/24,5),'Расчет сбытовых надбавок'!$B$2281:'Расчет сбытовых надбавок'!$G$3024,3)</f>
        <v>381.15999999999997</v>
      </c>
      <c r="J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L763" s="96">
        <f>VLOOKUP($A763+ROUND((COLUMN()-2)/24,5),АТС!$A$41:$F$736,5)+VLOOKUP($A763+ROUND((COLUMN()-2)/24,5),'Расчет сбытовых надбавок'!$B$2281:'Расчет сбытовых надбавок'!$G$3024,3)</f>
        <v>2388.83</v>
      </c>
      <c r="M763" s="96">
        <f>VLOOKUP($A763+ROUND((COLUMN()-2)/24,5),АТС!$A$41:$F$736,5)+VLOOKUP($A763+ROUND((COLUMN()-2)/24,5),'Расчет сбытовых надбавок'!$B$2281:'Расчет сбытовых надбавок'!$G$3024,3)</f>
        <v>2458.1800000000003</v>
      </c>
      <c r="N763" s="96">
        <f>VLOOKUP($A763+ROUND((COLUMN()-2)/24,5),АТС!$A$41:$F$736,5)+VLOOKUP($A763+ROUND((COLUMN()-2)/24,5),'Расчет сбытовых надбавок'!$B$2281:'Расчет сбытовых надбавок'!$G$3024,3)</f>
        <v>2040.95</v>
      </c>
      <c r="O763" s="96">
        <f>VLOOKUP($A763+ROUND((COLUMN()-2)/24,5),АТС!$A$41:$F$736,5)+VLOOKUP($A763+ROUND((COLUMN()-2)/24,5),'Расчет сбытовых надбавок'!$B$2281:'Расчет сбытовых надбавок'!$G$3024,3)</f>
        <v>249.39000000000001</v>
      </c>
      <c r="P763" s="96">
        <f>VLOOKUP($A763+ROUND((COLUMN()-2)/24,5),АТС!$A$41:$F$736,5)+VLOOKUP($A763+ROUND((COLUMN()-2)/24,5),'Расчет сбытовых надбавок'!$B$2281:'Расчет сбытовых надбавок'!$G$3024,3)</f>
        <v>389.23</v>
      </c>
      <c r="Q763" s="96">
        <f>VLOOKUP($A763+ROUND((COLUMN()-2)/24,5),АТС!$A$41:$F$736,5)+VLOOKUP($A763+ROUND((COLUMN()-2)/24,5),'Расчет сбытовых надбавок'!$B$2281:'Расчет сбытовых надбавок'!$G$3024,3)</f>
        <v>424.1</v>
      </c>
      <c r="R763" s="96">
        <f>VLOOKUP($A763+ROUND((COLUMN()-2)/24,5),АТС!$A$41:$F$736,5)+VLOOKUP($A763+ROUND((COLUMN()-2)/24,5),'Расчет сбытовых надбавок'!$B$2281:'Расчет сбытовых надбавок'!$G$3024,3)</f>
        <v>382.57</v>
      </c>
      <c r="S763" s="96">
        <f>VLOOKUP($A763+ROUND((COLUMN()-2)/24,5),АТС!$A$41:$F$736,5)+VLOOKUP($A763+ROUND((COLUMN()-2)/24,5),'Расчет сбытовых надбавок'!$B$2281:'Расчет сбытовых надбавок'!$G$3024,3)</f>
        <v>0.32</v>
      </c>
      <c r="T763" s="96">
        <f>VLOOKUP($A763+ROUND((COLUMN()-2)/24,5),АТС!$A$41:$F$736,5)+VLOOKUP($A763+ROUND((COLUMN()-2)/24,5),'Расчет сбытовых надбавок'!$B$2281:'Расчет сбытовых надбавок'!$G$3024,3)</f>
        <v>20.66</v>
      </c>
      <c r="U763" s="96">
        <f>VLOOKUP($A763+ROUND((COLUMN()-2)/24,5),АТС!$A$41:$F$736,5)+VLOOKUP($A763+ROUND((COLUMN()-2)/24,5),'Расчет сбытовых надбавок'!$B$2281:'Расчет сбытовых надбавок'!$G$3024,3)</f>
        <v>249.49</v>
      </c>
      <c r="V763" s="96">
        <f>VLOOKUP($A763+ROUND((COLUMN()-2)/24,5),АТС!$A$41:$F$736,5)+VLOOKUP($A763+ROUND((COLUMN()-2)/24,5),'Расчет сбытовых надбавок'!$B$2281:'Расчет сбытовых надбавок'!$G$3024,3)</f>
        <v>457.84000000000003</v>
      </c>
      <c r="W763" s="96">
        <f>VLOOKUP($A763+ROUND((COLUMN()-2)/24,5),АТС!$A$41:$F$736,5)+VLOOKUP($A763+ROUND((COLUMN()-2)/24,5),'Расчет сбытовых надбавок'!$B$2281:'Расчет сбытовых надбавок'!$G$3024,3)</f>
        <v>679.02</v>
      </c>
      <c r="X763" s="96">
        <f>VLOOKUP($A763+ROUND((COLUMN()-2)/24,5),АТС!$A$41:$F$736,5)+VLOOKUP($A763+ROUND((COLUMN()-2)/24,5),'Расчет сбытовых надбавок'!$B$2281:'Расчет сбытовых надбавок'!$G$3024,3)</f>
        <v>800.43000000000006</v>
      </c>
      <c r="Y763" s="96">
        <f>VLOOKUP($A763+ROUND((COLUMN()-2)/24,5),АТС!$A$41:$F$736,5)+VLOOKUP($A763+ROUND((COLUMN()-2)/24,5),'Расчет сбытовых надбавок'!$B$2281:'Расчет сбытовых надбавок'!$G$3024,3)</f>
        <v>740.72</v>
      </c>
    </row>
    <row r="764" spans="1:27" x14ac:dyDescent="0.2">
      <c r="A764" s="77">
        <f t="shared" si="23"/>
        <v>43015</v>
      </c>
      <c r="B764" s="96">
        <f>VLOOKUP($A764+ROUND((COLUMN()-2)/24,5),АТС!$A$41:$F$736,5)+VLOOKUP($A764+ROUND((COLUMN()-2)/24,5),'Расчет сбытовых надбавок'!$B$2281:'Расчет сбытовых надбавок'!$G$3024,3)</f>
        <v>272.28999999999996</v>
      </c>
      <c r="C764" s="96">
        <f>VLOOKUP($A764+ROUND((COLUMN()-2)/24,5),АТС!$A$41:$F$736,5)+VLOOKUP($A764+ROUND((COLUMN()-2)/24,5),'Расчет сбытовых надбавок'!$B$2281:'Расчет сбытовых надбавок'!$G$3024,3)</f>
        <v>133.37</v>
      </c>
      <c r="D764" s="96">
        <f>VLOOKUP($A764+ROUND((COLUMN()-2)/24,5),АТС!$A$41:$F$736,5)+VLOOKUP($A764+ROUND((COLUMN()-2)/24,5),'Расчет сбытовых надбавок'!$B$2281:'Расчет сбытовых надбавок'!$G$3024,3)</f>
        <v>34.549999999999997</v>
      </c>
      <c r="E764" s="96">
        <f>VLOOKUP($A764+ROUND((COLUMN()-2)/24,5),АТС!$A$41:$F$736,5)+VLOOKUP($A764+ROUND((COLUMN()-2)/24,5),'Расчет сбытовых надбавок'!$B$2281:'Расчет сбытовых надбавок'!$G$3024,3)</f>
        <v>86.100000000000009</v>
      </c>
      <c r="F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J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K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L764" s="96">
        <f>VLOOKUP($A764+ROUND((COLUMN()-2)/24,5),АТС!$A$41:$F$736,5)+VLOOKUP($A764+ROUND((COLUMN()-2)/24,5),'Расчет сбытовых надбавок'!$B$2281:'Расчет сбытовых надбавок'!$G$3024,3)</f>
        <v>10.199999999999999</v>
      </c>
      <c r="M764" s="96">
        <f>VLOOKUP($A764+ROUND((COLUMN()-2)/24,5),АТС!$A$41:$F$736,5)+VLOOKUP($A764+ROUND((COLUMN()-2)/24,5),'Расчет сбытовых надбавок'!$B$2281:'Расчет сбытовых надбавок'!$G$3024,3)</f>
        <v>76.540000000000006</v>
      </c>
      <c r="N764" s="96">
        <f>VLOOKUP($A764+ROUND((COLUMN()-2)/24,5),АТС!$A$41:$F$736,5)+VLOOKUP($A764+ROUND((COLUMN()-2)/24,5),'Расчет сбытовых надбавок'!$B$2281:'Расчет сбытовых надбавок'!$G$3024,3)</f>
        <v>128.35</v>
      </c>
      <c r="O764" s="96">
        <f>VLOOKUP($A764+ROUND((COLUMN()-2)/24,5),АТС!$A$41:$F$736,5)+VLOOKUP($A764+ROUND((COLUMN()-2)/24,5),'Расчет сбытовых надбавок'!$B$2281:'Расчет сбытовых надбавок'!$G$3024,3)</f>
        <v>128.32</v>
      </c>
      <c r="P764" s="96">
        <f>VLOOKUP($A764+ROUND((COLUMN()-2)/24,5),АТС!$A$41:$F$736,5)+VLOOKUP($A764+ROUND((COLUMN()-2)/24,5),'Расчет сбытовых надбавок'!$B$2281:'Расчет сбытовых надбавок'!$G$3024,3)</f>
        <v>150.75</v>
      </c>
      <c r="Q764" s="96">
        <f>VLOOKUP($A764+ROUND((COLUMN()-2)/24,5),АТС!$A$41:$F$736,5)+VLOOKUP($A764+ROUND((COLUMN()-2)/24,5),'Расчет сбытовых надбавок'!$B$2281:'Расчет сбытовых надбавок'!$G$3024,3)</f>
        <v>201.21</v>
      </c>
      <c r="R764" s="96">
        <f>VLOOKUP($A764+ROUND((COLUMN()-2)/24,5),АТС!$A$41:$F$736,5)+VLOOKUP($A764+ROUND((COLUMN()-2)/24,5),'Расчет сбытовых надбавок'!$B$2281:'Расчет сбытовых надбавок'!$G$3024,3)</f>
        <v>59.679999999999993</v>
      </c>
      <c r="S764" s="96">
        <f>VLOOKUP($A764+ROUND((COLUMN()-2)/24,5),АТС!$A$41:$F$736,5)+VLOOKUP($A764+ROUND((COLUMN()-2)/24,5),'Расчет сбытовых надбавок'!$B$2281:'Расчет сбытовых надбавок'!$G$3024,3)</f>
        <v>0.47</v>
      </c>
      <c r="T764" s="96">
        <f>VLOOKUP($A764+ROUND((COLUMN()-2)/24,5),АТС!$A$41:$F$736,5)+VLOOKUP($A764+ROUND((COLUMN()-2)/24,5),'Расчет сбытовых надбавок'!$B$2281:'Расчет сбытовых надбавок'!$G$3024,3)</f>
        <v>9.0599999999999987</v>
      </c>
      <c r="U764" s="96">
        <f>VLOOKUP($A764+ROUND((COLUMN()-2)/24,5),АТС!$A$41:$F$736,5)+VLOOKUP($A764+ROUND((COLUMN()-2)/24,5),'Расчет сбытовых надбавок'!$B$2281:'Расчет сбытовых надбавок'!$G$3024,3)</f>
        <v>80.900000000000006</v>
      </c>
      <c r="V764" s="96">
        <f>VLOOKUP($A764+ROUND((COLUMN()-2)/24,5),АТС!$A$41:$F$736,5)+VLOOKUP($A764+ROUND((COLUMN()-2)/24,5),'Расчет сбытовых надбавок'!$B$2281:'Расчет сбытовых надбавок'!$G$3024,3)</f>
        <v>230.68</v>
      </c>
      <c r="W764" s="96">
        <f>VLOOKUP($A764+ROUND((COLUMN()-2)/24,5),АТС!$A$41:$F$736,5)+VLOOKUP($A764+ROUND((COLUMN()-2)/24,5),'Расчет сбытовых надбавок'!$B$2281:'Расчет сбытовых надбавок'!$G$3024,3)</f>
        <v>1026.3</v>
      </c>
      <c r="X764" s="96">
        <f>VLOOKUP($A764+ROUND((COLUMN()-2)/24,5),АТС!$A$41:$F$736,5)+VLOOKUP($A764+ROUND((COLUMN()-2)/24,5),'Расчет сбытовых надбавок'!$B$2281:'Расчет сбытовых надбавок'!$G$3024,3)</f>
        <v>939.29000000000008</v>
      </c>
      <c r="Y764" s="96">
        <f>VLOOKUP($A764+ROUND((COLUMN()-2)/24,5),АТС!$A$41:$F$736,5)+VLOOKUP($A764+ROUND((COLUMN()-2)/24,5),'Расчет сбытовых надбавок'!$B$2281:'Расчет сбытовых надбавок'!$G$3024,3)</f>
        <v>852.8599999999999</v>
      </c>
    </row>
    <row r="765" spans="1:27" x14ac:dyDescent="0.2">
      <c r="A765" s="77">
        <f t="shared" si="23"/>
        <v>43016</v>
      </c>
      <c r="B765" s="96">
        <f>VLOOKUP($A765+ROUND((COLUMN()-2)/24,5),АТС!$A$41:$F$736,5)+VLOOKUP($A765+ROUND((COLUMN()-2)/24,5),'Расчет сбытовых надбавок'!$B$2281:'Расчет сбытовых надбавок'!$G$3024,3)</f>
        <v>347.84000000000003</v>
      </c>
      <c r="C765" s="96">
        <f>VLOOKUP($A765+ROUND((COLUMN()-2)/24,5),АТС!$A$41:$F$736,5)+VLOOKUP($A765+ROUND((COLUMN()-2)/24,5),'Расчет сбытовых надбавок'!$B$2281:'Расчет сбытовых надбавок'!$G$3024,3)</f>
        <v>236.67000000000002</v>
      </c>
      <c r="D765" s="96">
        <f>VLOOKUP($A765+ROUND((COLUMN()-2)/24,5),АТС!$A$41:$F$736,5)+VLOOKUP($A765+ROUND((COLUMN()-2)/24,5),'Расчет сбытовых надбавок'!$B$2281:'Расчет сбытовых надбавок'!$G$3024,3)</f>
        <v>203.26999999999998</v>
      </c>
      <c r="E765" s="96">
        <f>VLOOKUP($A765+ROUND((COLUMN()-2)/24,5),АТС!$A$41:$F$736,5)+VLOOKUP($A765+ROUND((COLUMN()-2)/24,5),'Расчет сбытовых надбавок'!$B$2281:'Расчет сбытовых надбавок'!$G$3024,3)</f>
        <v>1287.3600000000001</v>
      </c>
      <c r="F765" s="96">
        <f>VLOOKUP($A765+ROUND((COLUMN()-2)/24,5),АТС!$A$41:$F$736,5)+VLOOKUP($A765+ROUND((COLUMN()-2)/24,5),'Расчет сбытовых надбавок'!$B$2281:'Расчет сбытовых надбавок'!$G$3024,3)</f>
        <v>1301.48</v>
      </c>
      <c r="G765" s="96">
        <f>VLOOKUP($A765+ROUND((COLUMN()-2)/24,5),АТС!$A$41:$F$736,5)+VLOOKUP($A765+ROUND((COLUMN()-2)/24,5),'Расчет сбытовых надбавок'!$B$2281:'Расчет сбытовых надбавок'!$G$3024,3)</f>
        <v>329.22</v>
      </c>
      <c r="H765" s="96">
        <f>VLOOKUP($A765+ROUND((COLUMN()-2)/24,5),АТС!$A$41:$F$736,5)+VLOOKUP($A765+ROUND((COLUMN()-2)/24,5),'Расчет сбытовых надбавок'!$B$2281:'Расчет сбытовых надбавок'!$G$3024,3)</f>
        <v>267.45999999999998</v>
      </c>
      <c r="I765" s="96">
        <f>VLOOKUP($A765+ROUND((COLUMN()-2)/24,5),АТС!$A$41:$F$736,5)+VLOOKUP($A765+ROUND((COLUMN()-2)/24,5),'Расчет сбытовых надбавок'!$B$2281:'Расчет сбытовых надбавок'!$G$3024,3)</f>
        <v>252.81</v>
      </c>
      <c r="J765" s="96">
        <f>VLOOKUP($A765+ROUND((COLUMN()-2)/24,5),АТС!$A$41:$F$736,5)+VLOOKUP($A765+ROUND((COLUMN()-2)/24,5),'Расчет сбытовых надбавок'!$B$2281:'Расчет сбытовых надбавок'!$G$3024,3)</f>
        <v>300.16999999999996</v>
      </c>
      <c r="K765" s="96">
        <f>VLOOKUP($A765+ROUND((COLUMN()-2)/24,5),АТС!$A$41:$F$736,5)+VLOOKUP($A765+ROUND((COLUMN()-2)/24,5),'Расчет сбытовых надбавок'!$B$2281:'Расчет сбытовых надбавок'!$G$3024,3)</f>
        <v>180.3</v>
      </c>
      <c r="L765" s="96">
        <f>VLOOKUP($A765+ROUND((COLUMN()-2)/24,5),АТС!$A$41:$F$736,5)+VLOOKUP($A765+ROUND((COLUMN()-2)/24,5),'Расчет сбытовых надбавок'!$B$2281:'Расчет сбытовых надбавок'!$G$3024,3)</f>
        <v>346.4</v>
      </c>
      <c r="M765" s="96">
        <f>VLOOKUP($A765+ROUND((COLUMN()-2)/24,5),АТС!$A$41:$F$736,5)+VLOOKUP($A765+ROUND((COLUMN()-2)/24,5),'Расчет сбытовых надбавок'!$B$2281:'Расчет сбытовых надбавок'!$G$3024,3)</f>
        <v>521.67000000000007</v>
      </c>
      <c r="N765" s="96">
        <f>VLOOKUP($A765+ROUND((COLUMN()-2)/24,5),АТС!$A$41:$F$736,5)+VLOOKUP($A765+ROUND((COLUMN()-2)/24,5),'Расчет сбытовых надбавок'!$B$2281:'Расчет сбытовых надбавок'!$G$3024,3)</f>
        <v>633.34</v>
      </c>
      <c r="O765" s="96">
        <f>VLOOKUP($A765+ROUND((COLUMN()-2)/24,5),АТС!$A$41:$F$736,5)+VLOOKUP($A765+ROUND((COLUMN()-2)/24,5),'Расчет сбытовых надбавок'!$B$2281:'Расчет сбытовых надбавок'!$G$3024,3)</f>
        <v>318.86</v>
      </c>
      <c r="P765" s="96">
        <f>VLOOKUP($A765+ROUND((COLUMN()-2)/24,5),АТС!$A$41:$F$736,5)+VLOOKUP($A765+ROUND((COLUMN()-2)/24,5),'Расчет сбытовых надбавок'!$B$2281:'Расчет сбытовых надбавок'!$G$3024,3)</f>
        <v>689.26</v>
      </c>
      <c r="Q765" s="96">
        <f>VLOOKUP($A765+ROUND((COLUMN()-2)/24,5),АТС!$A$41:$F$736,5)+VLOOKUP($A765+ROUND((COLUMN()-2)/24,5),'Расчет сбытовых надбавок'!$B$2281:'Расчет сбытовых надбавок'!$G$3024,3)</f>
        <v>518.42999999999995</v>
      </c>
      <c r="R765" s="96">
        <f>VLOOKUP($A765+ROUND((COLUMN()-2)/24,5),АТС!$A$41:$F$736,5)+VLOOKUP($A765+ROUND((COLUMN()-2)/24,5),'Расчет сбытовых надбавок'!$B$2281:'Расчет сбытовых надбавок'!$G$3024,3)</f>
        <v>421.61</v>
      </c>
      <c r="S765" s="96">
        <f>VLOOKUP($A765+ROUND((COLUMN()-2)/24,5),АТС!$A$41:$F$736,5)+VLOOKUP($A765+ROUND((COLUMN()-2)/24,5),'Расчет сбытовых надбавок'!$B$2281:'Расчет сбытовых надбавок'!$G$3024,3)</f>
        <v>119.83</v>
      </c>
      <c r="T765" s="96">
        <f>VLOOKUP($A765+ROUND((COLUMN()-2)/24,5),АТС!$A$41:$F$736,5)+VLOOKUP($A765+ROUND((COLUMN()-2)/24,5),'Расчет сбытовых надбавок'!$B$2281:'Расчет сбытовых надбавок'!$G$3024,3)</f>
        <v>218.57999999999998</v>
      </c>
      <c r="U765" s="96">
        <f>VLOOKUP($A765+ROUND((COLUMN()-2)/24,5),АТС!$A$41:$F$736,5)+VLOOKUP($A765+ROUND((COLUMN()-2)/24,5),'Расчет сбытовых надбавок'!$B$2281:'Расчет сбытовых надбавок'!$G$3024,3)</f>
        <v>456</v>
      </c>
      <c r="V765" s="96">
        <f>VLOOKUP($A765+ROUND((COLUMN()-2)/24,5),АТС!$A$41:$F$736,5)+VLOOKUP($A765+ROUND((COLUMN()-2)/24,5),'Расчет сбытовых надбавок'!$B$2281:'Расчет сбытовых надбавок'!$G$3024,3)</f>
        <v>394.49</v>
      </c>
      <c r="W765" s="96">
        <f>VLOOKUP($A765+ROUND((COLUMN()-2)/24,5),АТС!$A$41:$F$736,5)+VLOOKUP($A765+ROUND((COLUMN()-2)/24,5),'Расчет сбытовых надбавок'!$B$2281:'Расчет сбытовых надбавок'!$G$3024,3)</f>
        <v>488.66</v>
      </c>
      <c r="X765" s="96">
        <f>VLOOKUP($A765+ROUND((COLUMN()-2)/24,5),АТС!$A$41:$F$736,5)+VLOOKUP($A765+ROUND((COLUMN()-2)/24,5),'Расчет сбытовых надбавок'!$B$2281:'Расчет сбытовых надбавок'!$G$3024,3)</f>
        <v>812.98</v>
      </c>
      <c r="Y765" s="96">
        <f>VLOOKUP($A765+ROUND((COLUMN()-2)/24,5),АТС!$A$41:$F$736,5)+VLOOKUP($A765+ROUND((COLUMN()-2)/24,5),'Расчет сбытовых надбавок'!$B$2281:'Расчет сбытовых надбавок'!$G$3024,3)</f>
        <v>1190.26</v>
      </c>
    </row>
    <row r="766" spans="1:27" x14ac:dyDescent="0.2">
      <c r="A766" s="77">
        <f t="shared" si="23"/>
        <v>43017</v>
      </c>
      <c r="B766" s="96">
        <f>VLOOKUP($A766+ROUND((COLUMN()-2)/24,5),АТС!$A$41:$F$736,5)+VLOOKUP($A766+ROUND((COLUMN()-2)/24,5),'Расчет сбытовых надбавок'!$B$2281:'Расчет сбытовых надбавок'!$G$3024,3)</f>
        <v>350.15000000000003</v>
      </c>
      <c r="C766" s="96">
        <f>VLOOKUP($A766+ROUND((COLUMN()-2)/24,5),АТС!$A$41:$F$736,5)+VLOOKUP($A766+ROUND((COLUMN()-2)/24,5),'Расчет сбытовых надбавок'!$B$2281:'Расчет сбытовых надбавок'!$G$3024,3)</f>
        <v>276.67</v>
      </c>
      <c r="D766" s="96">
        <f>VLOOKUP($A766+ROUND((COLUMN()-2)/24,5),АТС!$A$41:$F$736,5)+VLOOKUP($A766+ROUND((COLUMN()-2)/24,5),'Расчет сбытовых надбавок'!$B$2281:'Расчет сбытовых надбавок'!$G$3024,3)</f>
        <v>110.96</v>
      </c>
      <c r="E766" s="96">
        <f>VLOOKUP($A766+ROUND((COLUMN()-2)/24,5),АТС!$A$41:$F$736,5)+VLOOKUP($A766+ROUND((COLUMN()-2)/24,5),'Расчет сбытовых надбавок'!$B$2281:'Расчет сбытовых надбавок'!$G$3024,3)</f>
        <v>82.35</v>
      </c>
      <c r="F766" s="96">
        <f>VLOOKUP($A766+ROUND((COLUMN()-2)/24,5),АТС!$A$41:$F$736,5)+VLOOKUP($A766+ROUND((COLUMN()-2)/24,5),'Расчет сбытовых надбавок'!$B$2281:'Расчет сбытовых надбавок'!$G$3024,3)</f>
        <v>0.12000000000000001</v>
      </c>
      <c r="G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6">
        <f>VLOOKUP($A766+ROUND((COLUMN()-2)/24,5),АТС!$A$41:$F$736,5)+VLOOKUP($A766+ROUND((COLUMN()-2)/24,5),'Расчет сбытовых надбавок'!$B$2281:'Расчет сбытовых надбавок'!$G$3024,3)</f>
        <v>105.02000000000001</v>
      </c>
      <c r="J766" s="96">
        <f>VLOOKUP($A766+ROUND((COLUMN()-2)/24,5),АТС!$A$41:$F$736,5)+VLOOKUP($A766+ROUND((COLUMN()-2)/24,5),'Расчет сбытовых надбавок'!$B$2281:'Расчет сбытовых надбавок'!$G$3024,3)</f>
        <v>76.48</v>
      </c>
      <c r="K766" s="96">
        <f>VLOOKUP($A766+ROUND((COLUMN()-2)/24,5),АТС!$A$41:$F$736,5)+VLOOKUP($A766+ROUND((COLUMN()-2)/24,5),'Расчет сбытовых надбавок'!$B$2281:'Расчет сбытовых надбавок'!$G$3024,3)</f>
        <v>60.61</v>
      </c>
      <c r="L766" s="96">
        <f>VLOOKUP($A766+ROUND((COLUMN()-2)/24,5),АТС!$A$41:$F$736,5)+VLOOKUP($A766+ROUND((COLUMN()-2)/24,5),'Расчет сбытовых надбавок'!$B$2281:'Расчет сбытовых надбавок'!$G$3024,3)</f>
        <v>78.849999999999994</v>
      </c>
      <c r="M766" s="96">
        <f>VLOOKUP($A766+ROUND((COLUMN()-2)/24,5),АТС!$A$41:$F$736,5)+VLOOKUP($A766+ROUND((COLUMN()-2)/24,5),'Расчет сбытовых надбавок'!$B$2281:'Расчет сбытовых надбавок'!$G$3024,3)</f>
        <v>144.68</v>
      </c>
      <c r="N766" s="96">
        <f>VLOOKUP($A766+ROUND((COLUMN()-2)/24,5),АТС!$A$41:$F$736,5)+VLOOKUP($A766+ROUND((COLUMN()-2)/24,5),'Расчет сбытовых надбавок'!$B$2281:'Расчет сбытовых надбавок'!$G$3024,3)</f>
        <v>138.44</v>
      </c>
      <c r="O766" s="96">
        <f>VLOOKUP($A766+ROUND((COLUMN()-2)/24,5),АТС!$A$41:$F$736,5)+VLOOKUP($A766+ROUND((COLUMN()-2)/24,5),'Расчет сбытовых надбавок'!$B$2281:'Расчет сбытовых надбавок'!$G$3024,3)</f>
        <v>283.53999999999996</v>
      </c>
      <c r="P766" s="96">
        <f>VLOOKUP($A766+ROUND((COLUMN()-2)/24,5),АТС!$A$41:$F$736,5)+VLOOKUP($A766+ROUND((COLUMN()-2)/24,5),'Расчет сбытовых надбавок'!$B$2281:'Расчет сбытовых надбавок'!$G$3024,3)</f>
        <v>421.78000000000003</v>
      </c>
      <c r="Q766" s="96">
        <f>VLOOKUP($A766+ROUND((COLUMN()-2)/24,5),АТС!$A$41:$F$736,5)+VLOOKUP($A766+ROUND((COLUMN()-2)/24,5),'Расчет сбытовых надбавок'!$B$2281:'Расчет сбытовых надбавок'!$G$3024,3)</f>
        <v>484.69</v>
      </c>
      <c r="R766" s="96">
        <f>VLOOKUP($A766+ROUND((COLUMN()-2)/24,5),АТС!$A$41:$F$736,5)+VLOOKUP($A766+ROUND((COLUMN()-2)/24,5),'Расчет сбытовых надбавок'!$B$2281:'Расчет сбытовых надбавок'!$G$3024,3)</f>
        <v>654.83000000000004</v>
      </c>
      <c r="S766" s="96">
        <f>VLOOKUP($A766+ROUND((COLUMN()-2)/24,5),АТС!$A$41:$F$736,5)+VLOOKUP($A766+ROUND((COLUMN()-2)/24,5),'Расчет сбытовых надбавок'!$B$2281:'Расчет сбытовых надбавок'!$G$3024,3)</f>
        <v>45.69</v>
      </c>
      <c r="T766" s="96">
        <f>VLOOKUP($A766+ROUND((COLUMN()-2)/24,5),АТС!$A$41:$F$736,5)+VLOOKUP($A766+ROUND((COLUMN()-2)/24,5),'Расчет сбытовых надбавок'!$B$2281:'Расчет сбытовых надбавок'!$G$3024,3)</f>
        <v>115.53</v>
      </c>
      <c r="U766" s="96">
        <f>VLOOKUP($A766+ROUND((COLUMN()-2)/24,5),АТС!$A$41:$F$736,5)+VLOOKUP($A766+ROUND((COLUMN()-2)/24,5),'Расчет сбытовых надбавок'!$B$2281:'Расчет сбытовых надбавок'!$G$3024,3)</f>
        <v>202.84</v>
      </c>
      <c r="V766" s="96">
        <f>VLOOKUP($A766+ROUND((COLUMN()-2)/24,5),АТС!$A$41:$F$736,5)+VLOOKUP($A766+ROUND((COLUMN()-2)/24,5),'Расчет сбытовых надбавок'!$B$2281:'Расчет сбытовых надбавок'!$G$3024,3)</f>
        <v>260.88</v>
      </c>
      <c r="W766" s="96">
        <f>VLOOKUP($A766+ROUND((COLUMN()-2)/24,5),АТС!$A$41:$F$736,5)+VLOOKUP($A766+ROUND((COLUMN()-2)/24,5),'Расчет сбытовых надбавок'!$B$2281:'Расчет сбытовых надбавок'!$G$3024,3)</f>
        <v>472.6</v>
      </c>
      <c r="X766" s="96">
        <f>VLOOKUP($A766+ROUND((COLUMN()-2)/24,5),АТС!$A$41:$F$736,5)+VLOOKUP($A766+ROUND((COLUMN()-2)/24,5),'Расчет сбытовых надбавок'!$B$2281:'Расчет сбытовых надбавок'!$G$3024,3)</f>
        <v>816.87</v>
      </c>
      <c r="Y766" s="96">
        <f>VLOOKUP($A766+ROUND((COLUMN()-2)/24,5),АТС!$A$41:$F$736,5)+VLOOKUP($A766+ROUND((COLUMN()-2)/24,5),'Расчет сбытовых надбавок'!$B$2281:'Расчет сбытовых надбавок'!$G$3024,3)</f>
        <v>1256.68</v>
      </c>
    </row>
    <row r="767" spans="1:27" x14ac:dyDescent="0.2">
      <c r="A767" s="77">
        <f t="shared" si="23"/>
        <v>43018</v>
      </c>
      <c r="B767" s="96">
        <f>VLOOKUP($A767+ROUND((COLUMN()-2)/24,5),АТС!$A$41:$F$736,5)+VLOOKUP($A767+ROUND((COLUMN()-2)/24,5),'Расчет сбытовых надбавок'!$B$2281:'Расчет сбытовых надбавок'!$G$3024,3)</f>
        <v>1011.03</v>
      </c>
      <c r="C767" s="96">
        <f>VLOOKUP($A767+ROUND((COLUMN()-2)/24,5),АТС!$A$41:$F$736,5)+VLOOKUP($A767+ROUND((COLUMN()-2)/24,5),'Расчет сбытовых надбавок'!$B$2281:'Расчет сбытовых надбавок'!$G$3024,3)</f>
        <v>612.51</v>
      </c>
      <c r="D767" s="96">
        <f>VLOOKUP($A767+ROUND((COLUMN()-2)/24,5),АТС!$A$41:$F$736,5)+VLOOKUP($A767+ROUND((COLUMN()-2)/24,5),'Расчет сбытовых надбавок'!$B$2281:'Расчет сбытовых надбавок'!$G$3024,3)</f>
        <v>222.62</v>
      </c>
      <c r="E767" s="96">
        <f>VLOOKUP($A767+ROUND((COLUMN()-2)/24,5),АТС!$A$41:$F$736,5)+VLOOKUP($A767+ROUND((COLUMN()-2)/24,5),'Расчет сбытовых надбавок'!$B$2281:'Расчет сбытовых надбавок'!$G$3024,3)</f>
        <v>164.21</v>
      </c>
      <c r="F767" s="96">
        <f>VLOOKUP($A767+ROUND((COLUMN()-2)/24,5),АТС!$A$41:$F$736,5)+VLOOKUP($A767+ROUND((COLUMN()-2)/24,5),'Расчет сбытовых надбавок'!$B$2281:'Расчет сбытовых надбавок'!$G$3024,3)</f>
        <v>45.66</v>
      </c>
      <c r="G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6">
        <f>VLOOKUP($A767+ROUND((COLUMN()-2)/24,5),АТС!$A$41:$F$736,5)+VLOOKUP($A767+ROUND((COLUMN()-2)/24,5),'Расчет сбытовых надбавок'!$B$2281:'Расчет сбытовых надбавок'!$G$3024,3)</f>
        <v>89.259999999999991</v>
      </c>
      <c r="I767" s="96">
        <f>VLOOKUP($A767+ROUND((COLUMN()-2)/24,5),АТС!$A$41:$F$736,5)+VLOOKUP($A767+ROUND((COLUMN()-2)/24,5),'Расчет сбытовых надбавок'!$B$2281:'Расчет сбытовых надбавок'!$G$3024,3)</f>
        <v>220.61</v>
      </c>
      <c r="J767" s="96">
        <f>VLOOKUP($A767+ROUND((COLUMN()-2)/24,5),АТС!$A$41:$F$736,5)+VLOOKUP($A767+ROUND((COLUMN()-2)/24,5),'Расчет сбытовых надбавок'!$B$2281:'Расчет сбытовых надбавок'!$G$3024,3)</f>
        <v>25.970000000000002</v>
      </c>
      <c r="K767" s="96">
        <f>VLOOKUP($A767+ROUND((COLUMN()-2)/24,5),АТС!$A$41:$F$736,5)+VLOOKUP($A767+ROUND((COLUMN()-2)/24,5),'Расчет сбытовых надбавок'!$B$2281:'Расчет сбытовых надбавок'!$G$3024,3)</f>
        <v>13.030000000000001</v>
      </c>
      <c r="L767" s="96">
        <f>VLOOKUP($A767+ROUND((COLUMN()-2)/24,5),АТС!$A$41:$F$736,5)+VLOOKUP($A767+ROUND((COLUMN()-2)/24,5),'Расчет сбытовых надбавок'!$B$2281:'Расчет сбытовых надбавок'!$G$3024,3)</f>
        <v>29.05</v>
      </c>
      <c r="M767" s="96">
        <f>VLOOKUP($A767+ROUND((COLUMN()-2)/24,5),АТС!$A$41:$F$736,5)+VLOOKUP($A767+ROUND((COLUMN()-2)/24,5),'Расчет сбытовых надбавок'!$B$2281:'Расчет сбытовых надбавок'!$G$3024,3)</f>
        <v>112.8</v>
      </c>
      <c r="N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O767" s="96">
        <f>VLOOKUP($A767+ROUND((COLUMN()-2)/24,5),АТС!$A$41:$F$736,5)+VLOOKUP($A767+ROUND((COLUMN()-2)/24,5),'Расчет сбытовых надбавок'!$B$2281:'Расчет сбытовых надбавок'!$G$3024,3)</f>
        <v>0.2</v>
      </c>
      <c r="P767" s="96">
        <f>VLOOKUP($A767+ROUND((COLUMN()-2)/24,5),АТС!$A$41:$F$736,5)+VLOOKUP($A767+ROUND((COLUMN()-2)/24,5),'Расчет сбытовых надбавок'!$B$2281:'Расчет сбытовых надбавок'!$G$3024,3)</f>
        <v>35.76</v>
      </c>
      <c r="Q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R767" s="96">
        <f>VLOOKUP($A767+ROUND((COLUMN()-2)/24,5),АТС!$A$41:$F$736,5)+VLOOKUP($A767+ROUND((COLUMN()-2)/24,5),'Расчет сбытовых надбавок'!$B$2281:'Расчет сбытовых надбавок'!$G$3024,3)</f>
        <v>129.41</v>
      </c>
      <c r="S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T767" s="96">
        <f>VLOOKUP($A767+ROUND((COLUMN()-2)/24,5),АТС!$A$41:$F$736,5)+VLOOKUP($A767+ROUND((COLUMN()-2)/24,5),'Расчет сбытовых надбавок'!$B$2281:'Расчет сбытовых надбавок'!$G$3024,3)</f>
        <v>31.68</v>
      </c>
      <c r="U767" s="96">
        <f>VLOOKUP($A767+ROUND((COLUMN()-2)/24,5),АТС!$A$41:$F$736,5)+VLOOKUP($A767+ROUND((COLUMN()-2)/24,5),'Расчет сбытовых надбавок'!$B$2281:'Расчет сбытовых надбавок'!$G$3024,3)</f>
        <v>211.13</v>
      </c>
      <c r="V767" s="96">
        <f>VLOOKUP($A767+ROUND((COLUMN()-2)/24,5),АТС!$A$41:$F$736,5)+VLOOKUP($A767+ROUND((COLUMN()-2)/24,5),'Расчет сбытовых надбавок'!$B$2281:'Расчет сбытовых надбавок'!$G$3024,3)</f>
        <v>157.78</v>
      </c>
      <c r="W767" s="96">
        <f>VLOOKUP($A767+ROUND((COLUMN()-2)/24,5),АТС!$A$41:$F$736,5)+VLOOKUP($A767+ROUND((COLUMN()-2)/24,5),'Расчет сбытовых надбавок'!$B$2281:'Расчет сбытовых надбавок'!$G$3024,3)</f>
        <v>852.93000000000006</v>
      </c>
      <c r="X767" s="96">
        <f>VLOOKUP($A767+ROUND((COLUMN()-2)/24,5),АТС!$A$41:$F$736,5)+VLOOKUP($A767+ROUND((COLUMN()-2)/24,5),'Расчет сбытовых надбавок'!$B$2281:'Расчет сбытовых надбавок'!$G$3024,3)</f>
        <v>256.25</v>
      </c>
      <c r="Y767" s="96">
        <f>VLOOKUP($A767+ROUND((COLUMN()-2)/24,5),АТС!$A$41:$F$736,5)+VLOOKUP($A767+ROUND((COLUMN()-2)/24,5),'Расчет сбытовых надбавок'!$B$2281:'Расчет сбытовых надбавок'!$G$3024,3)</f>
        <v>122.03</v>
      </c>
    </row>
    <row r="768" spans="1:27" x14ac:dyDescent="0.2">
      <c r="A768" s="77">
        <f t="shared" si="23"/>
        <v>43019</v>
      </c>
      <c r="B768" s="96">
        <f>VLOOKUP($A768+ROUND((COLUMN()-2)/24,5),АТС!$A$41:$F$736,5)+VLOOKUP($A768+ROUND((COLUMN()-2)/24,5),'Расчет сбытовых надбавок'!$B$2281:'Расчет сбытовых надбавок'!$G$3024,3)</f>
        <v>1257.51</v>
      </c>
      <c r="C768" s="96">
        <f>VLOOKUP($A768+ROUND((COLUMN()-2)/24,5),АТС!$A$41:$F$736,5)+VLOOKUP($A768+ROUND((COLUMN()-2)/24,5),'Расчет сбытовых надбавок'!$B$2281:'Расчет сбытовых надбавок'!$G$3024,3)</f>
        <v>733.89</v>
      </c>
      <c r="D768" s="96">
        <f>VLOOKUP($A768+ROUND((COLUMN()-2)/24,5),АТС!$A$41:$F$736,5)+VLOOKUP($A768+ROUND((COLUMN()-2)/24,5),'Расчет сбытовых надбавок'!$B$2281:'Расчет сбытовых надбавок'!$G$3024,3)</f>
        <v>328.15</v>
      </c>
      <c r="E768" s="96">
        <f>VLOOKUP($A768+ROUND((COLUMN()-2)/24,5),АТС!$A$41:$F$736,5)+VLOOKUP($A768+ROUND((COLUMN()-2)/24,5),'Расчет сбытовых надбавок'!$B$2281:'Расчет сбытовых надбавок'!$G$3024,3)</f>
        <v>209.03</v>
      </c>
      <c r="F768" s="96">
        <f>VLOOKUP($A768+ROUND((COLUMN()-2)/24,5),АТС!$A$41:$F$736,5)+VLOOKUP($A768+ROUND((COLUMN()-2)/24,5),'Расчет сбытовых надбавок'!$B$2281:'Расчет сбытовых надбавок'!$G$3024,3)</f>
        <v>71.740000000000009</v>
      </c>
      <c r="G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6">
        <f>VLOOKUP($A768+ROUND((COLUMN()-2)/24,5),АТС!$A$41:$F$736,5)+VLOOKUP($A768+ROUND((COLUMN()-2)/24,5),'Расчет сбытовых надбавок'!$B$2281:'Расчет сбытовых надбавок'!$G$3024,3)</f>
        <v>74.430000000000007</v>
      </c>
      <c r="I768" s="96">
        <f>VLOOKUP($A768+ROUND((COLUMN()-2)/24,5),АТС!$A$41:$F$736,5)+VLOOKUP($A768+ROUND((COLUMN()-2)/24,5),'Расчет сбытовых надбавок'!$B$2281:'Расчет сбытовых надбавок'!$G$3024,3)</f>
        <v>225.31</v>
      </c>
      <c r="J768" s="96">
        <f>VLOOKUP($A768+ROUND((COLUMN()-2)/24,5),АТС!$A$41:$F$736,5)+VLOOKUP($A768+ROUND((COLUMN()-2)/24,5),'Расчет сбытовых надбавок'!$B$2281:'Расчет сбытовых надбавок'!$G$3024,3)</f>
        <v>0.15</v>
      </c>
      <c r="K768" s="96">
        <f>VLOOKUP($A768+ROUND((COLUMN()-2)/24,5),АТС!$A$41:$F$736,5)+VLOOKUP($A768+ROUND((COLUMN()-2)/24,5),'Расчет сбытовых надбавок'!$B$2281:'Расчет сбытовых надбавок'!$G$3024,3)</f>
        <v>21.97</v>
      </c>
      <c r="L768" s="96">
        <f>VLOOKUP($A768+ROUND((COLUMN()-2)/24,5),АТС!$A$41:$F$736,5)+VLOOKUP($A768+ROUND((COLUMN()-2)/24,5),'Расчет сбытовых надбавок'!$B$2281:'Расчет сбытовых надбавок'!$G$3024,3)</f>
        <v>33.81</v>
      </c>
      <c r="M768" s="96">
        <f>VLOOKUP($A768+ROUND((COLUMN()-2)/24,5),АТС!$A$41:$F$736,5)+VLOOKUP($A768+ROUND((COLUMN()-2)/24,5),'Расчет сбытовых надбавок'!$B$2281:'Расчет сбытовых надбавок'!$G$3024,3)</f>
        <v>5.13</v>
      </c>
      <c r="N768" s="96">
        <f>VLOOKUP($A768+ROUND((COLUMN()-2)/24,5),АТС!$A$41:$F$736,5)+VLOOKUP($A768+ROUND((COLUMN()-2)/24,5),'Расчет сбытовых надбавок'!$B$2281:'Расчет сбытовых надбавок'!$G$3024,3)</f>
        <v>49.56</v>
      </c>
      <c r="O768" s="96">
        <f>VLOOKUP($A768+ROUND((COLUMN()-2)/24,5),АТС!$A$41:$F$736,5)+VLOOKUP($A768+ROUND((COLUMN()-2)/24,5),'Расчет сбытовых надбавок'!$B$2281:'Расчет сбытовых надбавок'!$G$3024,3)</f>
        <v>63.120000000000005</v>
      </c>
      <c r="P768" s="96">
        <f>VLOOKUP($A768+ROUND((COLUMN()-2)/24,5),АТС!$A$41:$F$736,5)+VLOOKUP($A768+ROUND((COLUMN()-2)/24,5),'Расчет сбытовых надбавок'!$B$2281:'Расчет сбытовых надбавок'!$G$3024,3)</f>
        <v>71.75</v>
      </c>
      <c r="Q768" s="96">
        <f>VLOOKUP($A768+ROUND((COLUMN()-2)/24,5),АТС!$A$41:$F$736,5)+VLOOKUP($A768+ROUND((COLUMN()-2)/24,5),'Расчет сбытовых надбавок'!$B$2281:'Расчет сбытовых надбавок'!$G$3024,3)</f>
        <v>130.57</v>
      </c>
      <c r="R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S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T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U768" s="96">
        <f>VLOOKUP($A768+ROUND((COLUMN()-2)/24,5),АТС!$A$41:$F$736,5)+VLOOKUP($A768+ROUND((COLUMN()-2)/24,5),'Расчет сбытовых надбавок'!$B$2281:'Расчет сбытовых надбавок'!$G$3024,3)</f>
        <v>41.92</v>
      </c>
      <c r="V768" s="96">
        <f>VLOOKUP($A768+ROUND((COLUMN()-2)/24,5),АТС!$A$41:$F$736,5)+VLOOKUP($A768+ROUND((COLUMN()-2)/24,5),'Расчет сбытовых надбавок'!$B$2281:'Расчет сбытовых надбавок'!$G$3024,3)</f>
        <v>144.23000000000002</v>
      </c>
      <c r="W768" s="96">
        <f>VLOOKUP($A768+ROUND((COLUMN()-2)/24,5),АТС!$A$41:$F$736,5)+VLOOKUP($A768+ROUND((COLUMN()-2)/24,5),'Расчет сбытовых надбавок'!$B$2281:'Расчет сбытовых надбавок'!$G$3024,3)</f>
        <v>126.36</v>
      </c>
      <c r="X768" s="96">
        <f>VLOOKUP($A768+ROUND((COLUMN()-2)/24,5),АТС!$A$41:$F$736,5)+VLOOKUP($A768+ROUND((COLUMN()-2)/24,5),'Расчет сбытовых надбавок'!$B$2281:'Расчет сбытовых надбавок'!$G$3024,3)</f>
        <v>750.07999999999993</v>
      </c>
      <c r="Y768" s="96">
        <f>VLOOKUP($A768+ROUND((COLUMN()-2)/24,5),АТС!$A$41:$F$736,5)+VLOOKUP($A768+ROUND((COLUMN()-2)/24,5),'Расчет сбытовых надбавок'!$B$2281:'Расчет сбытовых надбавок'!$G$3024,3)</f>
        <v>735.61999999999989</v>
      </c>
    </row>
    <row r="769" spans="1:25" x14ac:dyDescent="0.2">
      <c r="A769" s="77">
        <f t="shared" si="23"/>
        <v>43020</v>
      </c>
      <c r="B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C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D769" s="96">
        <f>VLOOKUP($A769+ROUND((COLUMN()-2)/24,5),АТС!$A$41:$F$736,5)+VLOOKUP($A769+ROUND((COLUMN()-2)/24,5),'Расчет сбытовых надбавок'!$B$2281:'Расчет сбытовых надбавок'!$G$3024,3)</f>
        <v>4.26</v>
      </c>
      <c r="E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F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G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L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M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N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O769" s="96">
        <f>VLOOKUP($A769+ROUND((COLUMN()-2)/24,5),АТС!$A$41:$F$736,5)+VLOOKUP($A769+ROUND((COLUMN()-2)/24,5),'Расчет сбытовых надбавок'!$B$2281:'Расчет сбытовых надбавок'!$G$3024,3)</f>
        <v>63.809999999999995</v>
      </c>
      <c r="P769" s="96">
        <f>VLOOKUP($A769+ROUND((COLUMN()-2)/24,5),АТС!$A$41:$F$736,5)+VLOOKUP($A769+ROUND((COLUMN()-2)/24,5),'Расчет сбытовых надбавок'!$B$2281:'Расчет сбытовых надбавок'!$G$3024,3)</f>
        <v>19.34</v>
      </c>
      <c r="Q769" s="96">
        <f>VLOOKUP($A769+ROUND((COLUMN()-2)/24,5),АТС!$A$41:$F$736,5)+VLOOKUP($A769+ROUND((COLUMN()-2)/24,5),'Расчет сбытовых надбавок'!$B$2281:'Расчет сбытовых надбавок'!$G$3024,3)</f>
        <v>170.23999999999998</v>
      </c>
      <c r="R769" s="96">
        <f>VLOOKUP($A769+ROUND((COLUMN()-2)/24,5),АТС!$A$41:$F$736,5)+VLOOKUP($A769+ROUND((COLUMN()-2)/24,5),'Расчет сбытовых надбавок'!$B$2281:'Расчет сбытовых надбавок'!$G$3024,3)</f>
        <v>107.83</v>
      </c>
      <c r="S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T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U769" s="96">
        <f>VLOOKUP($A769+ROUND((COLUMN()-2)/24,5),АТС!$A$41:$F$736,5)+VLOOKUP($A769+ROUND((COLUMN()-2)/24,5),'Расчет сбытовых надбавок'!$B$2281:'Расчет сбытовых надбавок'!$G$3024,3)</f>
        <v>187.69</v>
      </c>
      <c r="V769" s="96">
        <f>VLOOKUP($A769+ROUND((COLUMN()-2)/24,5),АТС!$A$41:$F$736,5)+VLOOKUP($A769+ROUND((COLUMN()-2)/24,5),'Расчет сбытовых надбавок'!$B$2281:'Расчет сбытовых надбавок'!$G$3024,3)</f>
        <v>217.87</v>
      </c>
      <c r="W769" s="96">
        <f>VLOOKUP($A769+ROUND((COLUMN()-2)/24,5),АТС!$A$41:$F$736,5)+VLOOKUP($A769+ROUND((COLUMN()-2)/24,5),'Расчет сбытовых надбавок'!$B$2281:'Расчет сбытовых надбавок'!$G$3024,3)</f>
        <v>527.96</v>
      </c>
      <c r="X769" s="96">
        <f>VLOOKUP($A769+ROUND((COLUMN()-2)/24,5),АТС!$A$41:$F$736,5)+VLOOKUP($A769+ROUND((COLUMN()-2)/24,5),'Расчет сбытовых надбавок'!$B$2281:'Расчет сбытовых надбавок'!$G$3024,3)</f>
        <v>400.78999999999996</v>
      </c>
      <c r="Y769" s="96">
        <f>VLOOKUP($A769+ROUND((COLUMN()-2)/24,5),АТС!$A$41:$F$736,5)+VLOOKUP($A769+ROUND((COLUMN()-2)/24,5),'Расчет сбытовых надбавок'!$B$2281:'Расчет сбытовых надбавок'!$G$3024,3)</f>
        <v>1126.55</v>
      </c>
    </row>
    <row r="770" spans="1:25" x14ac:dyDescent="0.2">
      <c r="A770" s="77">
        <f t="shared" si="23"/>
        <v>43021</v>
      </c>
      <c r="B770" s="96">
        <f>VLOOKUP($A770+ROUND((COLUMN()-2)/24,5),АТС!$A$41:$F$736,5)+VLOOKUP($A770+ROUND((COLUMN()-2)/24,5),'Расчет сбытовых надбавок'!$B$2281:'Расчет сбытовых надбавок'!$G$3024,3)</f>
        <v>814.88000000000011</v>
      </c>
      <c r="C770" s="96">
        <f>VLOOKUP($A770+ROUND((COLUMN()-2)/24,5),АТС!$A$41:$F$736,5)+VLOOKUP($A770+ROUND((COLUMN()-2)/24,5),'Расчет сбытовых надбавок'!$B$2281:'Расчет сбытовых надбавок'!$G$3024,3)</f>
        <v>203.98</v>
      </c>
      <c r="D770" s="96">
        <f>VLOOKUP($A770+ROUND((COLUMN()-2)/24,5),АТС!$A$41:$F$736,5)+VLOOKUP($A770+ROUND((COLUMN()-2)/24,5),'Расчет сбытовых надбавок'!$B$2281:'Расчет сбытовых надбавок'!$G$3024,3)</f>
        <v>153.16999999999999</v>
      </c>
      <c r="E770" s="96">
        <f>VLOOKUP($A770+ROUND((COLUMN()-2)/24,5),АТС!$A$41:$F$736,5)+VLOOKUP($A770+ROUND((COLUMN()-2)/24,5),'Расчет сбытовых надбавок'!$B$2281:'Расчет сбытовых надбавок'!$G$3024,3)</f>
        <v>123.88</v>
      </c>
      <c r="F770" s="96">
        <f>VLOOKUP($A770+ROUND((COLUMN()-2)/24,5),АТС!$A$41:$F$736,5)+VLOOKUP($A770+ROUND((COLUMN()-2)/24,5),'Расчет сбытовых надбавок'!$B$2281:'Расчет сбытовых надбавок'!$G$3024,3)</f>
        <v>47.46</v>
      </c>
      <c r="G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6">
        <f>VLOOKUP($A770+ROUND((COLUMN()-2)/24,5),АТС!$A$41:$F$736,5)+VLOOKUP($A770+ROUND((COLUMN()-2)/24,5),'Расчет сбытовых надбавок'!$B$2281:'Расчет сбытовых надбавок'!$G$3024,3)</f>
        <v>3.29</v>
      </c>
      <c r="I770" s="96">
        <f>VLOOKUP($A770+ROUND((COLUMN()-2)/24,5),АТС!$A$41:$F$736,5)+VLOOKUP($A770+ROUND((COLUMN()-2)/24,5),'Расчет сбытовых надбавок'!$B$2281:'Расчет сбытовых надбавок'!$G$3024,3)</f>
        <v>186.89</v>
      </c>
      <c r="J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6">
        <f>VLOOKUP($A770+ROUND((COLUMN()-2)/24,5),АТС!$A$41:$F$736,5)+VLOOKUP($A770+ROUND((COLUMN()-2)/24,5),'Расчет сбытовых надбавок'!$B$2281:'Расчет сбытовых надбавок'!$G$3024,3)</f>
        <v>13.129999999999999</v>
      </c>
      <c r="L770" s="96">
        <f>VLOOKUP($A770+ROUND((COLUMN()-2)/24,5),АТС!$A$41:$F$736,5)+VLOOKUP($A770+ROUND((COLUMN()-2)/24,5),'Расчет сбытовых надбавок'!$B$2281:'Расчет сбытовых надбавок'!$G$3024,3)</f>
        <v>53.449999999999996</v>
      </c>
      <c r="M770" s="96">
        <f>VLOOKUP($A770+ROUND((COLUMN()-2)/24,5),АТС!$A$41:$F$736,5)+VLOOKUP($A770+ROUND((COLUMN()-2)/24,5),'Расчет сбытовых надбавок'!$B$2281:'Расчет сбытовых надбавок'!$G$3024,3)</f>
        <v>105.85000000000001</v>
      </c>
      <c r="N770" s="96">
        <f>VLOOKUP($A770+ROUND((COLUMN()-2)/24,5),АТС!$A$41:$F$736,5)+VLOOKUP($A770+ROUND((COLUMN()-2)/24,5),'Расчет сбытовых надбавок'!$B$2281:'Расчет сбытовых надбавок'!$G$3024,3)</f>
        <v>189.75</v>
      </c>
      <c r="O770" s="96">
        <f>VLOOKUP($A770+ROUND((COLUMN()-2)/24,5),АТС!$A$41:$F$736,5)+VLOOKUP($A770+ROUND((COLUMN()-2)/24,5),'Расчет сбытовых надбавок'!$B$2281:'Расчет сбытовых надбавок'!$G$3024,3)</f>
        <v>225.35999999999999</v>
      </c>
      <c r="P770" s="96">
        <f>VLOOKUP($A770+ROUND((COLUMN()-2)/24,5),АТС!$A$41:$F$736,5)+VLOOKUP($A770+ROUND((COLUMN()-2)/24,5),'Расчет сбытовых надбавок'!$B$2281:'Расчет сбытовых надбавок'!$G$3024,3)</f>
        <v>263.06</v>
      </c>
      <c r="Q770" s="96">
        <f>VLOOKUP($A770+ROUND((COLUMN()-2)/24,5),АТС!$A$41:$F$736,5)+VLOOKUP($A770+ROUND((COLUMN()-2)/24,5),'Расчет сбытовых надбавок'!$B$2281:'Расчет сбытовых надбавок'!$G$3024,3)</f>
        <v>281.36</v>
      </c>
      <c r="R770" s="96">
        <f>VLOOKUP($A770+ROUND((COLUMN()-2)/24,5),АТС!$A$41:$F$736,5)+VLOOKUP($A770+ROUND((COLUMN()-2)/24,5),'Расчет сбытовых надбавок'!$B$2281:'Расчет сбытовых надбавок'!$G$3024,3)</f>
        <v>158.06</v>
      </c>
      <c r="S770" s="96">
        <f>VLOOKUP($A770+ROUND((COLUMN()-2)/24,5),АТС!$A$41:$F$736,5)+VLOOKUP($A770+ROUND((COLUMN()-2)/24,5),'Расчет сбытовых надбавок'!$B$2281:'Расчет сбытовых надбавок'!$G$3024,3)</f>
        <v>0.01</v>
      </c>
      <c r="T770" s="96">
        <f>VLOOKUP($A770+ROUND((COLUMN()-2)/24,5),АТС!$A$41:$F$736,5)+VLOOKUP($A770+ROUND((COLUMN()-2)/24,5),'Расчет сбытовых надбавок'!$B$2281:'Расчет сбытовых надбавок'!$G$3024,3)</f>
        <v>149.71</v>
      </c>
      <c r="U770" s="96">
        <f>VLOOKUP($A770+ROUND((COLUMN()-2)/24,5),АТС!$A$41:$F$736,5)+VLOOKUP($A770+ROUND((COLUMN()-2)/24,5),'Расчет сбытовых надбавок'!$B$2281:'Расчет сбытовых надбавок'!$G$3024,3)</f>
        <v>27.62</v>
      </c>
      <c r="V770" s="96">
        <f>VLOOKUP($A770+ROUND((COLUMN()-2)/24,5),АТС!$A$41:$F$736,5)+VLOOKUP($A770+ROUND((COLUMN()-2)/24,5),'Расчет сбытовых надбавок'!$B$2281:'Расчет сбытовых надбавок'!$G$3024,3)</f>
        <v>733.72</v>
      </c>
      <c r="W770" s="96">
        <f>VLOOKUP($A770+ROUND((COLUMN()-2)/24,5),АТС!$A$41:$F$736,5)+VLOOKUP($A770+ROUND((COLUMN()-2)/24,5),'Расчет сбытовых надбавок'!$B$2281:'Расчет сбытовых надбавок'!$G$3024,3)</f>
        <v>345.7</v>
      </c>
      <c r="X770" s="96">
        <f>VLOOKUP($A770+ROUND((COLUMN()-2)/24,5),АТС!$A$41:$F$736,5)+VLOOKUP($A770+ROUND((COLUMN()-2)/24,5),'Расчет сбытовых надбавок'!$B$2281:'Расчет сбытовых надбавок'!$G$3024,3)</f>
        <v>818.99</v>
      </c>
      <c r="Y770" s="96">
        <f>VLOOKUP($A770+ROUND((COLUMN()-2)/24,5),АТС!$A$41:$F$736,5)+VLOOKUP($A770+ROUND((COLUMN()-2)/24,5),'Расчет сбытовых надбавок'!$B$2281:'Расчет сбытовых надбавок'!$G$3024,3)</f>
        <v>881.81999999999994</v>
      </c>
    </row>
    <row r="771" spans="1:25" x14ac:dyDescent="0.2">
      <c r="A771" s="77">
        <f t="shared" si="23"/>
        <v>43022</v>
      </c>
      <c r="B771" s="96">
        <f>VLOOKUP($A771+ROUND((COLUMN()-2)/24,5),АТС!$A$41:$F$736,5)+VLOOKUP($A771+ROUND((COLUMN()-2)/24,5),'Расчет сбытовых надбавок'!$B$2281:'Расчет сбытовых надбавок'!$G$3024,3)</f>
        <v>877.72</v>
      </c>
      <c r="C771" s="96">
        <f>VLOOKUP($A771+ROUND((COLUMN()-2)/24,5),АТС!$A$41:$F$736,5)+VLOOKUP($A771+ROUND((COLUMN()-2)/24,5),'Расчет сбытовых надбавок'!$B$2281:'Расчет сбытовых надбавок'!$G$3024,3)</f>
        <v>1455.52</v>
      </c>
      <c r="D771" s="96">
        <f>VLOOKUP($A771+ROUND((COLUMN()-2)/24,5),АТС!$A$41:$F$736,5)+VLOOKUP($A771+ROUND((COLUMN()-2)/24,5),'Расчет сбытовых надбавок'!$B$2281:'Расчет сбытовых надбавок'!$G$3024,3)</f>
        <v>250</v>
      </c>
      <c r="E771" s="96">
        <f>VLOOKUP($A771+ROUND((COLUMN()-2)/24,5),АТС!$A$41:$F$736,5)+VLOOKUP($A771+ROUND((COLUMN()-2)/24,5),'Расчет сбытовых надбавок'!$B$2281:'Расчет сбытовых надбавок'!$G$3024,3)</f>
        <v>284.77999999999997</v>
      </c>
      <c r="F771" s="96">
        <f>VLOOKUP($A771+ROUND((COLUMN()-2)/24,5),АТС!$A$41:$F$736,5)+VLOOKUP($A771+ROUND((COLUMN()-2)/24,5),'Расчет сбытовых надбавок'!$B$2281:'Расчет сбытовых надбавок'!$G$3024,3)</f>
        <v>144.41</v>
      </c>
      <c r="G771" s="96">
        <f>VLOOKUP($A771+ROUND((COLUMN()-2)/24,5),АТС!$A$41:$F$736,5)+VLOOKUP($A771+ROUND((COLUMN()-2)/24,5),'Расчет сбытовых надбавок'!$B$2281:'Расчет сбытовых надбавок'!$G$3024,3)</f>
        <v>71.19</v>
      </c>
      <c r="H771" s="96">
        <f>VLOOKUP($A771+ROUND((COLUMN()-2)/24,5),АТС!$A$41:$F$736,5)+VLOOKUP($A771+ROUND((COLUMN()-2)/24,5),'Расчет сбытовых надбавок'!$B$2281:'Расчет сбытовых надбавок'!$G$3024,3)</f>
        <v>109.19</v>
      </c>
      <c r="I771" s="96">
        <f>VLOOKUP($A771+ROUND((COLUMN()-2)/24,5),АТС!$A$41:$F$736,5)+VLOOKUP($A771+ROUND((COLUMN()-2)/24,5),'Расчет сбытовых надбавок'!$B$2281:'Расчет сбытовых надбавок'!$G$3024,3)</f>
        <v>278.56</v>
      </c>
      <c r="J771" s="96">
        <f>VLOOKUP($A771+ROUND((COLUMN()-2)/24,5),АТС!$A$41:$F$736,5)+VLOOKUP($A771+ROUND((COLUMN()-2)/24,5),'Расчет сбытовых надбавок'!$B$2281:'Расчет сбытовых надбавок'!$G$3024,3)</f>
        <v>118.21000000000001</v>
      </c>
      <c r="K771" s="96">
        <f>VLOOKUP($A771+ROUND((COLUMN()-2)/24,5),АТС!$A$41:$F$736,5)+VLOOKUP($A771+ROUND((COLUMN()-2)/24,5),'Расчет сбытовых надбавок'!$B$2281:'Расчет сбытовых надбавок'!$G$3024,3)</f>
        <v>54.65</v>
      </c>
      <c r="L771" s="96">
        <f>VLOOKUP($A771+ROUND((COLUMN()-2)/24,5),АТС!$A$41:$F$736,5)+VLOOKUP($A771+ROUND((COLUMN()-2)/24,5),'Расчет сбытовых надбавок'!$B$2281:'Расчет сбытовых надбавок'!$G$3024,3)</f>
        <v>79.599999999999994</v>
      </c>
      <c r="M771" s="96">
        <f>VLOOKUP($A771+ROUND((COLUMN()-2)/24,5),АТС!$A$41:$F$736,5)+VLOOKUP($A771+ROUND((COLUMN()-2)/24,5),'Расчет сбытовых надбавок'!$B$2281:'Расчет сбытовых надбавок'!$G$3024,3)</f>
        <v>92.08</v>
      </c>
      <c r="N771" s="96">
        <f>VLOOKUP($A771+ROUND((COLUMN()-2)/24,5),АТС!$A$41:$F$736,5)+VLOOKUP($A771+ROUND((COLUMN()-2)/24,5),'Расчет сбытовых надбавок'!$B$2281:'Расчет сбытовых надбавок'!$G$3024,3)</f>
        <v>199.29000000000002</v>
      </c>
      <c r="O771" s="96">
        <f>VLOOKUP($A771+ROUND((COLUMN()-2)/24,5),АТС!$A$41:$F$736,5)+VLOOKUP($A771+ROUND((COLUMN()-2)/24,5),'Расчет сбытовых надбавок'!$B$2281:'Расчет сбытовых надбавок'!$G$3024,3)</f>
        <v>309.89999999999998</v>
      </c>
      <c r="P771" s="96">
        <f>VLOOKUP($A771+ROUND((COLUMN()-2)/24,5),АТС!$A$41:$F$736,5)+VLOOKUP($A771+ROUND((COLUMN()-2)/24,5),'Расчет сбытовых надбавок'!$B$2281:'Расчет сбытовых надбавок'!$G$3024,3)</f>
        <v>316.64</v>
      </c>
      <c r="Q771" s="96">
        <f>VLOOKUP($A771+ROUND((COLUMN()-2)/24,5),АТС!$A$41:$F$736,5)+VLOOKUP($A771+ROUND((COLUMN()-2)/24,5),'Расчет сбытовых надбавок'!$B$2281:'Расчет сбытовых надбавок'!$G$3024,3)</f>
        <v>305.43</v>
      </c>
      <c r="R771" s="96">
        <f>VLOOKUP($A771+ROUND((COLUMN()-2)/24,5),АТС!$A$41:$F$736,5)+VLOOKUP($A771+ROUND((COLUMN()-2)/24,5),'Расчет сбытовых надбавок'!$B$2281:'Расчет сбытовых надбавок'!$G$3024,3)</f>
        <v>68.399999999999991</v>
      </c>
      <c r="S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T771" s="96">
        <f>VLOOKUP($A771+ROUND((COLUMN()-2)/24,5),АТС!$A$41:$F$736,5)+VLOOKUP($A771+ROUND((COLUMN()-2)/24,5),'Расчет сбытовых надбавок'!$B$2281:'Расчет сбытовых надбавок'!$G$3024,3)</f>
        <v>0.4</v>
      </c>
      <c r="U771" s="96">
        <f>VLOOKUP($A771+ROUND((COLUMN()-2)/24,5),АТС!$A$41:$F$736,5)+VLOOKUP($A771+ROUND((COLUMN()-2)/24,5),'Расчет сбытовых надбавок'!$B$2281:'Расчет сбытовых надбавок'!$G$3024,3)</f>
        <v>71.67</v>
      </c>
      <c r="V771" s="96">
        <f>VLOOKUP($A771+ROUND((COLUMN()-2)/24,5),АТС!$A$41:$F$736,5)+VLOOKUP($A771+ROUND((COLUMN()-2)/24,5),'Расчет сбытовых надбавок'!$B$2281:'Расчет сбытовых надбавок'!$G$3024,3)</f>
        <v>282.99</v>
      </c>
      <c r="W771" s="96">
        <f>VLOOKUP($A771+ROUND((COLUMN()-2)/24,5),АТС!$A$41:$F$736,5)+VLOOKUP($A771+ROUND((COLUMN()-2)/24,5),'Расчет сбытовых надбавок'!$B$2281:'Расчет сбытовых надбавок'!$G$3024,3)</f>
        <v>716.88</v>
      </c>
      <c r="X771" s="96">
        <f>VLOOKUP($A771+ROUND((COLUMN()-2)/24,5),АТС!$A$41:$F$736,5)+VLOOKUP($A771+ROUND((COLUMN()-2)/24,5),'Расчет сбытовых надбавок'!$B$2281:'Расчет сбытовых надбавок'!$G$3024,3)</f>
        <v>756.16</v>
      </c>
      <c r="Y771" s="96">
        <f>VLOOKUP($A771+ROUND((COLUMN()-2)/24,5),АТС!$A$41:$F$736,5)+VLOOKUP($A771+ROUND((COLUMN()-2)/24,5),'Расчет сбытовых надбавок'!$B$2281:'Расчет сбытовых надбавок'!$G$3024,3)</f>
        <v>934.74</v>
      </c>
    </row>
    <row r="772" spans="1:25" x14ac:dyDescent="0.2">
      <c r="A772" s="77">
        <f t="shared" si="23"/>
        <v>43023</v>
      </c>
      <c r="B772" s="96">
        <f>VLOOKUP($A772+ROUND((COLUMN()-2)/24,5),АТС!$A$41:$F$736,5)+VLOOKUP($A772+ROUND((COLUMN()-2)/24,5),'Расчет сбытовых надбавок'!$B$2281:'Расчет сбытовых надбавок'!$G$3024,3)</f>
        <v>443.8</v>
      </c>
      <c r="C772" s="96">
        <f>VLOOKUP($A772+ROUND((COLUMN()-2)/24,5),АТС!$A$41:$F$736,5)+VLOOKUP($A772+ROUND((COLUMN()-2)/24,5),'Расчет сбытовых надбавок'!$B$2281:'Расчет сбытовых надбавок'!$G$3024,3)</f>
        <v>733.87</v>
      </c>
      <c r="D772" s="96">
        <f>VLOOKUP($A772+ROUND((COLUMN()-2)/24,5),АТС!$A$41:$F$736,5)+VLOOKUP($A772+ROUND((COLUMN()-2)/24,5),'Расчет сбытовых надбавок'!$B$2281:'Расчет сбытовых надбавок'!$G$3024,3)</f>
        <v>123.39999999999999</v>
      </c>
      <c r="E772" s="96">
        <f>VLOOKUP($A772+ROUND((COLUMN()-2)/24,5),АТС!$A$41:$F$736,5)+VLOOKUP($A772+ROUND((COLUMN()-2)/24,5),'Расчет сбытовых надбавок'!$B$2281:'Расчет сбытовых надбавок'!$G$3024,3)</f>
        <v>106.49</v>
      </c>
      <c r="F772" s="96">
        <f>VLOOKUP($A772+ROUND((COLUMN()-2)/24,5),АТС!$A$41:$F$736,5)+VLOOKUP($A772+ROUND((COLUMN()-2)/24,5),'Расчет сбытовых надбавок'!$B$2281:'Расчет сбытовых надбавок'!$G$3024,3)</f>
        <v>182.20000000000002</v>
      </c>
      <c r="G772" s="96">
        <f>VLOOKUP($A772+ROUND((COLUMN()-2)/24,5),АТС!$A$41:$F$736,5)+VLOOKUP($A772+ROUND((COLUMN()-2)/24,5),'Расчет сбытовых надбавок'!$B$2281:'Расчет сбытовых надбавок'!$G$3024,3)</f>
        <v>133.36000000000001</v>
      </c>
      <c r="H772" s="96">
        <f>VLOOKUP($A772+ROUND((COLUMN()-2)/24,5),АТС!$A$41:$F$736,5)+VLOOKUP($A772+ROUND((COLUMN()-2)/24,5),'Расчет сбытовых надбавок'!$B$2281:'Расчет сбытовых надбавок'!$G$3024,3)</f>
        <v>23.19</v>
      </c>
      <c r="I772" s="96">
        <f>VLOOKUP($A772+ROUND((COLUMN()-2)/24,5),АТС!$A$41:$F$736,5)+VLOOKUP($A772+ROUND((COLUMN()-2)/24,5),'Расчет сбытовых надбавок'!$B$2281:'Расчет сбытовых надбавок'!$G$3024,3)</f>
        <v>23.590000000000003</v>
      </c>
      <c r="J772" s="96">
        <f>VLOOKUP($A772+ROUND((COLUMN()-2)/24,5),АТС!$A$41:$F$736,5)+VLOOKUP($A772+ROUND((COLUMN()-2)/24,5),'Расчет сбытовых надбавок'!$B$2281:'Расчет сбытовых надбавок'!$G$3024,3)</f>
        <v>32.92</v>
      </c>
      <c r="K772" s="96">
        <f>VLOOKUP($A772+ROUND((COLUMN()-2)/24,5),АТС!$A$41:$F$736,5)+VLOOKUP($A772+ROUND((COLUMN()-2)/24,5),'Расчет сбытовых надбавок'!$B$2281:'Расчет сбытовых надбавок'!$G$3024,3)</f>
        <v>309.55</v>
      </c>
      <c r="L772" s="96">
        <f>VLOOKUP($A772+ROUND((COLUMN()-2)/24,5),АТС!$A$41:$F$736,5)+VLOOKUP($A772+ROUND((COLUMN()-2)/24,5),'Расчет сбытовых надбавок'!$B$2281:'Расчет сбытовых надбавок'!$G$3024,3)</f>
        <v>256.67</v>
      </c>
      <c r="M772" s="96">
        <f>VLOOKUP($A772+ROUND((COLUMN()-2)/24,5),АТС!$A$41:$F$736,5)+VLOOKUP($A772+ROUND((COLUMN()-2)/24,5),'Расчет сбытовых надбавок'!$B$2281:'Расчет сбытовых надбавок'!$G$3024,3)</f>
        <v>194.73000000000002</v>
      </c>
      <c r="N772" s="96">
        <f>VLOOKUP($A772+ROUND((COLUMN()-2)/24,5),АТС!$A$41:$F$736,5)+VLOOKUP($A772+ROUND((COLUMN()-2)/24,5),'Расчет сбытовых надбавок'!$B$2281:'Расчет сбытовых надбавок'!$G$3024,3)</f>
        <v>225.93</v>
      </c>
      <c r="O772" s="96">
        <f>VLOOKUP($A772+ROUND((COLUMN()-2)/24,5),АТС!$A$41:$F$736,5)+VLOOKUP($A772+ROUND((COLUMN()-2)/24,5),'Расчет сбытовых надбавок'!$B$2281:'Расчет сбытовых надбавок'!$G$3024,3)</f>
        <v>233.16</v>
      </c>
      <c r="P772" s="96">
        <f>VLOOKUP($A772+ROUND((COLUMN()-2)/24,5),АТС!$A$41:$F$736,5)+VLOOKUP($A772+ROUND((COLUMN()-2)/24,5),'Расчет сбытовых надбавок'!$B$2281:'Расчет сбытовых надбавок'!$G$3024,3)</f>
        <v>335.62</v>
      </c>
      <c r="Q772" s="96">
        <f>VLOOKUP($A772+ROUND((COLUMN()-2)/24,5),АТС!$A$41:$F$736,5)+VLOOKUP($A772+ROUND((COLUMN()-2)/24,5),'Расчет сбытовых надбавок'!$B$2281:'Расчет сбытовых надбавок'!$G$3024,3)</f>
        <v>151.94999999999999</v>
      </c>
      <c r="R772" s="96">
        <f>VLOOKUP($A772+ROUND((COLUMN()-2)/24,5),АТС!$A$41:$F$736,5)+VLOOKUP($A772+ROUND((COLUMN()-2)/24,5),'Расчет сбытовых надбавок'!$B$2281:'Расчет сбытовых надбавок'!$G$3024,3)</f>
        <v>239.04000000000002</v>
      </c>
      <c r="S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T772" s="96">
        <f>VLOOKUP($A772+ROUND((COLUMN()-2)/24,5),АТС!$A$41:$F$736,5)+VLOOKUP($A772+ROUND((COLUMN()-2)/24,5),'Расчет сбытовых надбавок'!$B$2281:'Расчет сбытовых надбавок'!$G$3024,3)</f>
        <v>0.51</v>
      </c>
      <c r="U772" s="96">
        <f>VLOOKUP($A772+ROUND((COLUMN()-2)/24,5),АТС!$A$41:$F$736,5)+VLOOKUP($A772+ROUND((COLUMN()-2)/24,5),'Расчет сбытовых надбавок'!$B$2281:'Расчет сбытовых надбавок'!$G$3024,3)</f>
        <v>142.65</v>
      </c>
      <c r="V772" s="96">
        <f>VLOOKUP($A772+ROUND((COLUMN()-2)/24,5),АТС!$A$41:$F$736,5)+VLOOKUP($A772+ROUND((COLUMN()-2)/24,5),'Расчет сбытовых надбавок'!$B$2281:'Расчет сбытовых надбавок'!$G$3024,3)</f>
        <v>167.5</v>
      </c>
      <c r="W772" s="96">
        <f>VLOOKUP($A772+ROUND((COLUMN()-2)/24,5),АТС!$A$41:$F$736,5)+VLOOKUP($A772+ROUND((COLUMN()-2)/24,5),'Расчет сбытовых надбавок'!$B$2281:'Расчет сбытовых надбавок'!$G$3024,3)</f>
        <v>829.08</v>
      </c>
      <c r="X772" s="96">
        <f>VLOOKUP($A772+ROUND((COLUMN()-2)/24,5),АТС!$A$41:$F$736,5)+VLOOKUP($A772+ROUND((COLUMN()-2)/24,5),'Расчет сбытовых надбавок'!$B$2281:'Расчет сбытовых надбавок'!$G$3024,3)</f>
        <v>20.86</v>
      </c>
      <c r="Y772" s="96">
        <f>VLOOKUP($A772+ROUND((COLUMN()-2)/24,5),АТС!$A$41:$F$736,5)+VLOOKUP($A772+ROUND((COLUMN()-2)/24,5),'Расчет сбытовых надбавок'!$B$2281:'Расчет сбытовых надбавок'!$G$3024,3)</f>
        <v>1417</v>
      </c>
    </row>
    <row r="773" spans="1:25" x14ac:dyDescent="0.2">
      <c r="A773" s="77">
        <f t="shared" si="23"/>
        <v>43024</v>
      </c>
      <c r="B773" s="96">
        <f>VLOOKUP($A773+ROUND((COLUMN()-2)/24,5),АТС!$A$41:$F$736,5)+VLOOKUP($A773+ROUND((COLUMN()-2)/24,5),'Расчет сбытовых надбавок'!$B$2281:'Расчет сбытовых надбавок'!$G$3024,3)</f>
        <v>213.31</v>
      </c>
      <c r="C773" s="96">
        <f>VLOOKUP($A773+ROUND((COLUMN()-2)/24,5),АТС!$A$41:$F$736,5)+VLOOKUP($A773+ROUND((COLUMN()-2)/24,5),'Расчет сбытовых надбавок'!$B$2281:'Расчет сбытовых надбавок'!$G$3024,3)</f>
        <v>139.68</v>
      </c>
      <c r="D773" s="96">
        <f>VLOOKUP($A773+ROUND((COLUMN()-2)/24,5),АТС!$A$41:$F$736,5)+VLOOKUP($A773+ROUND((COLUMN()-2)/24,5),'Расчет сбытовых надбавок'!$B$2281:'Расчет сбытовых надбавок'!$G$3024,3)</f>
        <v>128.38999999999999</v>
      </c>
      <c r="E773" s="96">
        <f>VLOOKUP($A773+ROUND((COLUMN()-2)/24,5),АТС!$A$41:$F$736,5)+VLOOKUP($A773+ROUND((COLUMN()-2)/24,5),'Расчет сбытовых надбавок'!$B$2281:'Расчет сбытовых надбавок'!$G$3024,3)</f>
        <v>7.32</v>
      </c>
      <c r="F773" s="96">
        <f>VLOOKUP($A773+ROUND((COLUMN()-2)/24,5),АТС!$A$41:$F$736,5)+VLOOKUP($A773+ROUND((COLUMN()-2)/24,5),'Расчет сбытовых надбавок'!$B$2281:'Расчет сбытовых надбавок'!$G$3024,3)</f>
        <v>49.99</v>
      </c>
      <c r="G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6">
        <f>VLOOKUP($A773+ROUND((COLUMN()-2)/24,5),АТС!$A$41:$F$736,5)+VLOOKUP($A773+ROUND((COLUMN()-2)/24,5),'Расчет сбытовых надбавок'!$B$2281:'Расчет сбытовых надбавок'!$G$3024,3)</f>
        <v>210.14</v>
      </c>
      <c r="J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K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L773" s="96">
        <f>VLOOKUP($A773+ROUND((COLUMN()-2)/24,5),АТС!$A$41:$F$736,5)+VLOOKUP($A773+ROUND((COLUMN()-2)/24,5),'Расчет сбытовых надбавок'!$B$2281:'Расчет сбытовых надбавок'!$G$3024,3)</f>
        <v>71.52</v>
      </c>
      <c r="M773" s="96">
        <f>VLOOKUP($A773+ROUND((COLUMN()-2)/24,5),АТС!$A$41:$F$736,5)+VLOOKUP($A773+ROUND((COLUMN()-2)/24,5),'Расчет сбытовых надбавок'!$B$2281:'Расчет сбытовых надбавок'!$G$3024,3)</f>
        <v>28.439999999999998</v>
      </c>
      <c r="N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O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P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Q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R773" s="96">
        <f>VLOOKUP($A773+ROUND((COLUMN()-2)/24,5),АТС!$A$41:$F$736,5)+VLOOKUP($A773+ROUND((COLUMN()-2)/24,5),'Расчет сбытовых надбавок'!$B$2281:'Расчет сбытовых надбавок'!$G$3024,3)</f>
        <v>10.8</v>
      </c>
      <c r="S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T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U773" s="96">
        <f>VLOOKUP($A773+ROUND((COLUMN()-2)/24,5),АТС!$A$41:$F$736,5)+VLOOKUP($A773+ROUND((COLUMN()-2)/24,5),'Расчет сбытовых надбавок'!$B$2281:'Расчет сбытовых надбавок'!$G$3024,3)</f>
        <v>20.47</v>
      </c>
      <c r="V773" s="96">
        <f>VLOOKUP($A773+ROUND((COLUMN()-2)/24,5),АТС!$A$41:$F$736,5)+VLOOKUP($A773+ROUND((COLUMN()-2)/24,5),'Расчет сбытовых надбавок'!$B$2281:'Расчет сбытовых надбавок'!$G$3024,3)</f>
        <v>152.53</v>
      </c>
      <c r="W773" s="96">
        <f>VLOOKUP($A773+ROUND((COLUMN()-2)/24,5),АТС!$A$41:$F$736,5)+VLOOKUP($A773+ROUND((COLUMN()-2)/24,5),'Расчет сбытовых надбавок'!$B$2281:'Расчет сбытовых надбавок'!$G$3024,3)</f>
        <v>156.16</v>
      </c>
      <c r="X773" s="96">
        <f>VLOOKUP($A773+ROUND((COLUMN()-2)/24,5),АТС!$A$41:$F$736,5)+VLOOKUP($A773+ROUND((COLUMN()-2)/24,5),'Расчет сбытовых надбавок'!$B$2281:'Расчет сбытовых надбавок'!$G$3024,3)</f>
        <v>1013.8900000000001</v>
      </c>
      <c r="Y773" s="96">
        <f>VLOOKUP($A773+ROUND((COLUMN()-2)/24,5),АТС!$A$41:$F$736,5)+VLOOKUP($A773+ROUND((COLUMN()-2)/24,5),'Расчет сбытовых надбавок'!$B$2281:'Расчет сбытовых надбавок'!$G$3024,3)</f>
        <v>927.56999999999994</v>
      </c>
    </row>
    <row r="774" spans="1:25" x14ac:dyDescent="0.2">
      <c r="A774" s="77">
        <f t="shared" si="23"/>
        <v>43025</v>
      </c>
      <c r="B774" s="96">
        <f>VLOOKUP($A774+ROUND((COLUMN()-2)/24,5),АТС!$A$41:$F$736,5)+VLOOKUP($A774+ROUND((COLUMN()-2)/24,5),'Расчет сбытовых надбавок'!$B$2281:'Расчет сбытовых надбавок'!$G$3024,3)</f>
        <v>228.17000000000002</v>
      </c>
      <c r="C774" s="96">
        <f>VLOOKUP($A774+ROUND((COLUMN()-2)/24,5),АТС!$A$41:$F$736,5)+VLOOKUP($A774+ROUND((COLUMN()-2)/24,5),'Расчет сбытовых надбавок'!$B$2281:'Расчет сбытовых надбавок'!$G$3024,3)</f>
        <v>293.14999999999998</v>
      </c>
      <c r="D774" s="96">
        <f>VLOOKUP($A774+ROUND((COLUMN()-2)/24,5),АТС!$A$41:$F$736,5)+VLOOKUP($A774+ROUND((COLUMN()-2)/24,5),'Расчет сбытовых надбавок'!$B$2281:'Расчет сбытовых надбавок'!$G$3024,3)</f>
        <v>103.96</v>
      </c>
      <c r="E774" s="96">
        <f>VLOOKUP($A774+ROUND((COLUMN()-2)/24,5),АТС!$A$41:$F$736,5)+VLOOKUP($A774+ROUND((COLUMN()-2)/24,5),'Расчет сбытовых надбавок'!$B$2281:'Расчет сбытовых надбавок'!$G$3024,3)</f>
        <v>133.24</v>
      </c>
      <c r="F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G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6">
        <f>VLOOKUP($A774+ROUND((COLUMN()-2)/24,5),АТС!$A$41:$F$736,5)+VLOOKUP($A774+ROUND((COLUMN()-2)/24,5),'Расчет сбытовых надбавок'!$B$2281:'Расчет сбытовых надбавок'!$G$3024,3)</f>
        <v>538.57000000000005</v>
      </c>
      <c r="I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L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M774" s="96">
        <f>VLOOKUP($A774+ROUND((COLUMN()-2)/24,5),АТС!$A$41:$F$736,5)+VLOOKUP($A774+ROUND((COLUMN()-2)/24,5),'Расчет сбытовых надбавок'!$B$2281:'Расчет сбытовых надбавок'!$G$3024,3)</f>
        <v>61.19</v>
      </c>
      <c r="N774" s="96">
        <f>VLOOKUP($A774+ROUND((COLUMN()-2)/24,5),АТС!$A$41:$F$736,5)+VLOOKUP($A774+ROUND((COLUMN()-2)/24,5),'Расчет сбытовых надбавок'!$B$2281:'Расчет сбытовых надбавок'!$G$3024,3)</f>
        <v>121.57</v>
      </c>
      <c r="O774" s="96">
        <f>VLOOKUP($A774+ROUND((COLUMN()-2)/24,5),АТС!$A$41:$F$736,5)+VLOOKUP($A774+ROUND((COLUMN()-2)/24,5),'Расчет сбытовых надбавок'!$B$2281:'Расчет сбытовых надбавок'!$G$3024,3)</f>
        <v>181.08</v>
      </c>
      <c r="P774" s="96">
        <f>VLOOKUP($A774+ROUND((COLUMN()-2)/24,5),АТС!$A$41:$F$736,5)+VLOOKUP($A774+ROUND((COLUMN()-2)/24,5),'Расчет сбытовых надбавок'!$B$2281:'Расчет сбытовых надбавок'!$G$3024,3)</f>
        <v>250.56</v>
      </c>
      <c r="Q774" s="96">
        <f>VLOOKUP($A774+ROUND((COLUMN()-2)/24,5),АТС!$A$41:$F$736,5)+VLOOKUP($A774+ROUND((COLUMN()-2)/24,5),'Расчет сбытовых надбавок'!$B$2281:'Расчет сбытовых надбавок'!$G$3024,3)</f>
        <v>18.22</v>
      </c>
      <c r="R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S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T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U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V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6">
        <f>VLOOKUP($A774+ROUND((COLUMN()-2)/24,5),АТС!$A$41:$F$736,5)+VLOOKUP($A774+ROUND((COLUMN()-2)/24,5),'Расчет сбытовых надбавок'!$B$2281:'Расчет сбытовых надбавок'!$G$3024,3)</f>
        <v>121.93</v>
      </c>
      <c r="X774" s="96">
        <f>VLOOKUP($A774+ROUND((COLUMN()-2)/24,5),АТС!$A$41:$F$736,5)+VLOOKUP($A774+ROUND((COLUMN()-2)/24,5),'Расчет сбытовых надбавок'!$B$2281:'Расчет сбытовых надбавок'!$G$3024,3)</f>
        <v>357.29999999999995</v>
      </c>
      <c r="Y774" s="96">
        <f>VLOOKUP($A774+ROUND((COLUMN()-2)/24,5),АТС!$A$41:$F$736,5)+VLOOKUP($A774+ROUND((COLUMN()-2)/24,5),'Расчет сбытовых надбавок'!$B$2281:'Расчет сбытовых надбавок'!$G$3024,3)</f>
        <v>605.20000000000005</v>
      </c>
    </row>
    <row r="775" spans="1:25" x14ac:dyDescent="0.2">
      <c r="A775" s="77">
        <f t="shared" si="23"/>
        <v>43026</v>
      </c>
      <c r="B775" s="96">
        <f>VLOOKUP($A775+ROUND((COLUMN()-2)/24,5),АТС!$A$41:$F$736,5)+VLOOKUP($A775+ROUND((COLUMN()-2)/24,5),'Расчет сбытовых надбавок'!$B$2281:'Расчет сбытовых надбавок'!$G$3024,3)</f>
        <v>107.28999999999999</v>
      </c>
      <c r="C775" s="96">
        <f>VLOOKUP($A775+ROUND((COLUMN()-2)/24,5),АТС!$A$41:$F$736,5)+VLOOKUP($A775+ROUND((COLUMN()-2)/24,5),'Расчет сбытовых надбавок'!$B$2281:'Расчет сбытовых надбавок'!$G$3024,3)</f>
        <v>34.99</v>
      </c>
      <c r="D775" s="96">
        <f>VLOOKUP($A775+ROUND((COLUMN()-2)/24,5),АТС!$A$41:$F$736,5)+VLOOKUP($A775+ROUND((COLUMN()-2)/24,5),'Расчет сбытовых надбавок'!$B$2281:'Расчет сбытовых надбавок'!$G$3024,3)</f>
        <v>53.26</v>
      </c>
      <c r="E775" s="96">
        <f>VLOOKUP($A775+ROUND((COLUMN()-2)/24,5),АТС!$A$41:$F$736,5)+VLOOKUP($A775+ROUND((COLUMN()-2)/24,5),'Расчет сбытовых надбавок'!$B$2281:'Расчет сбытовых надбавок'!$G$3024,3)</f>
        <v>114.27</v>
      </c>
      <c r="F775" s="96">
        <f>VLOOKUP($A775+ROUND((COLUMN()-2)/24,5),АТС!$A$41:$F$736,5)+VLOOKUP($A775+ROUND((COLUMN()-2)/24,5),'Расчет сбытовых надбавок'!$B$2281:'Расчет сбытовых надбавок'!$G$3024,3)</f>
        <v>9.84</v>
      </c>
      <c r="G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J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M775" s="96">
        <f>VLOOKUP($A775+ROUND((COLUMN()-2)/24,5),АТС!$A$41:$F$736,5)+VLOOKUP($A775+ROUND((COLUMN()-2)/24,5),'Расчет сбытовых надбавок'!$B$2281:'Расчет сбытовых надбавок'!$G$3024,3)</f>
        <v>23.36</v>
      </c>
      <c r="N775" s="96">
        <f>VLOOKUP($A775+ROUND((COLUMN()-2)/24,5),АТС!$A$41:$F$736,5)+VLOOKUP($A775+ROUND((COLUMN()-2)/24,5),'Расчет сбытовых надбавок'!$B$2281:'Расчет сбытовых надбавок'!$G$3024,3)</f>
        <v>17.899999999999999</v>
      </c>
      <c r="O775" s="96">
        <f>VLOOKUP($A775+ROUND((COLUMN()-2)/24,5),АТС!$A$41:$F$736,5)+VLOOKUP($A775+ROUND((COLUMN()-2)/24,5),'Расчет сбытовых надбавок'!$B$2281:'Расчет сбытовых надбавок'!$G$3024,3)</f>
        <v>24.65</v>
      </c>
      <c r="P775" s="96">
        <f>VLOOKUP($A775+ROUND((COLUMN()-2)/24,5),АТС!$A$41:$F$736,5)+VLOOKUP($A775+ROUND((COLUMN()-2)/24,5),'Расчет сбытовых надбавок'!$B$2281:'Расчет сбытовых надбавок'!$G$3024,3)</f>
        <v>34.14</v>
      </c>
      <c r="Q775" s="96">
        <f>VLOOKUP($A775+ROUND((COLUMN()-2)/24,5),АТС!$A$41:$F$736,5)+VLOOKUP($A775+ROUND((COLUMN()-2)/24,5),'Расчет сбытовых надбавок'!$B$2281:'Расчет сбытовых надбавок'!$G$3024,3)</f>
        <v>53.87</v>
      </c>
      <c r="R775" s="96">
        <f>VLOOKUP($A775+ROUND((COLUMN()-2)/24,5),АТС!$A$41:$F$736,5)+VLOOKUP($A775+ROUND((COLUMN()-2)/24,5),'Расчет сбытовых надбавок'!$B$2281:'Расчет сбытовых надбавок'!$G$3024,3)</f>
        <v>36.58</v>
      </c>
      <c r="S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T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U775" s="96">
        <f>VLOOKUP($A775+ROUND((COLUMN()-2)/24,5),АТС!$A$41:$F$736,5)+VLOOKUP($A775+ROUND((COLUMN()-2)/24,5),'Расчет сбытовых надбавок'!$B$2281:'Расчет сбытовых надбавок'!$G$3024,3)</f>
        <v>1.22</v>
      </c>
      <c r="V775" s="96">
        <f>VLOOKUP($A775+ROUND((COLUMN()-2)/24,5),АТС!$A$41:$F$736,5)+VLOOKUP($A775+ROUND((COLUMN()-2)/24,5),'Расчет сбытовых надбавок'!$B$2281:'Расчет сбытовых надбавок'!$G$3024,3)</f>
        <v>135.37</v>
      </c>
      <c r="W775" s="96">
        <f>VLOOKUP($A775+ROUND((COLUMN()-2)/24,5),АТС!$A$41:$F$736,5)+VLOOKUP($A775+ROUND((COLUMN()-2)/24,5),'Расчет сбытовых надбавок'!$B$2281:'Расчет сбытовых надбавок'!$G$3024,3)</f>
        <v>269.75</v>
      </c>
      <c r="X775" s="96">
        <f>VLOOKUP($A775+ROUND((COLUMN()-2)/24,5),АТС!$A$41:$F$736,5)+VLOOKUP($A775+ROUND((COLUMN()-2)/24,5),'Расчет сбытовых надбавок'!$B$2281:'Расчет сбытовых надбавок'!$G$3024,3)</f>
        <v>21.66</v>
      </c>
      <c r="Y775" s="96">
        <f>VLOOKUP($A775+ROUND((COLUMN()-2)/24,5),АТС!$A$41:$F$736,5)+VLOOKUP($A775+ROUND((COLUMN()-2)/24,5),'Расчет сбытовых надбавок'!$B$2281:'Расчет сбытовых надбавок'!$G$3024,3)</f>
        <v>32.19</v>
      </c>
    </row>
    <row r="776" spans="1:25" x14ac:dyDescent="0.2">
      <c r="A776" s="77">
        <f t="shared" si="23"/>
        <v>43027</v>
      </c>
      <c r="B776" s="96">
        <f>VLOOKUP($A776+ROUND((COLUMN()-2)/24,5),АТС!$A$41:$F$736,5)+VLOOKUP($A776+ROUND((COLUMN()-2)/24,5),'Расчет сбытовых надбавок'!$B$2281:'Расчет сбытовых надбавок'!$G$3024,3)</f>
        <v>163.14999999999998</v>
      </c>
      <c r="C776" s="96">
        <f>VLOOKUP($A776+ROUND((COLUMN()-2)/24,5),АТС!$A$41:$F$736,5)+VLOOKUP($A776+ROUND((COLUMN()-2)/24,5),'Расчет сбытовых надбавок'!$B$2281:'Расчет сбытовых надбавок'!$G$3024,3)</f>
        <v>71.3</v>
      </c>
      <c r="D776" s="96">
        <f>VLOOKUP($A776+ROUND((COLUMN()-2)/24,5),АТС!$A$41:$F$736,5)+VLOOKUP($A776+ROUND((COLUMN()-2)/24,5),'Расчет сбытовых надбавок'!$B$2281:'Расчет сбытовых надбавок'!$G$3024,3)</f>
        <v>25.98</v>
      </c>
      <c r="E776" s="96">
        <f>VLOOKUP($A776+ROUND((COLUMN()-2)/24,5),АТС!$A$41:$F$736,5)+VLOOKUP($A776+ROUND((COLUMN()-2)/24,5),'Расчет сбытовых надбавок'!$B$2281:'Расчет сбытовых надбавок'!$G$3024,3)</f>
        <v>16.880000000000003</v>
      </c>
      <c r="F776" s="96">
        <f>VLOOKUP($A776+ROUND((COLUMN()-2)/24,5),АТС!$A$41:$F$736,5)+VLOOKUP($A776+ROUND((COLUMN()-2)/24,5),'Расчет сбытовых надбавок'!$B$2281:'Расчет сбытовых надбавок'!$G$3024,3)</f>
        <v>39.130000000000003</v>
      </c>
      <c r="G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6">
        <f>VLOOKUP($A776+ROUND((COLUMN()-2)/24,5),АТС!$A$41:$F$736,5)+VLOOKUP($A776+ROUND((COLUMN()-2)/24,5),'Расчет сбытовых надбавок'!$B$2281:'Расчет сбытовых надбавок'!$G$3024,3)</f>
        <v>13.15</v>
      </c>
      <c r="K776" s="96">
        <f>VLOOKUP($A776+ROUND((COLUMN()-2)/24,5),АТС!$A$41:$F$736,5)+VLOOKUP($A776+ROUND((COLUMN()-2)/24,5),'Расчет сбытовых надбавок'!$B$2281:'Расчет сбытовых надбавок'!$G$3024,3)</f>
        <v>31.99</v>
      </c>
      <c r="L776" s="96">
        <f>VLOOKUP($A776+ROUND((COLUMN()-2)/24,5),АТС!$A$41:$F$736,5)+VLOOKUP($A776+ROUND((COLUMN()-2)/24,5),'Расчет сбытовых надбавок'!$B$2281:'Расчет сбытовых надбавок'!$G$3024,3)</f>
        <v>94.63</v>
      </c>
      <c r="M776" s="96">
        <f>VLOOKUP($A776+ROUND((COLUMN()-2)/24,5),АТС!$A$41:$F$736,5)+VLOOKUP($A776+ROUND((COLUMN()-2)/24,5),'Расчет сбытовых надбавок'!$B$2281:'Расчет сбытовых надбавок'!$G$3024,3)</f>
        <v>36.980000000000004</v>
      </c>
      <c r="N776" s="96">
        <f>VLOOKUP($A776+ROUND((COLUMN()-2)/24,5),АТС!$A$41:$F$736,5)+VLOOKUP($A776+ROUND((COLUMN()-2)/24,5),'Расчет сбытовых надбавок'!$B$2281:'Расчет сбытовых надбавок'!$G$3024,3)</f>
        <v>333.21</v>
      </c>
      <c r="O776" s="96">
        <f>VLOOKUP($A776+ROUND((COLUMN()-2)/24,5),АТС!$A$41:$F$736,5)+VLOOKUP($A776+ROUND((COLUMN()-2)/24,5),'Расчет сбытовых надбавок'!$B$2281:'Расчет сбытовых надбавок'!$G$3024,3)</f>
        <v>255.93</v>
      </c>
      <c r="P776" s="96">
        <f>VLOOKUP($A776+ROUND((COLUMN()-2)/24,5),АТС!$A$41:$F$736,5)+VLOOKUP($A776+ROUND((COLUMN()-2)/24,5),'Расчет сбытовых надбавок'!$B$2281:'Расчет сбытовых надбавок'!$G$3024,3)</f>
        <v>348.68</v>
      </c>
      <c r="Q776" s="96">
        <f>VLOOKUP($A776+ROUND((COLUMN()-2)/24,5),АТС!$A$41:$F$736,5)+VLOOKUP($A776+ROUND((COLUMN()-2)/24,5),'Расчет сбытовых надбавок'!$B$2281:'Расчет сбытовых надбавок'!$G$3024,3)</f>
        <v>265.87</v>
      </c>
      <c r="R776" s="96">
        <f>VLOOKUP($A776+ROUND((COLUMN()-2)/24,5),АТС!$A$41:$F$736,5)+VLOOKUP($A776+ROUND((COLUMN()-2)/24,5),'Расчет сбытовых надбавок'!$B$2281:'Расчет сбытовых надбавок'!$G$3024,3)</f>
        <v>249.6</v>
      </c>
      <c r="S776" s="96">
        <f>VLOOKUP($A776+ROUND((COLUMN()-2)/24,5),АТС!$A$41:$F$736,5)+VLOOKUP($A776+ROUND((COLUMN()-2)/24,5),'Расчет сбытовых надбавок'!$B$2281:'Расчет сбытовых надбавок'!$G$3024,3)</f>
        <v>0.64</v>
      </c>
      <c r="T776" s="96">
        <f>VLOOKUP($A776+ROUND((COLUMN()-2)/24,5),АТС!$A$41:$F$736,5)+VLOOKUP($A776+ROUND((COLUMN()-2)/24,5),'Расчет сбытовых надбавок'!$B$2281:'Расчет сбытовых надбавок'!$G$3024,3)</f>
        <v>0.71</v>
      </c>
      <c r="U776" s="96">
        <f>VLOOKUP($A776+ROUND((COLUMN()-2)/24,5),АТС!$A$41:$F$736,5)+VLOOKUP($A776+ROUND((COLUMN()-2)/24,5),'Расчет сбытовых надбавок'!$B$2281:'Расчет сбытовых надбавок'!$G$3024,3)</f>
        <v>96.84</v>
      </c>
      <c r="V776" s="96">
        <f>VLOOKUP($A776+ROUND((COLUMN()-2)/24,5),АТС!$A$41:$F$736,5)+VLOOKUP($A776+ROUND((COLUMN()-2)/24,5),'Расчет сбытовых надбавок'!$B$2281:'Расчет сбытовых надбавок'!$G$3024,3)</f>
        <v>268.22000000000003</v>
      </c>
      <c r="W776" s="96">
        <f>VLOOKUP($A776+ROUND((COLUMN()-2)/24,5),АТС!$A$41:$F$736,5)+VLOOKUP($A776+ROUND((COLUMN()-2)/24,5),'Расчет сбытовых надбавок'!$B$2281:'Расчет сбытовых надбавок'!$G$3024,3)</f>
        <v>683.55</v>
      </c>
      <c r="X776" s="96">
        <f>VLOOKUP($A776+ROUND((COLUMN()-2)/24,5),АТС!$A$41:$F$736,5)+VLOOKUP($A776+ROUND((COLUMN()-2)/24,5),'Расчет сбытовых надбавок'!$B$2281:'Расчет сбытовых надбавок'!$G$3024,3)</f>
        <v>814.84999999999991</v>
      </c>
      <c r="Y776" s="96">
        <f>VLOOKUP($A776+ROUND((COLUMN()-2)/24,5),АТС!$A$41:$F$736,5)+VLOOKUP($A776+ROUND((COLUMN()-2)/24,5),'Расчет сбытовых надбавок'!$B$2281:'Расчет сбытовых надбавок'!$G$3024,3)</f>
        <v>707.77</v>
      </c>
    </row>
    <row r="777" spans="1:25" x14ac:dyDescent="0.2">
      <c r="A777" s="77">
        <f t="shared" si="23"/>
        <v>43028</v>
      </c>
      <c r="B777" s="96">
        <f>VLOOKUP($A777+ROUND((COLUMN()-2)/24,5),АТС!$A$41:$F$736,5)+VLOOKUP($A777+ROUND((COLUMN()-2)/24,5),'Расчет сбытовых надбавок'!$B$2281:'Расчет сбытовых надбавок'!$G$3024,3)</f>
        <v>286.62</v>
      </c>
      <c r="C777" s="96">
        <f>VLOOKUP($A777+ROUND((COLUMN()-2)/24,5),АТС!$A$41:$F$736,5)+VLOOKUP($A777+ROUND((COLUMN()-2)/24,5),'Расчет сбытовых надбавок'!$B$2281:'Расчет сбытовых надбавок'!$G$3024,3)</f>
        <v>464.38</v>
      </c>
      <c r="D777" s="96">
        <f>VLOOKUP($A777+ROUND((COLUMN()-2)/24,5),АТС!$A$41:$F$736,5)+VLOOKUP($A777+ROUND((COLUMN()-2)/24,5),'Расчет сбытовых надбавок'!$B$2281:'Расчет сбытовых надбавок'!$G$3024,3)</f>
        <v>162.63999999999999</v>
      </c>
      <c r="E777" s="96">
        <f>VLOOKUP($A777+ROUND((COLUMN()-2)/24,5),АТС!$A$41:$F$736,5)+VLOOKUP($A777+ROUND((COLUMN()-2)/24,5),'Расчет сбытовых надбавок'!$B$2281:'Расчет сбытовых надбавок'!$G$3024,3)</f>
        <v>170.71</v>
      </c>
      <c r="F777" s="96">
        <f>VLOOKUP($A777+ROUND((COLUMN()-2)/24,5),АТС!$A$41:$F$736,5)+VLOOKUP($A777+ROUND((COLUMN()-2)/24,5),'Расчет сбытовых надбавок'!$B$2281:'Расчет сбытовых надбавок'!$G$3024,3)</f>
        <v>5.13</v>
      </c>
      <c r="G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6">
        <f>VLOOKUP($A777+ROUND((COLUMN()-2)/24,5),АТС!$A$41:$F$736,5)+VLOOKUP($A777+ROUND((COLUMN()-2)/24,5),'Расчет сбытовых надбавок'!$B$2281:'Расчет сбытовых надбавок'!$G$3024,3)</f>
        <v>197.2</v>
      </c>
      <c r="J777" s="96">
        <f>VLOOKUP($A777+ROUND((COLUMN()-2)/24,5),АТС!$A$41:$F$736,5)+VLOOKUP($A777+ROUND((COLUMN()-2)/24,5),'Расчет сбытовых надбавок'!$B$2281:'Расчет сбытовых надбавок'!$G$3024,3)</f>
        <v>57.589999999999996</v>
      </c>
      <c r="K777" s="96">
        <f>VLOOKUP($A777+ROUND((COLUMN()-2)/24,5),АТС!$A$41:$F$736,5)+VLOOKUP($A777+ROUND((COLUMN()-2)/24,5),'Расчет сбытовых надбавок'!$B$2281:'Расчет сбытовых надбавок'!$G$3024,3)</f>
        <v>98.87</v>
      </c>
      <c r="L777" s="96">
        <f>VLOOKUP($A777+ROUND((COLUMN()-2)/24,5),АТС!$A$41:$F$736,5)+VLOOKUP($A777+ROUND((COLUMN()-2)/24,5),'Расчет сбытовых надбавок'!$B$2281:'Расчет сбытовых надбавок'!$G$3024,3)</f>
        <v>141.63</v>
      </c>
      <c r="M777" s="96">
        <f>VLOOKUP($A777+ROUND((COLUMN()-2)/24,5),АТС!$A$41:$F$736,5)+VLOOKUP($A777+ROUND((COLUMN()-2)/24,5),'Расчет сбытовых надбавок'!$B$2281:'Расчет сбытовых надбавок'!$G$3024,3)</f>
        <v>267.21000000000004</v>
      </c>
      <c r="N777" s="96">
        <f>VLOOKUP($A777+ROUND((COLUMN()-2)/24,5),АТС!$A$41:$F$736,5)+VLOOKUP($A777+ROUND((COLUMN()-2)/24,5),'Расчет сбытовых надбавок'!$B$2281:'Расчет сбытовых надбавок'!$G$3024,3)</f>
        <v>227.32999999999998</v>
      </c>
      <c r="O777" s="96">
        <f>VLOOKUP($A777+ROUND((COLUMN()-2)/24,5),АТС!$A$41:$F$736,5)+VLOOKUP($A777+ROUND((COLUMN()-2)/24,5),'Расчет сбытовых надбавок'!$B$2281:'Расчет сбытовых надбавок'!$G$3024,3)</f>
        <v>297.84000000000003</v>
      </c>
      <c r="P777" s="96">
        <f>VLOOKUP($A777+ROUND((COLUMN()-2)/24,5),АТС!$A$41:$F$736,5)+VLOOKUP($A777+ROUND((COLUMN()-2)/24,5),'Расчет сбытовых надбавок'!$B$2281:'Расчет сбытовых надбавок'!$G$3024,3)</f>
        <v>333.01</v>
      </c>
      <c r="Q777" s="96">
        <f>VLOOKUP($A777+ROUND((COLUMN()-2)/24,5),АТС!$A$41:$F$736,5)+VLOOKUP($A777+ROUND((COLUMN()-2)/24,5),'Расчет сбытовых надбавок'!$B$2281:'Расчет сбытовых надбавок'!$G$3024,3)</f>
        <v>344.55</v>
      </c>
      <c r="R777" s="96">
        <f>VLOOKUP($A777+ROUND((COLUMN()-2)/24,5),АТС!$A$41:$F$736,5)+VLOOKUP($A777+ROUND((COLUMN()-2)/24,5),'Расчет сбытовых надбавок'!$B$2281:'Расчет сбытовых надбавок'!$G$3024,3)</f>
        <v>398.2</v>
      </c>
      <c r="S777" s="96">
        <f>VLOOKUP($A777+ROUND((COLUMN()-2)/24,5),АТС!$A$41:$F$736,5)+VLOOKUP($A777+ROUND((COLUMN()-2)/24,5),'Расчет сбытовых надбавок'!$B$2281:'Расчет сбытовых надбавок'!$G$3024,3)</f>
        <v>129.5</v>
      </c>
      <c r="T777" s="96">
        <f>VLOOKUP($A777+ROUND((COLUMN()-2)/24,5),АТС!$A$41:$F$736,5)+VLOOKUP($A777+ROUND((COLUMN()-2)/24,5),'Расчет сбытовых надбавок'!$B$2281:'Расчет сбытовых надбавок'!$G$3024,3)</f>
        <v>270.14999999999998</v>
      </c>
      <c r="U777" s="96">
        <f>VLOOKUP($A777+ROUND((COLUMN()-2)/24,5),АТС!$A$41:$F$736,5)+VLOOKUP($A777+ROUND((COLUMN()-2)/24,5),'Расчет сбытовых надбавок'!$B$2281:'Расчет сбытовых надбавок'!$G$3024,3)</f>
        <v>414.06000000000006</v>
      </c>
      <c r="V777" s="96">
        <f>VLOOKUP($A777+ROUND((COLUMN()-2)/24,5),АТС!$A$41:$F$736,5)+VLOOKUP($A777+ROUND((COLUMN()-2)/24,5),'Расчет сбытовых надбавок'!$B$2281:'Расчет сбытовых надбавок'!$G$3024,3)</f>
        <v>448.2</v>
      </c>
      <c r="W777" s="96">
        <f>VLOOKUP($A777+ROUND((COLUMN()-2)/24,5),АТС!$A$41:$F$736,5)+VLOOKUP($A777+ROUND((COLUMN()-2)/24,5),'Расчет сбытовых надбавок'!$B$2281:'Расчет сбытовых надбавок'!$G$3024,3)</f>
        <v>723.7</v>
      </c>
      <c r="X777" s="96">
        <f>VLOOKUP($A777+ROUND((COLUMN()-2)/24,5),АТС!$A$41:$F$736,5)+VLOOKUP($A777+ROUND((COLUMN()-2)/24,5),'Расчет сбытовых надбавок'!$B$2281:'Расчет сбытовых надбавок'!$G$3024,3)</f>
        <v>803.55</v>
      </c>
      <c r="Y777" s="96">
        <f>VLOOKUP($A777+ROUND((COLUMN()-2)/24,5),АТС!$A$41:$F$736,5)+VLOOKUP($A777+ROUND((COLUMN()-2)/24,5),'Расчет сбытовых надбавок'!$B$2281:'Расчет сбытовых надбавок'!$G$3024,3)</f>
        <v>746.87</v>
      </c>
    </row>
    <row r="778" spans="1:25" x14ac:dyDescent="0.2">
      <c r="A778" s="77">
        <f t="shared" si="23"/>
        <v>43029</v>
      </c>
      <c r="B778" s="96">
        <f>VLOOKUP($A778+ROUND((COLUMN()-2)/24,5),АТС!$A$41:$F$736,5)+VLOOKUP($A778+ROUND((COLUMN()-2)/24,5),'Расчет сбытовых надбавок'!$B$2281:'Расчет сбытовых надбавок'!$G$3024,3)</f>
        <v>526.41</v>
      </c>
      <c r="C778" s="96">
        <f>VLOOKUP($A778+ROUND((COLUMN()-2)/24,5),АТС!$A$41:$F$736,5)+VLOOKUP($A778+ROUND((COLUMN()-2)/24,5),'Расчет сбытовых надбавок'!$B$2281:'Расчет сбытовых надбавок'!$G$3024,3)</f>
        <v>60.91</v>
      </c>
      <c r="D778" s="96">
        <f>VLOOKUP($A778+ROUND((COLUMN()-2)/24,5),АТС!$A$41:$F$736,5)+VLOOKUP($A778+ROUND((COLUMN()-2)/24,5),'Расчет сбытовых надбавок'!$B$2281:'Расчет сбытовых надбавок'!$G$3024,3)</f>
        <v>84.050000000000011</v>
      </c>
      <c r="E778" s="96">
        <f>VLOOKUP($A778+ROUND((COLUMN()-2)/24,5),АТС!$A$41:$F$736,5)+VLOOKUP($A778+ROUND((COLUMN()-2)/24,5),'Расчет сбытовых надбавок'!$B$2281:'Расчет сбытовых надбавок'!$G$3024,3)</f>
        <v>130.79</v>
      </c>
      <c r="F778" s="96">
        <f>VLOOKUP($A778+ROUND((COLUMN()-2)/24,5),АТС!$A$41:$F$736,5)+VLOOKUP($A778+ROUND((COLUMN()-2)/24,5),'Расчет сбытовых надбавок'!$B$2281:'Расчет сбытовых надбавок'!$G$3024,3)</f>
        <v>16.450000000000003</v>
      </c>
      <c r="G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6">
        <f>VLOOKUP($A778+ROUND((COLUMN()-2)/24,5),АТС!$A$41:$F$736,5)+VLOOKUP($A778+ROUND((COLUMN()-2)/24,5),'Расчет сбытовых надбавок'!$B$2281:'Расчет сбытовых надбавок'!$G$3024,3)</f>
        <v>128.59</v>
      </c>
      <c r="K778" s="96">
        <f>VLOOKUP($A778+ROUND((COLUMN()-2)/24,5),АТС!$A$41:$F$736,5)+VLOOKUP($A778+ROUND((COLUMN()-2)/24,5),'Расчет сбытовых надбавок'!$B$2281:'Расчет сбытовых надбавок'!$G$3024,3)</f>
        <v>102.12</v>
      </c>
      <c r="L778" s="96">
        <f>VLOOKUP($A778+ROUND((COLUMN()-2)/24,5),АТС!$A$41:$F$736,5)+VLOOKUP($A778+ROUND((COLUMN()-2)/24,5),'Расчет сбытовых надбавок'!$B$2281:'Расчет сбытовых надбавок'!$G$3024,3)</f>
        <v>22.42</v>
      </c>
      <c r="M778" s="96">
        <f>VLOOKUP($A778+ROUND((COLUMN()-2)/24,5),АТС!$A$41:$F$736,5)+VLOOKUP($A778+ROUND((COLUMN()-2)/24,5),'Расчет сбытовых надбавок'!$B$2281:'Расчет сбытовых надбавок'!$G$3024,3)</f>
        <v>60.46</v>
      </c>
      <c r="N778" s="96">
        <f>VLOOKUP($A778+ROUND((COLUMN()-2)/24,5),АТС!$A$41:$F$736,5)+VLOOKUP($A778+ROUND((COLUMN()-2)/24,5),'Расчет сбытовых надбавок'!$B$2281:'Расчет сбытовых надбавок'!$G$3024,3)</f>
        <v>56.54</v>
      </c>
      <c r="O778" s="96">
        <f>VLOOKUP($A778+ROUND((COLUMN()-2)/24,5),АТС!$A$41:$F$736,5)+VLOOKUP($A778+ROUND((COLUMN()-2)/24,5),'Расчет сбытовых надбавок'!$B$2281:'Расчет сбытовых надбавок'!$G$3024,3)</f>
        <v>80.069999999999993</v>
      </c>
      <c r="P778" s="96">
        <f>VLOOKUP($A778+ROUND((COLUMN()-2)/24,5),АТС!$A$41:$F$736,5)+VLOOKUP($A778+ROUND((COLUMN()-2)/24,5),'Расчет сбытовых надбавок'!$B$2281:'Расчет сбытовых надбавок'!$G$3024,3)</f>
        <v>191.37</v>
      </c>
      <c r="Q778" s="96">
        <f>VLOOKUP($A778+ROUND((COLUMN()-2)/24,5),АТС!$A$41:$F$736,5)+VLOOKUP($A778+ROUND((COLUMN()-2)/24,5),'Расчет сбытовых надбавок'!$B$2281:'Расчет сбытовых надбавок'!$G$3024,3)</f>
        <v>193.63</v>
      </c>
      <c r="R778" s="96">
        <f>VLOOKUP($A778+ROUND((COLUMN()-2)/24,5),АТС!$A$41:$F$736,5)+VLOOKUP($A778+ROUND((COLUMN()-2)/24,5),'Расчет сбытовых надбавок'!$B$2281:'Расчет сбытовых надбавок'!$G$3024,3)</f>
        <v>57.61</v>
      </c>
      <c r="S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T778" s="96">
        <f>VLOOKUP($A778+ROUND((COLUMN()-2)/24,5),АТС!$A$41:$F$736,5)+VLOOKUP($A778+ROUND((COLUMN()-2)/24,5),'Расчет сбытовых надбавок'!$B$2281:'Расчет сбытовых надбавок'!$G$3024,3)</f>
        <v>1265.9299999999998</v>
      </c>
      <c r="U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V778" s="96">
        <f>VLOOKUP($A778+ROUND((COLUMN()-2)/24,5),АТС!$A$41:$F$736,5)+VLOOKUP($A778+ROUND((COLUMN()-2)/24,5),'Расчет сбытовых надбавок'!$B$2281:'Расчет сбытовых надбавок'!$G$3024,3)</f>
        <v>31.200000000000003</v>
      </c>
      <c r="W778" s="96">
        <f>VLOOKUP($A778+ROUND((COLUMN()-2)/24,5),АТС!$A$41:$F$736,5)+VLOOKUP($A778+ROUND((COLUMN()-2)/24,5),'Расчет сбытовых надбавок'!$B$2281:'Расчет сбытовых надбавок'!$G$3024,3)</f>
        <v>144.82</v>
      </c>
      <c r="X778" s="96">
        <f>VLOOKUP($A778+ROUND((COLUMN()-2)/24,5),АТС!$A$41:$F$736,5)+VLOOKUP($A778+ROUND((COLUMN()-2)/24,5),'Расчет сбытовых надбавок'!$B$2281:'Расчет сбытовых надбавок'!$G$3024,3)</f>
        <v>460.17</v>
      </c>
      <c r="Y778" s="96">
        <f>VLOOKUP($A778+ROUND((COLUMN()-2)/24,5),АТС!$A$41:$F$736,5)+VLOOKUP($A778+ROUND((COLUMN()-2)/24,5),'Расчет сбытовых надбавок'!$B$2281:'Расчет сбытовых надбавок'!$G$3024,3)</f>
        <v>388.06</v>
      </c>
    </row>
    <row r="779" spans="1:25" x14ac:dyDescent="0.2">
      <c r="A779" s="77">
        <f t="shared" si="23"/>
        <v>43030</v>
      </c>
      <c r="B779" s="96">
        <f>VLOOKUP($A779+ROUND((COLUMN()-2)/24,5),АТС!$A$41:$F$736,5)+VLOOKUP($A779+ROUND((COLUMN()-2)/24,5),'Расчет сбытовых надбавок'!$B$2281:'Расчет сбытовых надбавок'!$G$3024,3)</f>
        <v>138.29</v>
      </c>
      <c r="C779" s="96">
        <f>VLOOKUP($A779+ROUND((COLUMN()-2)/24,5),АТС!$A$41:$F$736,5)+VLOOKUP($A779+ROUND((COLUMN()-2)/24,5),'Расчет сбытовых надбавок'!$B$2281:'Расчет сбытовых надбавок'!$G$3024,3)</f>
        <v>129.41</v>
      </c>
      <c r="D779" s="96">
        <f>VLOOKUP($A779+ROUND((COLUMN()-2)/24,5),АТС!$A$41:$F$736,5)+VLOOKUP($A779+ROUND((COLUMN()-2)/24,5),'Расчет сбытовых надбавок'!$B$2281:'Расчет сбытовых надбавок'!$G$3024,3)</f>
        <v>112.7</v>
      </c>
      <c r="E779" s="96">
        <f>VLOOKUP($A779+ROUND((COLUMN()-2)/24,5),АТС!$A$41:$F$736,5)+VLOOKUP($A779+ROUND((COLUMN()-2)/24,5),'Расчет сбытовых надбавок'!$B$2281:'Расчет сбытовых надбавок'!$G$3024,3)</f>
        <v>198.47000000000003</v>
      </c>
      <c r="F779" s="96">
        <f>VLOOKUP($A779+ROUND((COLUMN()-2)/24,5),АТС!$A$41:$F$736,5)+VLOOKUP($A779+ROUND((COLUMN()-2)/24,5),'Расчет сбытовых надбавок'!$B$2281:'Расчет сбытовых надбавок'!$G$3024,3)</f>
        <v>79.37</v>
      </c>
      <c r="G779" s="96">
        <f>VLOOKUP($A779+ROUND((COLUMN()-2)/24,5),АТС!$A$41:$F$736,5)+VLOOKUP($A779+ROUND((COLUMN()-2)/24,5),'Расчет сбытовых надбавок'!$B$2281:'Расчет сбытовых надбавок'!$G$3024,3)</f>
        <v>9.44</v>
      </c>
      <c r="H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6">
        <f>VLOOKUP($A779+ROUND((COLUMN()-2)/24,5),АТС!$A$41:$F$736,5)+VLOOKUP($A779+ROUND((COLUMN()-2)/24,5),'Расчет сбытовых надбавок'!$B$2281:'Расчет сбытовых надбавок'!$G$3024,3)</f>
        <v>101.19</v>
      </c>
      <c r="L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6">
        <f>VLOOKUP($A779+ROUND((COLUMN()-2)/24,5),АТС!$A$41:$F$736,5)+VLOOKUP($A779+ROUND((COLUMN()-2)/24,5),'Расчет сбытовых надбавок'!$B$2281:'Расчет сбытовых надбавок'!$G$3024,3)</f>
        <v>62.33</v>
      </c>
      <c r="N779" s="96">
        <f>VLOOKUP($A779+ROUND((COLUMN()-2)/24,5),АТС!$A$41:$F$736,5)+VLOOKUP($A779+ROUND((COLUMN()-2)/24,5),'Расчет сбытовых надбавок'!$B$2281:'Расчет сбытовых надбавок'!$G$3024,3)</f>
        <v>194.43</v>
      </c>
      <c r="O779" s="96">
        <f>VLOOKUP($A779+ROUND((COLUMN()-2)/24,5),АТС!$A$41:$F$736,5)+VLOOKUP($A779+ROUND((COLUMN()-2)/24,5),'Расчет сбытовых надбавок'!$B$2281:'Расчет сбытовых надбавок'!$G$3024,3)</f>
        <v>197.82</v>
      </c>
      <c r="P779" s="96">
        <f>VLOOKUP($A779+ROUND((COLUMN()-2)/24,5),АТС!$A$41:$F$736,5)+VLOOKUP($A779+ROUND((COLUMN()-2)/24,5),'Расчет сбытовых надбавок'!$B$2281:'Расчет сбытовых надбавок'!$G$3024,3)</f>
        <v>202.07999999999998</v>
      </c>
      <c r="Q779" s="96">
        <f>VLOOKUP($A779+ROUND((COLUMN()-2)/24,5),АТС!$A$41:$F$736,5)+VLOOKUP($A779+ROUND((COLUMN()-2)/24,5),'Расчет сбытовых надбавок'!$B$2281:'Расчет сбытовых надбавок'!$G$3024,3)</f>
        <v>121.93</v>
      </c>
      <c r="R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S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T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U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6">
        <f>VLOOKUP($A779+ROUND((COLUMN()-2)/24,5),АТС!$A$41:$F$736,5)+VLOOKUP($A779+ROUND((COLUMN()-2)/24,5),'Расчет сбытовых надбавок'!$B$2281:'Расчет сбытовых надбавок'!$G$3024,3)</f>
        <v>55.85</v>
      </c>
      <c r="W779" s="96">
        <f>VLOOKUP($A779+ROUND((COLUMN()-2)/24,5),АТС!$A$41:$F$736,5)+VLOOKUP($A779+ROUND((COLUMN()-2)/24,5),'Расчет сбытовых надбавок'!$B$2281:'Расчет сбытовых надбавок'!$G$3024,3)</f>
        <v>88.46</v>
      </c>
      <c r="X779" s="96">
        <f>VLOOKUP($A779+ROUND((COLUMN()-2)/24,5),АТС!$A$41:$F$736,5)+VLOOKUP($A779+ROUND((COLUMN()-2)/24,5),'Расчет сбытовых надбавок'!$B$2281:'Расчет сбытовых надбавок'!$G$3024,3)</f>
        <v>314.23</v>
      </c>
      <c r="Y779" s="96">
        <f>VLOOKUP($A779+ROUND((COLUMN()-2)/24,5),АТС!$A$41:$F$736,5)+VLOOKUP($A779+ROUND((COLUMN()-2)/24,5),'Расчет сбытовых надбавок'!$B$2281:'Расчет сбытовых надбавок'!$G$3024,3)</f>
        <v>16.329999999999998</v>
      </c>
    </row>
    <row r="780" spans="1:25" x14ac:dyDescent="0.2">
      <c r="A780" s="77">
        <f t="shared" si="23"/>
        <v>43031</v>
      </c>
      <c r="B780" s="96">
        <f>VLOOKUP($A780+ROUND((COLUMN()-2)/24,5),АТС!$A$41:$F$736,5)+VLOOKUP($A780+ROUND((COLUMN()-2)/24,5),'Расчет сбытовых надбавок'!$B$2281:'Расчет сбытовых надбавок'!$G$3024,3)</f>
        <v>115.23</v>
      </c>
      <c r="C780" s="96">
        <f>VLOOKUP($A780+ROUND((COLUMN()-2)/24,5),АТС!$A$41:$F$736,5)+VLOOKUP($A780+ROUND((COLUMN()-2)/24,5),'Расчет сбытовых надбавок'!$B$2281:'Расчет сбытовых надбавок'!$G$3024,3)</f>
        <v>68.61</v>
      </c>
      <c r="D780" s="96">
        <f>VLOOKUP($A780+ROUND((COLUMN()-2)/24,5),АТС!$A$41:$F$736,5)+VLOOKUP($A780+ROUND((COLUMN()-2)/24,5),'Расчет сбытовых надбавок'!$B$2281:'Расчет сбытовых надбавок'!$G$3024,3)</f>
        <v>139.32</v>
      </c>
      <c r="E780" s="96">
        <f>VLOOKUP($A780+ROUND((COLUMN()-2)/24,5),АТС!$A$41:$F$736,5)+VLOOKUP($A780+ROUND((COLUMN()-2)/24,5),'Расчет сбытовых надбавок'!$B$2281:'Расчет сбытовых надбавок'!$G$3024,3)</f>
        <v>61.55</v>
      </c>
      <c r="F780" s="96">
        <f>VLOOKUP($A780+ROUND((COLUMN()-2)/24,5),АТС!$A$41:$F$736,5)+VLOOKUP($A780+ROUND((COLUMN()-2)/24,5),'Расчет сбытовых надбавок'!$B$2281:'Расчет сбытовых надбавок'!$G$3024,3)</f>
        <v>4.47</v>
      </c>
      <c r="G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6">
        <f>VLOOKUP($A780+ROUND((COLUMN()-2)/24,5),АТС!$A$41:$F$736,5)+VLOOKUP($A780+ROUND((COLUMN()-2)/24,5),'Расчет сбытовых надбавок'!$B$2281:'Расчет сбытовых надбавок'!$G$3024,3)</f>
        <v>0.02</v>
      </c>
      <c r="K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L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M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N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O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P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Q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R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S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T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U780" s="96">
        <f>VLOOKUP($A780+ROUND((COLUMN()-2)/24,5),АТС!$A$41:$F$736,5)+VLOOKUP($A780+ROUND((COLUMN()-2)/24,5),'Расчет сбытовых надбавок'!$B$2281:'Расчет сбытовых надбавок'!$G$3024,3)</f>
        <v>0.01</v>
      </c>
      <c r="V780" s="96">
        <f>VLOOKUP($A780+ROUND((COLUMN()-2)/24,5),АТС!$A$41:$F$736,5)+VLOOKUP($A780+ROUND((COLUMN()-2)/24,5),'Расчет сбытовых надбавок'!$B$2281:'Расчет сбытовых надбавок'!$G$3024,3)</f>
        <v>1.58</v>
      </c>
      <c r="W780" s="96">
        <f>VLOOKUP($A780+ROUND((COLUMN()-2)/24,5),АТС!$A$41:$F$736,5)+VLOOKUP($A780+ROUND((COLUMN()-2)/24,5),'Расчет сбытовых надбавок'!$B$2281:'Расчет сбытовых надбавок'!$G$3024,3)</f>
        <v>1272.3500000000001</v>
      </c>
      <c r="X780" s="96">
        <f>VLOOKUP($A780+ROUND((COLUMN()-2)/24,5),АТС!$A$41:$F$736,5)+VLOOKUP($A780+ROUND((COLUMN()-2)/24,5),'Расчет сбытовых надбавок'!$B$2281:'Расчет сбытовых надбавок'!$G$3024,3)</f>
        <v>24.04</v>
      </c>
      <c r="Y780" s="96">
        <f>VLOOKUP($A780+ROUND((COLUMN()-2)/24,5),АТС!$A$41:$F$736,5)+VLOOKUP($A780+ROUND((COLUMN()-2)/24,5),'Расчет сбытовых надбавок'!$B$2281:'Расчет сбытовых надбавок'!$G$3024,3)</f>
        <v>0</v>
      </c>
    </row>
    <row r="781" spans="1:25" x14ac:dyDescent="0.2">
      <c r="A781" s="77">
        <f t="shared" si="23"/>
        <v>43032</v>
      </c>
      <c r="B781" s="96">
        <f>VLOOKUP($A781+ROUND((COLUMN()-2)/24,5),АТС!$A$41:$F$736,5)+VLOOKUP($A781+ROUND((COLUMN()-2)/24,5),'Расчет сбытовых надбавок'!$B$2281:'Расчет сбытовых надбавок'!$G$3024,3)</f>
        <v>159.25</v>
      </c>
      <c r="C781" s="96">
        <f>VLOOKUP($A781+ROUND((COLUMN()-2)/24,5),АТС!$A$41:$F$736,5)+VLOOKUP($A781+ROUND((COLUMN()-2)/24,5),'Расчет сбытовых надбавок'!$B$2281:'Расчет сбытовых надбавок'!$G$3024,3)</f>
        <v>478.37</v>
      </c>
      <c r="D781" s="96">
        <f>VLOOKUP($A781+ROUND((COLUMN()-2)/24,5),АТС!$A$41:$F$736,5)+VLOOKUP($A781+ROUND((COLUMN()-2)/24,5),'Расчет сбытовых надбавок'!$B$2281:'Расчет сбытовых надбавок'!$G$3024,3)</f>
        <v>3.95</v>
      </c>
      <c r="E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F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G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6">
        <f>VLOOKUP($A781+ROUND((COLUMN()-2)/24,5),АТС!$A$41:$F$736,5)+VLOOKUP($A781+ROUND((COLUMN()-2)/24,5),'Расчет сбытовых надбавок'!$B$2281:'Расчет сбытовых надбавок'!$G$3024,3)</f>
        <v>84.22</v>
      </c>
      <c r="J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L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M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N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O781" s="96">
        <f>VLOOKUP($A781+ROUND((COLUMN()-2)/24,5),АТС!$A$41:$F$736,5)+VLOOKUP($A781+ROUND((COLUMN()-2)/24,5),'Расчет сбытовых надбавок'!$B$2281:'Расчет сбытовых надбавок'!$G$3024,3)</f>
        <v>0.36</v>
      </c>
      <c r="P781" s="96">
        <f>VLOOKUP($A781+ROUND((COLUMN()-2)/24,5),АТС!$A$41:$F$736,5)+VLOOKUP($A781+ROUND((COLUMN()-2)/24,5),'Расчет сбытовых надбавок'!$B$2281:'Расчет сбытовых надбавок'!$G$3024,3)</f>
        <v>6.9999999999999993E-2</v>
      </c>
      <c r="Q781" s="96">
        <f>VLOOKUP($A781+ROUND((COLUMN()-2)/24,5),АТС!$A$41:$F$736,5)+VLOOKUP($A781+ROUND((COLUMN()-2)/24,5),'Расчет сбытовых надбавок'!$B$2281:'Расчет сбытовых надбавок'!$G$3024,3)</f>
        <v>0.02</v>
      </c>
      <c r="R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S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T781" s="96">
        <f>VLOOKUP($A781+ROUND((COLUMN()-2)/24,5),АТС!$A$41:$F$736,5)+VLOOKUP($A781+ROUND((COLUMN()-2)/24,5),'Расчет сбытовых надбавок'!$B$2281:'Расчет сбытовых надбавок'!$G$3024,3)</f>
        <v>134.07</v>
      </c>
      <c r="U781" s="96">
        <f>VLOOKUP($A781+ROUND((COLUMN()-2)/24,5),АТС!$A$41:$F$736,5)+VLOOKUP($A781+ROUND((COLUMN()-2)/24,5),'Расчет сбытовых надбавок'!$B$2281:'Расчет сбытовых надбавок'!$G$3024,3)</f>
        <v>531.9</v>
      </c>
      <c r="V781" s="96">
        <f>VLOOKUP($A781+ROUND((COLUMN()-2)/24,5),АТС!$A$41:$F$736,5)+VLOOKUP($A781+ROUND((COLUMN()-2)/24,5),'Расчет сбытовых надбавок'!$B$2281:'Расчет сбытовых надбавок'!$G$3024,3)</f>
        <v>101.71000000000001</v>
      </c>
      <c r="W781" s="96">
        <f>VLOOKUP($A781+ROUND((COLUMN()-2)/24,5),АТС!$A$41:$F$736,5)+VLOOKUP($A781+ROUND((COLUMN()-2)/24,5),'Расчет сбытовых надбавок'!$B$2281:'Расчет сбытовых надбавок'!$G$3024,3)</f>
        <v>623.07999999999993</v>
      </c>
      <c r="X781" s="96">
        <f>VLOOKUP($A781+ROUND((COLUMN()-2)/24,5),АТС!$A$41:$F$736,5)+VLOOKUP($A781+ROUND((COLUMN()-2)/24,5),'Расчет сбытовых надбавок'!$B$2281:'Расчет сбытовых надбавок'!$G$3024,3)</f>
        <v>813.71</v>
      </c>
      <c r="Y781" s="96">
        <f>VLOOKUP($A781+ROUND((COLUMN()-2)/24,5),АТС!$A$41:$F$736,5)+VLOOKUP($A781+ROUND((COLUMN()-2)/24,5),'Расчет сбытовых надбавок'!$B$2281:'Расчет сбытовых надбавок'!$G$3024,3)</f>
        <v>613.04</v>
      </c>
    </row>
    <row r="782" spans="1:25" x14ac:dyDescent="0.2">
      <c r="A782" s="77">
        <f t="shared" si="23"/>
        <v>43033</v>
      </c>
      <c r="B782" s="96">
        <f>VLOOKUP($A782+ROUND((COLUMN()-2)/24,5),АТС!$A$41:$F$736,5)+VLOOKUP($A782+ROUND((COLUMN()-2)/24,5),'Расчет сбытовых надбавок'!$B$2281:'Расчет сбытовых надбавок'!$G$3024,3)</f>
        <v>137.68</v>
      </c>
      <c r="C782" s="96">
        <f>VLOOKUP($A782+ROUND((COLUMN()-2)/24,5),АТС!$A$41:$F$736,5)+VLOOKUP($A782+ROUND((COLUMN()-2)/24,5),'Расчет сбытовых надбавок'!$B$2281:'Расчет сбытовых надбавок'!$G$3024,3)</f>
        <v>107.68</v>
      </c>
      <c r="D782" s="96">
        <f>VLOOKUP($A782+ROUND((COLUMN()-2)/24,5),АТС!$A$41:$F$736,5)+VLOOKUP($A782+ROUND((COLUMN()-2)/24,5),'Расчет сбытовых надбавок'!$B$2281:'Расчет сбытовых надбавок'!$G$3024,3)</f>
        <v>63.41</v>
      </c>
      <c r="E782" s="96">
        <f>VLOOKUP($A782+ROUND((COLUMN()-2)/24,5),АТС!$A$41:$F$736,5)+VLOOKUP($A782+ROUND((COLUMN()-2)/24,5),'Расчет сбытовых надбавок'!$B$2281:'Расчет сбытовых надбавок'!$G$3024,3)</f>
        <v>33.96</v>
      </c>
      <c r="F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G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6">
        <f>VLOOKUP($A782+ROUND((COLUMN()-2)/24,5),АТС!$A$41:$F$736,5)+VLOOKUP($A782+ROUND((COLUMN()-2)/24,5),'Расчет сбытовых надбавок'!$B$2281:'Расчет сбытовых надбавок'!$G$3024,3)</f>
        <v>10.16</v>
      </c>
      <c r="J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6">
        <f>VLOOKUP($A782+ROUND((COLUMN()-2)/24,5),АТС!$A$41:$F$736,5)+VLOOKUP($A782+ROUND((COLUMN()-2)/24,5),'Расчет сбытовых надбавок'!$B$2281:'Расчет сбытовых надбавок'!$G$3024,3)</f>
        <v>3.0300000000000002</v>
      </c>
      <c r="L782" s="96">
        <f>VLOOKUP($A782+ROUND((COLUMN()-2)/24,5),АТС!$A$41:$F$736,5)+VLOOKUP($A782+ROUND((COLUMN()-2)/24,5),'Расчет сбытовых надбавок'!$B$2281:'Расчет сбытовых надбавок'!$G$3024,3)</f>
        <v>27.25</v>
      </c>
      <c r="M782" s="96">
        <f>VLOOKUP($A782+ROUND((COLUMN()-2)/24,5),АТС!$A$41:$F$736,5)+VLOOKUP($A782+ROUND((COLUMN()-2)/24,5),'Расчет сбытовых надбавок'!$B$2281:'Расчет сбытовых надбавок'!$G$3024,3)</f>
        <v>22.6</v>
      </c>
      <c r="N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O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P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Q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R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S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T782" s="96">
        <f>VLOOKUP($A782+ROUND((COLUMN()-2)/24,5),АТС!$A$41:$F$736,5)+VLOOKUP($A782+ROUND((COLUMN()-2)/24,5),'Расчет сбытовых надбавок'!$B$2281:'Расчет сбытовых надбавок'!$G$3024,3)</f>
        <v>4.07</v>
      </c>
      <c r="U782" s="96">
        <f>VLOOKUP($A782+ROUND((COLUMN()-2)/24,5),АТС!$A$41:$F$736,5)+VLOOKUP($A782+ROUND((COLUMN()-2)/24,5),'Расчет сбытовых надбавок'!$B$2281:'Расчет сбытовых надбавок'!$G$3024,3)</f>
        <v>12.879999999999999</v>
      </c>
      <c r="V782" s="96">
        <f>VLOOKUP($A782+ROUND((COLUMN()-2)/24,5),АТС!$A$41:$F$736,5)+VLOOKUP($A782+ROUND((COLUMN()-2)/24,5),'Расчет сбытовых надбавок'!$B$2281:'Расчет сбытовых надбавок'!$G$3024,3)</f>
        <v>66.27000000000001</v>
      </c>
      <c r="W782" s="96">
        <f>VLOOKUP($A782+ROUND((COLUMN()-2)/24,5),АТС!$A$41:$F$736,5)+VLOOKUP($A782+ROUND((COLUMN()-2)/24,5),'Расчет сбытовых надбавок'!$B$2281:'Расчет сбытовых надбавок'!$G$3024,3)</f>
        <v>313.82</v>
      </c>
      <c r="X782" s="96">
        <f>VLOOKUP($A782+ROUND((COLUMN()-2)/24,5),АТС!$A$41:$F$736,5)+VLOOKUP($A782+ROUND((COLUMN()-2)/24,5),'Расчет сбытовых надбавок'!$B$2281:'Расчет сбытовых надбавок'!$G$3024,3)</f>
        <v>86.4</v>
      </c>
      <c r="Y782" s="96">
        <f>VLOOKUP($A782+ROUND((COLUMN()-2)/24,5),АТС!$A$41:$F$736,5)+VLOOKUP($A782+ROUND((COLUMN()-2)/24,5),'Расчет сбытовых надбавок'!$B$2281:'Расчет сбытовых надбавок'!$G$3024,3)</f>
        <v>781.06</v>
      </c>
    </row>
    <row r="783" spans="1:25" x14ac:dyDescent="0.2">
      <c r="A783" s="77">
        <f t="shared" si="23"/>
        <v>43034</v>
      </c>
      <c r="B783" s="96">
        <f>VLOOKUP($A783+ROUND((COLUMN()-2)/24,5),АТС!$A$41:$F$736,5)+VLOOKUP($A783+ROUND((COLUMN()-2)/24,5),'Расчет сбытовых надбавок'!$B$2281:'Расчет сбытовых надбавок'!$G$3024,3)</f>
        <v>71.55</v>
      </c>
      <c r="C783" s="96">
        <f>VLOOKUP($A783+ROUND((COLUMN()-2)/24,5),АТС!$A$41:$F$736,5)+VLOOKUP($A783+ROUND((COLUMN()-2)/24,5),'Расчет сбытовых надбавок'!$B$2281:'Расчет сбытовых надбавок'!$G$3024,3)</f>
        <v>284.03000000000003</v>
      </c>
      <c r="D783" s="96">
        <f>VLOOKUP($A783+ROUND((COLUMN()-2)/24,5),АТС!$A$41:$F$736,5)+VLOOKUP($A783+ROUND((COLUMN()-2)/24,5),'Расчет сбытовых надбавок'!$B$2281:'Расчет сбытовых надбавок'!$G$3024,3)</f>
        <v>129.69</v>
      </c>
      <c r="E783" s="96">
        <f>VLOOKUP($A783+ROUND((COLUMN()-2)/24,5),АТС!$A$41:$F$736,5)+VLOOKUP($A783+ROUND((COLUMN()-2)/24,5),'Расчет сбытовых надбавок'!$B$2281:'Расчет сбытовых надбавок'!$G$3024,3)</f>
        <v>115.58000000000001</v>
      </c>
      <c r="F783" s="96">
        <f>VLOOKUP($A783+ROUND((COLUMN()-2)/24,5),АТС!$A$41:$F$736,5)+VLOOKUP($A783+ROUND((COLUMN()-2)/24,5),'Расчет сбытовых надбавок'!$B$2281:'Расчет сбытовых надбавок'!$G$3024,3)</f>
        <v>154.41</v>
      </c>
      <c r="G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L783" s="96">
        <f>VLOOKUP($A783+ROUND((COLUMN()-2)/24,5),АТС!$A$41:$F$736,5)+VLOOKUP($A783+ROUND((COLUMN()-2)/24,5),'Расчет сбытовых надбавок'!$B$2281:'Расчет сбытовых надбавок'!$G$3024,3)</f>
        <v>10.639999999999999</v>
      </c>
      <c r="M783" s="96">
        <f>VLOOKUP($A783+ROUND((COLUMN()-2)/24,5),АТС!$A$41:$F$736,5)+VLOOKUP($A783+ROUND((COLUMN()-2)/24,5),'Расчет сбытовых надбавок'!$B$2281:'Расчет сбытовых надбавок'!$G$3024,3)</f>
        <v>35.39</v>
      </c>
      <c r="N783" s="96">
        <f>VLOOKUP($A783+ROUND((COLUMN()-2)/24,5),АТС!$A$41:$F$736,5)+VLOOKUP($A783+ROUND((COLUMN()-2)/24,5),'Расчет сбытовых надбавок'!$B$2281:'Расчет сбытовых надбавок'!$G$3024,3)</f>
        <v>94.88</v>
      </c>
      <c r="O783" s="96">
        <f>VLOOKUP($A783+ROUND((COLUMN()-2)/24,5),АТС!$A$41:$F$736,5)+VLOOKUP($A783+ROUND((COLUMN()-2)/24,5),'Расчет сбытовых надбавок'!$B$2281:'Расчет сбытовых надбавок'!$G$3024,3)</f>
        <v>129.32</v>
      </c>
      <c r="P783" s="96">
        <f>VLOOKUP($A783+ROUND((COLUMN()-2)/24,5),АТС!$A$41:$F$736,5)+VLOOKUP($A783+ROUND((COLUMN()-2)/24,5),'Расчет сбытовых надбавок'!$B$2281:'Расчет сбытовых надбавок'!$G$3024,3)</f>
        <v>165.71</v>
      </c>
      <c r="Q783" s="96">
        <f>VLOOKUP($A783+ROUND((COLUMN()-2)/24,5),АТС!$A$41:$F$736,5)+VLOOKUP($A783+ROUND((COLUMN()-2)/24,5),'Расчет сбытовых надбавок'!$B$2281:'Расчет сбытовых надбавок'!$G$3024,3)</f>
        <v>85.06</v>
      </c>
      <c r="R783" s="96">
        <f>VLOOKUP($A783+ROUND((COLUMN()-2)/24,5),АТС!$A$41:$F$736,5)+VLOOKUP($A783+ROUND((COLUMN()-2)/24,5),'Расчет сбытовых надбавок'!$B$2281:'Расчет сбытовых надбавок'!$G$3024,3)</f>
        <v>42.43</v>
      </c>
      <c r="S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T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U783" s="96">
        <f>VLOOKUP($A783+ROUND((COLUMN()-2)/24,5),АТС!$A$41:$F$736,5)+VLOOKUP($A783+ROUND((COLUMN()-2)/24,5),'Расчет сбытовых надбавок'!$B$2281:'Расчет сбытовых надбавок'!$G$3024,3)</f>
        <v>196.14000000000001</v>
      </c>
      <c r="V783" s="96">
        <f>VLOOKUP($A783+ROUND((COLUMN()-2)/24,5),АТС!$A$41:$F$736,5)+VLOOKUP($A783+ROUND((COLUMN()-2)/24,5),'Расчет сбытовых надбавок'!$B$2281:'Расчет сбытовых надбавок'!$G$3024,3)</f>
        <v>396.11</v>
      </c>
      <c r="W783" s="96">
        <f>VLOOKUP($A783+ROUND((COLUMN()-2)/24,5),АТС!$A$41:$F$736,5)+VLOOKUP($A783+ROUND((COLUMN()-2)/24,5),'Расчет сбытовых надбавок'!$B$2281:'Расчет сбытовых надбавок'!$G$3024,3)</f>
        <v>915.13</v>
      </c>
      <c r="X783" s="96">
        <f>VLOOKUP($A783+ROUND((COLUMN()-2)/24,5),АТС!$A$41:$F$736,5)+VLOOKUP($A783+ROUND((COLUMN()-2)/24,5),'Расчет сбытовых надбавок'!$B$2281:'Расчет сбытовых надбавок'!$G$3024,3)</f>
        <v>854.57999999999993</v>
      </c>
      <c r="Y783" s="96">
        <f>VLOOKUP($A783+ROUND((COLUMN()-2)/24,5),АТС!$A$41:$F$736,5)+VLOOKUP($A783+ROUND((COLUMN()-2)/24,5),'Расчет сбытовых надбавок'!$B$2281:'Расчет сбытовых надбавок'!$G$3024,3)</f>
        <v>986.36</v>
      </c>
    </row>
    <row r="784" spans="1:25" x14ac:dyDescent="0.2">
      <c r="A784" s="77">
        <f t="shared" si="23"/>
        <v>43035</v>
      </c>
      <c r="B784" s="96">
        <f>VLOOKUP($A784+ROUND((COLUMN()-2)/24,5),АТС!$A$41:$F$736,5)+VLOOKUP($A784+ROUND((COLUMN()-2)/24,5),'Расчет сбытовых надбавок'!$B$2281:'Расчет сбытовых надбавок'!$G$3024,3)</f>
        <v>252.19</v>
      </c>
      <c r="C784" s="96">
        <f>VLOOKUP($A784+ROUND((COLUMN()-2)/24,5),АТС!$A$41:$F$736,5)+VLOOKUP($A784+ROUND((COLUMN()-2)/24,5),'Расчет сбытовых надбавок'!$B$2281:'Расчет сбытовых надбавок'!$G$3024,3)</f>
        <v>473.8</v>
      </c>
      <c r="D784" s="96">
        <f>VLOOKUP($A784+ROUND((COLUMN()-2)/24,5),АТС!$A$41:$F$736,5)+VLOOKUP($A784+ROUND((COLUMN()-2)/24,5),'Расчет сбытовых надбавок'!$B$2281:'Расчет сбытовых надбавок'!$G$3024,3)</f>
        <v>50</v>
      </c>
      <c r="E784" s="96">
        <f>VLOOKUP($A784+ROUND((COLUMN()-2)/24,5),АТС!$A$41:$F$736,5)+VLOOKUP($A784+ROUND((COLUMN()-2)/24,5),'Расчет сбытовых надбавок'!$B$2281:'Расчет сбытовых надбавок'!$G$3024,3)</f>
        <v>59.79</v>
      </c>
      <c r="F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G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6">
        <f>VLOOKUP($A784+ROUND((COLUMN()-2)/24,5),АТС!$A$41:$F$736,5)+VLOOKUP($A784+ROUND((COLUMN()-2)/24,5),'Расчет сбытовых надбавок'!$B$2281:'Расчет сбытовых надбавок'!$G$3024,3)</f>
        <v>69.23</v>
      </c>
      <c r="L784" s="96">
        <f>VLOOKUP($A784+ROUND((COLUMN()-2)/24,5),АТС!$A$41:$F$736,5)+VLOOKUP($A784+ROUND((COLUMN()-2)/24,5),'Расчет сбытовых надбавок'!$B$2281:'Расчет сбытовых надбавок'!$G$3024,3)</f>
        <v>114.78</v>
      </c>
      <c r="M784" s="96">
        <f>VLOOKUP($A784+ROUND((COLUMN()-2)/24,5),АТС!$A$41:$F$736,5)+VLOOKUP($A784+ROUND((COLUMN()-2)/24,5),'Расчет сбытовых надбавок'!$B$2281:'Расчет сбытовых надбавок'!$G$3024,3)</f>
        <v>114.81</v>
      </c>
      <c r="N784" s="96">
        <f>VLOOKUP($A784+ROUND((COLUMN()-2)/24,5),АТС!$A$41:$F$736,5)+VLOOKUP($A784+ROUND((COLUMN()-2)/24,5),'Расчет сбытовых надбавок'!$B$2281:'Расчет сбытовых надбавок'!$G$3024,3)</f>
        <v>104.38</v>
      </c>
      <c r="O784" s="96">
        <f>VLOOKUP($A784+ROUND((COLUMN()-2)/24,5),АТС!$A$41:$F$736,5)+VLOOKUP($A784+ROUND((COLUMN()-2)/24,5),'Расчет сбытовых надбавок'!$B$2281:'Расчет сбытовых надбавок'!$G$3024,3)</f>
        <v>105.08</v>
      </c>
      <c r="P784" s="96">
        <f>VLOOKUP($A784+ROUND((COLUMN()-2)/24,5),АТС!$A$41:$F$736,5)+VLOOKUP($A784+ROUND((COLUMN()-2)/24,5),'Расчет сбытовых надбавок'!$B$2281:'Расчет сбытовых надбавок'!$G$3024,3)</f>
        <v>127.65</v>
      </c>
      <c r="Q784" s="96">
        <f>VLOOKUP($A784+ROUND((COLUMN()-2)/24,5),АТС!$A$41:$F$736,5)+VLOOKUP($A784+ROUND((COLUMN()-2)/24,5),'Расчет сбытовых надбавок'!$B$2281:'Расчет сбытовых надбавок'!$G$3024,3)</f>
        <v>105.62</v>
      </c>
      <c r="R784" s="96">
        <f>VLOOKUP($A784+ROUND((COLUMN()-2)/24,5),АТС!$A$41:$F$736,5)+VLOOKUP($A784+ROUND((COLUMN()-2)/24,5),'Расчет сбытовых надбавок'!$B$2281:'Расчет сбытовых надбавок'!$G$3024,3)</f>
        <v>108.53</v>
      </c>
      <c r="S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T784" s="96">
        <f>VLOOKUP($A784+ROUND((COLUMN()-2)/24,5),АТС!$A$41:$F$736,5)+VLOOKUP($A784+ROUND((COLUMN()-2)/24,5),'Расчет сбытовых надбавок'!$B$2281:'Расчет сбытовых надбавок'!$G$3024,3)</f>
        <v>62.43</v>
      </c>
      <c r="U784" s="96">
        <f>VLOOKUP($A784+ROUND((COLUMN()-2)/24,5),АТС!$A$41:$F$736,5)+VLOOKUP($A784+ROUND((COLUMN()-2)/24,5),'Расчет сбытовых надбавок'!$B$2281:'Расчет сбытовых надбавок'!$G$3024,3)</f>
        <v>219.88</v>
      </c>
      <c r="V784" s="96">
        <f>VLOOKUP($A784+ROUND((COLUMN()-2)/24,5),АТС!$A$41:$F$736,5)+VLOOKUP($A784+ROUND((COLUMN()-2)/24,5),'Расчет сбытовых надбавок'!$B$2281:'Расчет сбытовых надбавок'!$G$3024,3)</f>
        <v>221.63</v>
      </c>
      <c r="W784" s="96">
        <f>VLOOKUP($A784+ROUND((COLUMN()-2)/24,5),АТС!$A$41:$F$736,5)+VLOOKUP($A784+ROUND((COLUMN()-2)/24,5),'Расчет сбытовых надбавок'!$B$2281:'Расчет сбытовых надбавок'!$G$3024,3)</f>
        <v>787.58999999999992</v>
      </c>
      <c r="X784" s="96">
        <f>VLOOKUP($A784+ROUND((COLUMN()-2)/24,5),АТС!$A$41:$F$736,5)+VLOOKUP($A784+ROUND((COLUMN()-2)/24,5),'Расчет сбытовых надбавок'!$B$2281:'Расчет сбытовых надбавок'!$G$3024,3)</f>
        <v>1030.3499999999999</v>
      </c>
      <c r="Y784" s="96">
        <f>VLOOKUP($A784+ROUND((COLUMN()-2)/24,5),АТС!$A$41:$F$736,5)+VLOOKUP($A784+ROUND((COLUMN()-2)/24,5),'Расчет сбытовых надбавок'!$B$2281:'Расчет сбытовых надбавок'!$G$3024,3)</f>
        <v>1367.2600000000002</v>
      </c>
    </row>
    <row r="785" spans="1:27" x14ac:dyDescent="0.2">
      <c r="A785" s="77">
        <f t="shared" si="23"/>
        <v>43036</v>
      </c>
      <c r="B785" s="96">
        <f>VLOOKUP($A785+ROUND((COLUMN()-2)/24,5),АТС!$A$41:$F$736,5)+VLOOKUP($A785+ROUND((COLUMN()-2)/24,5),'Расчет сбытовых надбавок'!$B$2281:'Расчет сбытовых надбавок'!$G$3024,3)</f>
        <v>258.89999999999998</v>
      </c>
      <c r="C785" s="96">
        <f>VLOOKUP($A785+ROUND((COLUMN()-2)/24,5),АТС!$A$41:$F$736,5)+VLOOKUP($A785+ROUND((COLUMN()-2)/24,5),'Расчет сбытовых надбавок'!$B$2281:'Расчет сбытовых надбавок'!$G$3024,3)</f>
        <v>159.6</v>
      </c>
      <c r="D785" s="96">
        <f>VLOOKUP($A785+ROUND((COLUMN()-2)/24,5),АТС!$A$41:$F$736,5)+VLOOKUP($A785+ROUND((COLUMN()-2)/24,5),'Расчет сбытовых надбавок'!$B$2281:'Расчет сбытовых надбавок'!$G$3024,3)</f>
        <v>81.600000000000009</v>
      </c>
      <c r="E785" s="96">
        <f>VLOOKUP($A785+ROUND((COLUMN()-2)/24,5),АТС!$A$41:$F$736,5)+VLOOKUP($A785+ROUND((COLUMN()-2)/24,5),'Расчет сбытовых надбавок'!$B$2281:'Расчет сбытовых надбавок'!$G$3024,3)</f>
        <v>53.96</v>
      </c>
      <c r="F785" s="96">
        <f>VLOOKUP($A785+ROUND((COLUMN()-2)/24,5),АТС!$A$41:$F$736,5)+VLOOKUP($A785+ROUND((COLUMN()-2)/24,5),'Расчет сбытовых надбавок'!$B$2281:'Расчет сбытовых надбавок'!$G$3024,3)</f>
        <v>37.71</v>
      </c>
      <c r="G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6">
        <f>VLOOKUP($A785+ROUND((COLUMN()-2)/24,5),АТС!$A$41:$F$736,5)+VLOOKUP($A785+ROUND((COLUMN()-2)/24,5),'Расчет сбытовых надбавок'!$B$2281:'Расчет сбытовых надбавок'!$G$3024,3)</f>
        <v>32.86</v>
      </c>
      <c r="K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L785" s="96">
        <f>VLOOKUP($A785+ROUND((COLUMN()-2)/24,5),АТС!$A$41:$F$736,5)+VLOOKUP($A785+ROUND((COLUMN()-2)/24,5),'Расчет сбытовых надбавок'!$B$2281:'Расчет сбытовых надбавок'!$G$3024,3)</f>
        <v>92.56</v>
      </c>
      <c r="M785" s="96">
        <f>VLOOKUP($A785+ROUND((COLUMN()-2)/24,5),АТС!$A$41:$F$736,5)+VLOOKUP($A785+ROUND((COLUMN()-2)/24,5),'Расчет сбытовых надбавок'!$B$2281:'Расчет сбытовых надбавок'!$G$3024,3)</f>
        <v>160.97</v>
      </c>
      <c r="N785" s="96">
        <f>VLOOKUP($A785+ROUND((COLUMN()-2)/24,5),АТС!$A$41:$F$736,5)+VLOOKUP($A785+ROUND((COLUMN()-2)/24,5),'Расчет сбытовых надбавок'!$B$2281:'Расчет сбытовых надбавок'!$G$3024,3)</f>
        <v>213.75</v>
      </c>
      <c r="O785" s="96">
        <f>VLOOKUP($A785+ROUND((COLUMN()-2)/24,5),АТС!$A$41:$F$736,5)+VLOOKUP($A785+ROUND((COLUMN()-2)/24,5),'Расчет сбытовых надбавок'!$B$2281:'Расчет сбытовых надбавок'!$G$3024,3)</f>
        <v>204.38</v>
      </c>
      <c r="P785" s="96">
        <f>VLOOKUP($A785+ROUND((COLUMN()-2)/24,5),АТС!$A$41:$F$736,5)+VLOOKUP($A785+ROUND((COLUMN()-2)/24,5),'Расчет сбытовых надбавок'!$B$2281:'Расчет сбытовых надбавок'!$G$3024,3)</f>
        <v>121.97</v>
      </c>
      <c r="Q785" s="96">
        <f>VLOOKUP($A785+ROUND((COLUMN()-2)/24,5),АТС!$A$41:$F$736,5)+VLOOKUP($A785+ROUND((COLUMN()-2)/24,5),'Расчет сбытовых надбавок'!$B$2281:'Расчет сбытовых надбавок'!$G$3024,3)</f>
        <v>83.820000000000007</v>
      </c>
      <c r="R785" s="96">
        <f>VLOOKUP($A785+ROUND((COLUMN()-2)/24,5),АТС!$A$41:$F$736,5)+VLOOKUP($A785+ROUND((COLUMN()-2)/24,5),'Расчет сбытовых надбавок'!$B$2281:'Расчет сбытовых надбавок'!$G$3024,3)</f>
        <v>99.69</v>
      </c>
      <c r="S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T785" s="96">
        <f>VLOOKUP($A785+ROUND((COLUMN()-2)/24,5),АТС!$A$41:$F$736,5)+VLOOKUP($A785+ROUND((COLUMN()-2)/24,5),'Расчет сбытовых надбавок'!$B$2281:'Расчет сбытовых надбавок'!$G$3024,3)</f>
        <v>37.93</v>
      </c>
      <c r="U785" s="96">
        <f>VLOOKUP($A785+ROUND((COLUMN()-2)/24,5),АТС!$A$41:$F$736,5)+VLOOKUP($A785+ROUND((COLUMN()-2)/24,5),'Расчет сбытовых надбавок'!$B$2281:'Расчет сбытовых надбавок'!$G$3024,3)</f>
        <v>254.15</v>
      </c>
      <c r="V785" s="96">
        <f>VLOOKUP($A785+ROUND((COLUMN()-2)/24,5),АТС!$A$41:$F$736,5)+VLOOKUP($A785+ROUND((COLUMN()-2)/24,5),'Расчет сбытовых надбавок'!$B$2281:'Расчет сбытовых надбавок'!$G$3024,3)</f>
        <v>735.54</v>
      </c>
      <c r="W785" s="96">
        <f>VLOOKUP($A785+ROUND((COLUMN()-2)/24,5),АТС!$A$41:$F$736,5)+VLOOKUP($A785+ROUND((COLUMN()-2)/24,5),'Расчет сбытовых надбавок'!$B$2281:'Расчет сбытовых надбавок'!$G$3024,3)</f>
        <v>718.75</v>
      </c>
      <c r="X785" s="96">
        <f>VLOOKUP($A785+ROUND((COLUMN()-2)/24,5),АТС!$A$41:$F$736,5)+VLOOKUP($A785+ROUND((COLUMN()-2)/24,5),'Расчет сбытовых надбавок'!$B$2281:'Расчет сбытовых надбавок'!$G$3024,3)</f>
        <v>906.47</v>
      </c>
      <c r="Y785" s="96">
        <f>VLOOKUP($A785+ROUND((COLUMN()-2)/24,5),АТС!$A$41:$F$736,5)+VLOOKUP($A785+ROUND((COLUMN()-2)/24,5),'Расчет сбытовых надбавок'!$B$2281:'Расчет сбытовых надбавок'!$G$3024,3)</f>
        <v>1225.01</v>
      </c>
    </row>
    <row r="786" spans="1:27" x14ac:dyDescent="0.2">
      <c r="A786" s="77">
        <f t="shared" si="23"/>
        <v>43037</v>
      </c>
      <c r="B786" s="96">
        <f>VLOOKUP($A786+ROUND((COLUMN()-2)/24,5),АТС!$A$41:$F$736,5)+VLOOKUP($A786+ROUND((COLUMN()-2)/24,5),'Расчет сбытовых надбавок'!$B$2281:'Расчет сбытовых надбавок'!$G$3024,3)</f>
        <v>200.57</v>
      </c>
      <c r="C786" s="96">
        <f>VLOOKUP($A786+ROUND((COLUMN()-2)/24,5),АТС!$A$41:$F$736,5)+VLOOKUP($A786+ROUND((COLUMN()-2)/24,5),'Расчет сбытовых надбавок'!$B$2281:'Расчет сбытовых надбавок'!$G$3024,3)</f>
        <v>332.74</v>
      </c>
      <c r="D786" s="96">
        <f>VLOOKUP($A786+ROUND((COLUMN()-2)/24,5),АТС!$A$41:$F$736,5)+VLOOKUP($A786+ROUND((COLUMN()-2)/24,5),'Расчет сбытовых надбавок'!$B$2281:'Расчет сбытовых надбавок'!$G$3024,3)</f>
        <v>30.020000000000003</v>
      </c>
      <c r="E786" s="96">
        <f>VLOOKUP($A786+ROUND((COLUMN()-2)/24,5),АТС!$A$41:$F$736,5)+VLOOKUP($A786+ROUND((COLUMN()-2)/24,5),'Расчет сбытовых надбавок'!$B$2281:'Расчет сбытовых надбавок'!$G$3024,3)</f>
        <v>17.89</v>
      </c>
      <c r="F786" s="96">
        <f>VLOOKUP($A786+ROUND((COLUMN()-2)/24,5),АТС!$A$41:$F$736,5)+VLOOKUP($A786+ROUND((COLUMN()-2)/24,5),'Расчет сбытовых надбавок'!$B$2281:'Расчет сбытовых надбавок'!$G$3024,3)</f>
        <v>130.67000000000002</v>
      </c>
      <c r="G786" s="96">
        <f>VLOOKUP($A786+ROUND((COLUMN()-2)/24,5),АТС!$A$41:$F$736,5)+VLOOKUP($A786+ROUND((COLUMN()-2)/24,5),'Расчет сбытовых надбавок'!$B$2281:'Расчет сбытовых надбавок'!$G$3024,3)</f>
        <v>80.010000000000005</v>
      </c>
      <c r="H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6">
        <f>VLOOKUP($A786+ROUND((COLUMN()-2)/24,5),АТС!$A$41:$F$736,5)+VLOOKUP($A786+ROUND((COLUMN()-2)/24,5),'Расчет сбытовых надбавок'!$B$2281:'Расчет сбытовых надбавок'!$G$3024,3)</f>
        <v>54.65</v>
      </c>
      <c r="J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6">
        <f>VLOOKUP($A786+ROUND((COLUMN()-2)/24,5),АТС!$A$41:$F$736,5)+VLOOKUP($A786+ROUND((COLUMN()-2)/24,5),'Расчет сбытовых надбавок'!$B$2281:'Расчет сбытовых надбавок'!$G$3024,3)</f>
        <v>357.36</v>
      </c>
      <c r="L786" s="96">
        <f>VLOOKUP($A786+ROUND((COLUMN()-2)/24,5),АТС!$A$41:$F$736,5)+VLOOKUP($A786+ROUND((COLUMN()-2)/24,5),'Расчет сбытовых надбавок'!$B$2281:'Расчет сбытовых надбавок'!$G$3024,3)</f>
        <v>246.6</v>
      </c>
      <c r="M786" s="96">
        <f>VLOOKUP($A786+ROUND((COLUMN()-2)/24,5),АТС!$A$41:$F$736,5)+VLOOKUP($A786+ROUND((COLUMN()-2)/24,5),'Расчет сбытовых надбавок'!$B$2281:'Расчет сбытовых надбавок'!$G$3024,3)</f>
        <v>186.46</v>
      </c>
      <c r="N786" s="96">
        <f>VLOOKUP($A786+ROUND((COLUMN()-2)/24,5),АТС!$A$41:$F$736,5)+VLOOKUP($A786+ROUND((COLUMN()-2)/24,5),'Расчет сбытовых надбавок'!$B$2281:'Расчет сбытовых надбавок'!$G$3024,3)</f>
        <v>356.77</v>
      </c>
      <c r="O786" s="96">
        <f>VLOOKUP($A786+ROUND((COLUMN()-2)/24,5),АТС!$A$41:$F$736,5)+VLOOKUP($A786+ROUND((COLUMN()-2)/24,5),'Расчет сбытовых надбавок'!$B$2281:'Расчет сбытовых надбавок'!$G$3024,3)</f>
        <v>275.06</v>
      </c>
      <c r="P786" s="96">
        <f>VLOOKUP($A786+ROUND((COLUMN()-2)/24,5),АТС!$A$41:$F$736,5)+VLOOKUP($A786+ROUND((COLUMN()-2)/24,5),'Расчет сбытовых надбавок'!$B$2281:'Расчет сбытовых надбавок'!$G$3024,3)</f>
        <v>186.3</v>
      </c>
      <c r="Q786" s="96">
        <f>VLOOKUP($A786+ROUND((COLUMN()-2)/24,5),АТС!$A$41:$F$736,5)+VLOOKUP($A786+ROUND((COLUMN()-2)/24,5),'Расчет сбытовых надбавок'!$B$2281:'Расчет сбытовых надбавок'!$G$3024,3)</f>
        <v>168.71</v>
      </c>
      <c r="R786" s="96">
        <f>VLOOKUP($A786+ROUND((COLUMN()-2)/24,5),АТС!$A$41:$F$736,5)+VLOOKUP($A786+ROUND((COLUMN()-2)/24,5),'Расчет сбытовых надбавок'!$B$2281:'Расчет сбытовых надбавок'!$G$3024,3)</f>
        <v>74.56</v>
      </c>
      <c r="S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T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U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V786" s="96">
        <f>VLOOKUP($A786+ROUND((COLUMN()-2)/24,5),АТС!$A$41:$F$736,5)+VLOOKUP($A786+ROUND((COLUMN()-2)/24,5),'Расчет сбытовых надбавок'!$B$2281:'Расчет сбытовых надбавок'!$G$3024,3)</f>
        <v>305.2</v>
      </c>
      <c r="W786" s="96">
        <f>VLOOKUP($A786+ROUND((COLUMN()-2)/24,5),АТС!$A$41:$F$736,5)+VLOOKUP($A786+ROUND((COLUMN()-2)/24,5),'Расчет сбытовых надбавок'!$B$2281:'Расчет сбытовых надбавок'!$G$3024,3)</f>
        <v>838.63</v>
      </c>
      <c r="X786" s="96">
        <f>VLOOKUP($A786+ROUND((COLUMN()-2)/24,5),АТС!$A$41:$F$736,5)+VLOOKUP($A786+ROUND((COLUMN()-2)/24,5),'Расчет сбытовых надбавок'!$B$2281:'Расчет сбытовых надбавок'!$G$3024,3)</f>
        <v>995.93</v>
      </c>
      <c r="Y786" s="96">
        <f>VLOOKUP($A786+ROUND((COLUMN()-2)/24,5),АТС!$A$41:$F$736,5)+VLOOKUP($A786+ROUND((COLUMN()-2)/24,5),'Расчет сбытовых надбавок'!$B$2281:'Расчет сбытовых надбавок'!$G$3024,3)</f>
        <v>665.54</v>
      </c>
    </row>
    <row r="787" spans="1:27" x14ac:dyDescent="0.2">
      <c r="A787" s="77">
        <f t="shared" si="23"/>
        <v>43038</v>
      </c>
      <c r="B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C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D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E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F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G787" s="96">
        <f>VLOOKUP($A787+ROUND((COLUMN()-2)/24,5),АТС!$A$41:$F$760,5)+VLOOKUP($A787+ROUND((COLUMN()-2)/24,5),'Расчет сбытовых надбавок'!$B$2281:'Расчет сбытовых надбавок'!$G$3024,3)</f>
        <v>0.02</v>
      </c>
      <c r="H787" s="96">
        <f>VLOOKUP($A787+ROUND((COLUMN()-2)/24,5),АТС!$A$41:$F$760,5)+VLOOKUP($A787+ROUND((COLUMN()-2)/24,5),'Расчет сбытовых надбавок'!$B$2281:'Расчет сбытовых надбавок'!$G$3024,3)</f>
        <v>158.34</v>
      </c>
      <c r="I787" s="96">
        <f>VLOOKUP($A787+ROUND((COLUMN()-2)/24,5),АТС!$A$41:$F$760,5)+VLOOKUP($A787+ROUND((COLUMN()-2)/24,5),'Расчет сбытовых надбавок'!$B$2281:'Расчет сбытовых надбавок'!$G$3024,3)</f>
        <v>185.97000000000003</v>
      </c>
      <c r="J787" s="96">
        <f>VLOOKUP($A787+ROUND((COLUMN()-2)/24,5),АТС!$A$41:$F$760,5)+VLOOKUP($A787+ROUND((COLUMN()-2)/24,5),'Расчет сбытовых надбавок'!$B$2281:'Расчет сбытовых надбавок'!$G$3024,3)</f>
        <v>88.75</v>
      </c>
      <c r="K787" s="96">
        <f>VLOOKUP($A787+ROUND((COLUMN()-2)/24,5),АТС!$A$41:$F$760,5)+VLOOKUP($A787+ROUND((COLUMN()-2)/24,5),'Расчет сбытовых надбавок'!$B$2281:'Расчет сбытовых надбавок'!$G$3024,3)</f>
        <v>238.51</v>
      </c>
      <c r="L787" s="96">
        <f>VLOOKUP($A787+ROUND((COLUMN()-2)/24,5),АТС!$A$41:$F$760,5)+VLOOKUP($A787+ROUND((COLUMN()-2)/24,5),'Расчет сбытовых надбавок'!$B$2281:'Расчет сбытовых надбавок'!$G$3024,3)</f>
        <v>319.47000000000003</v>
      </c>
      <c r="M787" s="96">
        <f>VLOOKUP($A787+ROUND((COLUMN()-2)/24,5),АТС!$A$41:$F$760,5)+VLOOKUP($A787+ROUND((COLUMN()-2)/24,5),'Расчет сбытовых надбавок'!$B$2281:'Расчет сбытовых надбавок'!$G$3024,3)</f>
        <v>348.38</v>
      </c>
      <c r="N787" s="96">
        <f>VLOOKUP($A787+ROUND((COLUMN()-2)/24,5),АТС!$A$41:$F$760,5)+VLOOKUP($A787+ROUND((COLUMN()-2)/24,5),'Расчет сбытовых надбавок'!$B$2281:'Расчет сбытовых надбавок'!$G$3024,3)</f>
        <v>306.31</v>
      </c>
      <c r="O787" s="96">
        <f>VLOOKUP($A787+ROUND((COLUMN()-2)/24,5),АТС!$A$41:$F$760,5)+VLOOKUP($A787+ROUND((COLUMN()-2)/24,5),'Расчет сбытовых надбавок'!$B$2281:'Расчет сбытовых надбавок'!$G$3024,3)</f>
        <v>306.97000000000003</v>
      </c>
      <c r="P787" s="96">
        <f>VLOOKUP($A787+ROUND((COLUMN()-2)/24,5),АТС!$A$41:$F$760,5)+VLOOKUP($A787+ROUND((COLUMN()-2)/24,5),'Расчет сбытовых надбавок'!$B$2281:'Расчет сбытовых надбавок'!$G$3024,3)</f>
        <v>371.91999999999996</v>
      </c>
      <c r="Q787" s="96">
        <f>VLOOKUP($A787+ROUND((COLUMN()-2)/24,5),АТС!$A$41:$F$760,5)+VLOOKUP($A787+ROUND((COLUMN()-2)/24,5),'Расчет сбытовых надбавок'!$B$2281:'Расчет сбытовых надбавок'!$G$3024,3)</f>
        <v>156.43</v>
      </c>
      <c r="R787" s="96">
        <f>VLOOKUP($A787+ROUND((COLUMN()-2)/24,5),АТС!$A$41:$F$760,5)+VLOOKUP($A787+ROUND((COLUMN()-2)/24,5),'Расчет сбытовых надбавок'!$B$2281:'Расчет сбытовых надбавок'!$G$3024,3)</f>
        <v>170.04</v>
      </c>
      <c r="S787" s="96">
        <f>VLOOKUP($A787+ROUND((COLUMN()-2)/24,5),АТС!$A$41:$F$760,5)+VLOOKUP($A787+ROUND((COLUMN()-2)/24,5),'Расчет сбытовых надбавок'!$B$2281:'Расчет сбытовых надбавок'!$G$3024,3)</f>
        <v>198.24</v>
      </c>
      <c r="T787" s="96">
        <f>VLOOKUP($A787+ROUND((COLUMN()-2)/24,5),АТС!$A$41:$F$760,5)+VLOOKUP($A787+ROUND((COLUMN()-2)/24,5),'Расчет сбытовых надбавок'!$B$2281:'Расчет сбытовых надбавок'!$G$3024,3)</f>
        <v>179.3</v>
      </c>
      <c r="U787" s="96">
        <f>VLOOKUP($A787+ROUND((COLUMN()-2)/24,5),АТС!$A$41:$F$760,5)+VLOOKUP($A787+ROUND((COLUMN()-2)/24,5),'Расчет сбытовых надбавок'!$B$2281:'Расчет сбытовых надбавок'!$G$3024,3)</f>
        <v>306.51</v>
      </c>
      <c r="V787" s="96">
        <f>VLOOKUP($A787+ROUND((COLUMN()-2)/24,5),АТС!$A$41:$F$760,5)+VLOOKUP($A787+ROUND((COLUMN()-2)/24,5),'Расчет сбытовых надбавок'!$B$2281:'Расчет сбытовых надбавок'!$G$3024,3)</f>
        <v>204.72</v>
      </c>
      <c r="W787" s="96">
        <f>VLOOKUP($A787+ROUND((COLUMN()-2)/24,5),АТС!$A$41:$F$760,5)+VLOOKUP($A787+ROUND((COLUMN()-2)/24,5),'Расчет сбытовых надбавок'!$B$2281:'Расчет сбытовых надбавок'!$G$3024,3)</f>
        <v>446.52000000000004</v>
      </c>
      <c r="X787" s="96">
        <f>VLOOKUP($A787+ROUND((COLUMN()-2)/24,5),АТС!$A$41:$F$760,5)+VLOOKUP($A787+ROUND((COLUMN()-2)/24,5),'Расчет сбытовых надбавок'!$B$2281:'Расчет сбытовых надбавок'!$G$3024,3)</f>
        <v>2396.29</v>
      </c>
      <c r="Y787" s="96">
        <f>VLOOKUP($A787+ROUND((COLUMN()-2)/24,5),АТС!$A$41:$F$760,5)+VLOOKUP($A787+ROUND((COLUMN()-2)/24,5),'Расчет сбытовых надбавок'!$B$2281:'Расчет сбытовых надбавок'!$G$3024,3)</f>
        <v>1601.48</v>
      </c>
    </row>
    <row r="788" spans="1:27" x14ac:dyDescent="0.2">
      <c r="A788" s="77">
        <f t="shared" si="23"/>
        <v>43039</v>
      </c>
      <c r="B788" s="96">
        <f>VLOOKUP($A788+ROUND((COLUMN()-2)/24,5),АТС!$A$41:$F$784,5)+VLOOKUP($A788+ROUND((COLUMN()-2)/24,5),'Расчет сбытовых надбавок'!$B$2281:'Расчет сбытовых надбавок'!$G$3024,3)</f>
        <v>20.38</v>
      </c>
      <c r="C788" s="96">
        <f>VLOOKUP($A788+ROUND((COLUMN()-2)/24,5),АТС!$A$41:$F$784,5)+VLOOKUP($A788+ROUND((COLUMN()-2)/24,5),'Расчет сбытовых надбавок'!$B$2281:'Расчет сбытовых надбавок'!$G$3024,3)</f>
        <v>1280.1400000000001</v>
      </c>
      <c r="D788" s="96">
        <f>VLOOKUP($A788+ROUND((COLUMN()-2)/24,5),АТС!$A$41:$F$784,5)+VLOOKUP($A788+ROUND((COLUMN()-2)/24,5),'Расчет сбытовых надбавок'!$B$2281:'Расчет сбытовых надбавок'!$G$3024,3)</f>
        <v>978.40000000000009</v>
      </c>
      <c r="E788" s="96">
        <f>VLOOKUP($A788+ROUND((COLUMN()-2)/24,5),АТС!$A$41:$F$784,5)+VLOOKUP($A788+ROUND((COLUMN()-2)/24,5),'Расчет сбытовых надбавок'!$B$2281:'Расчет сбытовых надбавок'!$G$3024,3)</f>
        <v>301.52999999999997</v>
      </c>
      <c r="F788" s="96">
        <f>VLOOKUP($A788+ROUND((COLUMN()-2)/24,5),АТС!$A$41:$F$784,5)+VLOOKUP($A788+ROUND((COLUMN()-2)/24,5),'Расчет сбытовых надбавок'!$B$2281:'Расчет сбытовых надбавок'!$G$3024,3)</f>
        <v>874.53</v>
      </c>
      <c r="G788" s="96">
        <f>VLOOKUP($A788+ROUND((COLUMN()-2)/24,5),АТС!$A$41:$F$784,5)+VLOOKUP($A788+ROUND((COLUMN()-2)/24,5),'Расчет сбытовых надбавок'!$B$2281:'Расчет сбытовых надбавок'!$G$3024,3)</f>
        <v>547.22</v>
      </c>
      <c r="H788" s="96">
        <f>VLOOKUP($A788+ROUND((COLUMN()-2)/24,5),АТС!$A$41:$F$784,5)+VLOOKUP($A788+ROUND((COLUMN()-2)/24,5),'Расчет сбытовых надбавок'!$B$2281:'Расчет сбытовых надбавок'!$G$3024,3)</f>
        <v>510.96999999999997</v>
      </c>
      <c r="I788" s="96">
        <f>VLOOKUP($A788+ROUND((COLUMN()-2)/24,5),АТС!$A$41:$F$784,5)+VLOOKUP($A788+ROUND((COLUMN()-2)/24,5),'Расчет сбытовых надбавок'!$B$2281:'Расчет сбытовых надбавок'!$G$3024,3)</f>
        <v>403.25</v>
      </c>
      <c r="J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6">
        <f>VLOOKUP($A788+ROUND((COLUMN()-2)/24,5),АТС!$A$41:$F$784,5)+VLOOKUP($A788+ROUND((COLUMN()-2)/24,5),'Расчет сбытовых надбавок'!$B$2281:'Расчет сбытовых надбавок'!$G$3024,3)</f>
        <v>133.69</v>
      </c>
      <c r="L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M788" s="96">
        <f>VLOOKUP($A788+ROUND((COLUMN()-2)/24,5),АТС!$A$41:$F$784,5)+VLOOKUP($A788+ROUND((COLUMN()-2)/24,5),'Расчет сбытовых надбавок'!$B$2281:'Расчет сбытовых надбавок'!$G$3024,3)</f>
        <v>15.35</v>
      </c>
      <c r="N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O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P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Q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T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V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6">
        <f>VLOOKUP($A788+ROUND((COLUMN()-2)/24,5),АТС!$A$41:$F$784,5)+VLOOKUP($A788+ROUND((COLUMN()-2)/24,5),'Расчет сбытовых надбавок'!$B$2281:'Расчет сбытовых надбавок'!$G$3024,3)</f>
        <v>105.64999999999999</v>
      </c>
      <c r="X788" s="96">
        <f>VLOOKUP($A788+ROUND((COLUMN()-2)/24,5),АТС!$A$41:$F$784,5)+VLOOKUP($A788+ROUND((COLUMN()-2)/24,5),'Расчет сбытовых надбавок'!$B$2281:'Расчет сбытовых надбавок'!$G$3024,3)</f>
        <v>48.01</v>
      </c>
      <c r="Y788" s="96">
        <f>VLOOKUP($A788+ROUND((COLUMN()-2)/24,5),АТС!$A$41:$F$784,5)+VLOOKUP($A788+ROUND((COLUMN()-2)/24,5),'Расчет сбытовых надбавок'!$B$2281:'Расчет сбытовых надбавок'!$G$3024,3)</f>
        <v>759.61</v>
      </c>
    </row>
    <row r="789" spans="1:27" x14ac:dyDescent="0.2">
      <c r="A789" s="89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90"/>
    </row>
    <row r="790" spans="1:27" x14ac:dyDescent="0.25">
      <c r="A790" s="85" t="s">
        <v>150</v>
      </c>
      <c r="B790" s="76"/>
      <c r="C790" s="76"/>
      <c r="D790" s="76"/>
    </row>
    <row r="791" spans="1:27" ht="12.75" customHeight="1" x14ac:dyDescent="0.2">
      <c r="A791" s="174" t="s">
        <v>48</v>
      </c>
      <c r="B791" s="185" t="s">
        <v>154</v>
      </c>
      <c r="C791" s="186"/>
      <c r="D791" s="186"/>
      <c r="E791" s="186"/>
      <c r="F791" s="186"/>
      <c r="G791" s="186"/>
      <c r="H791" s="186"/>
      <c r="I791" s="186"/>
      <c r="J791" s="186"/>
      <c r="K791" s="186"/>
      <c r="L791" s="186"/>
      <c r="M791" s="186"/>
      <c r="N791" s="186"/>
      <c r="O791" s="186"/>
      <c r="P791" s="186"/>
      <c r="Q791" s="186"/>
      <c r="R791" s="186"/>
      <c r="S791" s="186"/>
      <c r="T791" s="186"/>
      <c r="U791" s="186"/>
      <c r="V791" s="186"/>
      <c r="W791" s="186"/>
      <c r="X791" s="186"/>
      <c r="Y791" s="187"/>
    </row>
    <row r="792" spans="1:27" ht="12.75" customHeight="1" x14ac:dyDescent="0.2">
      <c r="A792" s="175"/>
      <c r="B792" s="188"/>
      <c r="C792" s="189"/>
      <c r="D792" s="189"/>
      <c r="E792" s="189"/>
      <c r="F792" s="189"/>
      <c r="G792" s="189"/>
      <c r="H792" s="189"/>
      <c r="I792" s="189"/>
      <c r="J792" s="189"/>
      <c r="K792" s="189"/>
      <c r="L792" s="189"/>
      <c r="M792" s="189"/>
      <c r="N792" s="189"/>
      <c r="O792" s="189"/>
      <c r="P792" s="189"/>
      <c r="Q792" s="189"/>
      <c r="R792" s="189"/>
      <c r="S792" s="189"/>
      <c r="T792" s="189"/>
      <c r="U792" s="189"/>
      <c r="V792" s="189"/>
      <c r="W792" s="189"/>
      <c r="X792" s="189"/>
      <c r="Y792" s="190"/>
    </row>
    <row r="793" spans="1:27" s="109" customFormat="1" ht="12.75" customHeight="1" x14ac:dyDescent="0.2">
      <c r="A793" s="175"/>
      <c r="B793" s="221" t="s">
        <v>122</v>
      </c>
      <c r="C793" s="209" t="s">
        <v>123</v>
      </c>
      <c r="D793" s="209" t="s">
        <v>124</v>
      </c>
      <c r="E793" s="209" t="s">
        <v>125</v>
      </c>
      <c r="F793" s="209" t="s">
        <v>126</v>
      </c>
      <c r="G793" s="209" t="s">
        <v>127</v>
      </c>
      <c r="H793" s="209" t="s">
        <v>128</v>
      </c>
      <c r="I793" s="209" t="s">
        <v>129</v>
      </c>
      <c r="J793" s="209" t="s">
        <v>130</v>
      </c>
      <c r="K793" s="209" t="s">
        <v>131</v>
      </c>
      <c r="L793" s="209" t="s">
        <v>132</v>
      </c>
      <c r="M793" s="209" t="s">
        <v>133</v>
      </c>
      <c r="N793" s="219" t="s">
        <v>134</v>
      </c>
      <c r="O793" s="209" t="s">
        <v>135</v>
      </c>
      <c r="P793" s="209" t="s">
        <v>136</v>
      </c>
      <c r="Q793" s="209" t="s">
        <v>137</v>
      </c>
      <c r="R793" s="209" t="s">
        <v>138</v>
      </c>
      <c r="S793" s="209" t="s">
        <v>139</v>
      </c>
      <c r="T793" s="209" t="s">
        <v>140</v>
      </c>
      <c r="U793" s="209" t="s">
        <v>141</v>
      </c>
      <c r="V793" s="209" t="s">
        <v>142</v>
      </c>
      <c r="W793" s="209" t="s">
        <v>143</v>
      </c>
      <c r="X793" s="209" t="s">
        <v>144</v>
      </c>
      <c r="Y793" s="209" t="s">
        <v>145</v>
      </c>
    </row>
    <row r="794" spans="1:27" s="109" customFormat="1" ht="11.25" customHeight="1" x14ac:dyDescent="0.2">
      <c r="A794" s="176"/>
      <c r="B794" s="222"/>
      <c r="C794" s="210"/>
      <c r="D794" s="210"/>
      <c r="E794" s="210"/>
      <c r="F794" s="210"/>
      <c r="G794" s="210"/>
      <c r="H794" s="210"/>
      <c r="I794" s="210"/>
      <c r="J794" s="210"/>
      <c r="K794" s="210"/>
      <c r="L794" s="210"/>
      <c r="M794" s="210"/>
      <c r="N794" s="22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</row>
    <row r="795" spans="1:27" ht="15.75" customHeight="1" x14ac:dyDescent="0.2">
      <c r="A795" s="77">
        <f>A758</f>
        <v>43009</v>
      </c>
      <c r="B795" s="96">
        <f>VLOOKUP($A795+ROUND((COLUMN()-2)/24,5),АТС!$A$41:$F$736,5)+VLOOKUP($A795+ROUND((COLUMN()-2)/24,5),'Расчет сбытовых надбавок'!$B$2281:'Расчет сбытовых надбавок'!$G$3024,4)</f>
        <v>12.110000000000001</v>
      </c>
      <c r="C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D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E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F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G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K795" s="96">
        <f>VLOOKUP($A795+ROUND((COLUMN()-2)/24,5),АТС!$A$41:$F$736,5)+VLOOKUP($A795+ROUND((COLUMN()-2)/24,5),'Расчет сбытовых надбавок'!$B$2281:'Расчет сбытовых надбавок'!$G$3024,4)</f>
        <v>32.11</v>
      </c>
      <c r="L795" s="96">
        <f>VLOOKUP($A795+ROUND((COLUMN()-2)/24,5),АТС!$A$41:$F$736,5)+VLOOKUP($A795+ROUND((COLUMN()-2)/24,5),'Расчет сбытовых надбавок'!$B$2281:'Расчет сбытовых надбавок'!$G$3024,4)</f>
        <v>26.05</v>
      </c>
      <c r="M795" s="96">
        <f>VLOOKUP($A795+ROUND((COLUMN()-2)/24,5),АТС!$A$41:$F$736,5)+VLOOKUP($A795+ROUND((COLUMN()-2)/24,5),'Расчет сбытовых надбавок'!$B$2281:'Расчет сбытовых надбавок'!$G$3024,4)</f>
        <v>77.260000000000005</v>
      </c>
      <c r="N795" s="96">
        <f>VLOOKUP($A795+ROUND((COLUMN()-2)/24,5),АТС!$A$41:$F$736,5)+VLOOKUP($A795+ROUND((COLUMN()-2)/24,5),'Расчет сбытовых надбавок'!$B$2281:'Расчет сбытовых надбавок'!$G$3024,4)</f>
        <v>32.9</v>
      </c>
      <c r="O795" s="96">
        <f>VLOOKUP($A795+ROUND((COLUMN()-2)/24,5),АТС!$A$41:$F$736,5)+VLOOKUP($A795+ROUND((COLUMN()-2)/24,5),'Расчет сбытовых надбавок'!$B$2281:'Расчет сбытовых надбавок'!$G$3024,4)</f>
        <v>49.919999999999995</v>
      </c>
      <c r="P795" s="96">
        <f>VLOOKUP($A795+ROUND((COLUMN()-2)/24,5),АТС!$A$41:$F$736,5)+VLOOKUP($A795+ROUND((COLUMN()-2)/24,5),'Расчет сбытовых надбавок'!$B$2281:'Расчет сбытовых надбавок'!$G$3024,4)</f>
        <v>33.33</v>
      </c>
      <c r="Q795" s="96">
        <f>VLOOKUP($A795+ROUND((COLUMN()-2)/24,5),АТС!$A$41:$F$736,5)+VLOOKUP($A795+ROUND((COLUMN()-2)/24,5),'Расчет сбытовых надбавок'!$B$2281:'Расчет сбытовых надбавок'!$G$3024,4)</f>
        <v>72.150000000000006</v>
      </c>
      <c r="R795" s="96">
        <f>VLOOKUP($A795+ROUND((COLUMN()-2)/24,5),АТС!$A$41:$F$736,5)+VLOOKUP($A795+ROUND((COLUMN()-2)/24,5),'Расчет сбытовых надбавок'!$B$2281:'Расчет сбытовых надбавок'!$G$3024,4)</f>
        <v>108.82</v>
      </c>
      <c r="S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T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U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V795" s="96">
        <f>VLOOKUP($A795+ROUND((COLUMN()-2)/24,5),АТС!$A$41:$F$736,5)+VLOOKUP($A795+ROUND((COLUMN()-2)/24,5),'Расчет сбытовых надбавок'!$B$2281:'Расчет сбытовых надбавок'!$G$3024,4)</f>
        <v>22.71</v>
      </c>
      <c r="W795" s="96">
        <f>VLOOKUP($A795+ROUND((COLUMN()-2)/24,5),АТС!$A$41:$F$736,5)+VLOOKUP($A795+ROUND((COLUMN()-2)/24,5),'Расчет сбытовых надбавок'!$B$2281:'Расчет сбытовых надбавок'!$G$3024,4)</f>
        <v>128.81</v>
      </c>
      <c r="X795" s="96">
        <f>VLOOKUP($A795+ROUND((COLUMN()-2)/24,5),АТС!$A$41:$F$736,5)+VLOOKUP($A795+ROUND((COLUMN()-2)/24,5),'Расчет сбытовых надбавок'!$B$2281:'Расчет сбытовых надбавок'!$G$3024,4)</f>
        <v>255.13</v>
      </c>
      <c r="Y795" s="96">
        <f>VLOOKUP($A795+ROUND((COLUMN()-2)/24,5),АТС!$A$41:$F$736,5)+VLOOKUP($A795+ROUND((COLUMN()-2)/24,5),'Расчет сбытовых надбавок'!$B$2281:'Расчет сбытовых надбавок'!$G$3024,4)</f>
        <v>615.52</v>
      </c>
      <c r="AA795" s="78"/>
    </row>
    <row r="796" spans="1:27" x14ac:dyDescent="0.2">
      <c r="A796" s="77">
        <f>A795+1</f>
        <v>43010</v>
      </c>
      <c r="B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C796" s="96">
        <f>VLOOKUP($A796+ROUND((COLUMN()-2)/24,5),АТС!$A$41:$F$736,5)+VLOOKUP($A796+ROUND((COLUMN()-2)/24,5),'Расчет сбытовых надбавок'!$B$2281:'Расчет сбытовых надбавок'!$G$3024,4)</f>
        <v>57.7</v>
      </c>
      <c r="D796" s="96">
        <f>VLOOKUP($A796+ROUND((COLUMN()-2)/24,5),АТС!$A$41:$F$736,5)+VLOOKUP($A796+ROUND((COLUMN()-2)/24,5),'Расчет сбытовых надбавок'!$B$2281:'Расчет сбытовых надбавок'!$G$3024,4)</f>
        <v>18.34</v>
      </c>
      <c r="E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F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G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H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K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L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M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N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O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P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Q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R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S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T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U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V796" s="96">
        <f>VLOOKUP($A796+ROUND((COLUMN()-2)/24,5),АТС!$A$41:$F$736,5)+VLOOKUP($A796+ROUND((COLUMN()-2)/24,5),'Расчет сбытовых надбавок'!$B$2281:'Расчет сбытовых надбавок'!$G$3024,4)</f>
        <v>14.86</v>
      </c>
      <c r="W796" s="96">
        <f>VLOOKUP($A796+ROUND((COLUMN()-2)/24,5),АТС!$A$41:$F$736,5)+VLOOKUP($A796+ROUND((COLUMN()-2)/24,5),'Расчет сбытовых надбавок'!$B$2281:'Расчет сбытовых надбавок'!$G$3024,4)</f>
        <v>225.73</v>
      </c>
      <c r="X796" s="96">
        <f>VLOOKUP($A796+ROUND((COLUMN()-2)/24,5),АТС!$A$41:$F$736,5)+VLOOKUP($A796+ROUND((COLUMN()-2)/24,5),'Расчет сбытовых надбавок'!$B$2281:'Расчет сбытовых надбавок'!$G$3024,4)</f>
        <v>460.23</v>
      </c>
      <c r="Y796" s="96">
        <f>VLOOKUP($A796+ROUND((COLUMN()-2)/24,5),АТС!$A$41:$F$736,5)+VLOOKUP($A796+ROUND((COLUMN()-2)/24,5),'Расчет сбытовых надбавок'!$B$2281:'Расчет сбытовых надбавок'!$G$3024,4)</f>
        <v>514.02</v>
      </c>
    </row>
    <row r="797" spans="1:27" x14ac:dyDescent="0.2">
      <c r="A797" s="77">
        <f t="shared" ref="A797:A825" si="24">A796+1</f>
        <v>43011</v>
      </c>
      <c r="B797" s="96">
        <f>VLOOKUP($A797+ROUND((COLUMN()-2)/24,5),АТС!$A$41:$F$736,5)+VLOOKUP($A797+ROUND((COLUMN()-2)/24,5),'Расчет сбытовых надбавок'!$B$2281:'Расчет сбытовых надбавок'!$G$3024,4)</f>
        <v>69.12</v>
      </c>
      <c r="C797" s="96">
        <f>VLOOKUP($A797+ROUND((COLUMN()-2)/24,5),АТС!$A$41:$F$736,5)+VLOOKUP($A797+ROUND((COLUMN()-2)/24,5),'Расчет сбытовых надбавок'!$B$2281:'Расчет сбытовых надбавок'!$G$3024,4)</f>
        <v>175.69</v>
      </c>
      <c r="D797" s="96">
        <f>VLOOKUP($A797+ROUND((COLUMN()-2)/24,5),АТС!$A$41:$F$736,5)+VLOOKUP($A797+ROUND((COLUMN()-2)/24,5),'Расчет сбытовых надбавок'!$B$2281:'Расчет сбытовых надбавок'!$G$3024,4)</f>
        <v>24.779999999999998</v>
      </c>
      <c r="E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F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G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K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L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M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N797" s="96">
        <f>VLOOKUP($A797+ROUND((COLUMN()-2)/24,5),АТС!$A$41:$F$736,5)+VLOOKUP($A797+ROUND((COLUMN()-2)/24,5),'Расчет сбытовых надбавок'!$B$2281:'Расчет сбытовых надбавок'!$G$3024,4)</f>
        <v>0.01</v>
      </c>
      <c r="O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P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Q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R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S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T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U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V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W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X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Y797" s="96">
        <f>VLOOKUP($A797+ROUND((COLUMN()-2)/24,5),АТС!$A$41:$F$736,5)+VLOOKUP($A797+ROUND((COLUMN()-2)/24,5),'Расчет сбытовых надбавок'!$B$2281:'Расчет сбытовых надбавок'!$G$3024,4)</f>
        <v>2.7699999999999996</v>
      </c>
    </row>
    <row r="798" spans="1:27" x14ac:dyDescent="0.2">
      <c r="A798" s="77">
        <f t="shared" si="24"/>
        <v>43012</v>
      </c>
      <c r="B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C798" s="96">
        <f>VLOOKUP($A798+ROUND((COLUMN()-2)/24,5),АТС!$A$41:$F$736,5)+VLOOKUP($A798+ROUND((COLUMN()-2)/24,5),'Расчет сбытовых надбавок'!$B$2281:'Расчет сбытовых надбавок'!$G$3024,4)</f>
        <v>80.38</v>
      </c>
      <c r="D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E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F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G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L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M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N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O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P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Q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R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S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T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U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V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W798" s="96">
        <f>VLOOKUP($A798+ROUND((COLUMN()-2)/24,5),АТС!$A$41:$F$736,5)+VLOOKUP($A798+ROUND((COLUMN()-2)/24,5),'Расчет сбытовых надбавок'!$B$2281:'Расчет сбытовых надбавок'!$G$3024,4)</f>
        <v>133.62</v>
      </c>
      <c r="X798" s="96">
        <f>VLOOKUP($A798+ROUND((COLUMN()-2)/24,5),АТС!$A$41:$F$736,5)+VLOOKUP($A798+ROUND((COLUMN()-2)/24,5),'Расчет сбытовых надбавок'!$B$2281:'Расчет сбытовых надбавок'!$G$3024,4)</f>
        <v>649.1099999999999</v>
      </c>
      <c r="Y798" s="96">
        <f>VLOOKUP($A798+ROUND((COLUMN()-2)/24,5),АТС!$A$41:$F$736,5)+VLOOKUP($A798+ROUND((COLUMN()-2)/24,5),'Расчет сбытовых надбавок'!$B$2281:'Расчет сбытовых надбавок'!$G$3024,4)</f>
        <v>464.88</v>
      </c>
    </row>
    <row r="799" spans="1:27" x14ac:dyDescent="0.2">
      <c r="A799" s="77">
        <f t="shared" si="24"/>
        <v>43013</v>
      </c>
      <c r="B799" s="96">
        <f>VLOOKUP($A799+ROUND((COLUMN()-2)/24,5),АТС!$A$41:$F$736,5)+VLOOKUP($A799+ROUND((COLUMN()-2)/24,5),'Расчет сбытовых надбавок'!$B$2281:'Расчет сбытовых надбавок'!$G$3024,4)</f>
        <v>66.17</v>
      </c>
      <c r="C799" s="96">
        <f>VLOOKUP($A799+ROUND((COLUMN()-2)/24,5),АТС!$A$41:$F$736,5)+VLOOKUP($A799+ROUND((COLUMN()-2)/24,5),'Расчет сбытовых надбавок'!$B$2281:'Расчет сбытовых надбавок'!$G$3024,4)</f>
        <v>545.13</v>
      </c>
      <c r="D799" s="96">
        <f>VLOOKUP($A799+ROUND((COLUMN()-2)/24,5),АТС!$A$41:$F$736,5)+VLOOKUP($A799+ROUND((COLUMN()-2)/24,5),'Расчет сбытовых надбавок'!$B$2281:'Расчет сбытовых надбавок'!$G$3024,4)</f>
        <v>73.180000000000007</v>
      </c>
      <c r="E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F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G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6">
        <f>VLOOKUP($A799+ROUND((COLUMN()-2)/24,5),АТС!$A$41:$F$736,5)+VLOOKUP($A799+ROUND((COLUMN()-2)/24,5),'Расчет сбытовых надбавок'!$B$2281:'Расчет сбытовых надбавок'!$G$3024,4)</f>
        <v>492.7</v>
      </c>
      <c r="I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6">
        <f>VLOOKUP($A799+ROUND((COLUMN()-2)/24,5),АТС!$A$41:$F$736,5)+VLOOKUP($A799+ROUND((COLUMN()-2)/24,5),'Расчет сбытовых надбавок'!$B$2281:'Расчет сбытовых надбавок'!$G$3024,4)</f>
        <v>132.71</v>
      </c>
      <c r="K799" s="96">
        <f>VLOOKUP($A799+ROUND((COLUMN()-2)/24,5),АТС!$A$41:$F$736,5)+VLOOKUP($A799+ROUND((COLUMN()-2)/24,5),'Расчет сбытовых надбавок'!$B$2281:'Расчет сбытовых надбавок'!$G$3024,4)</f>
        <v>138.66999999999999</v>
      </c>
      <c r="L799" s="96">
        <f>VLOOKUP($A799+ROUND((COLUMN()-2)/24,5),АТС!$A$41:$F$736,5)+VLOOKUP($A799+ROUND((COLUMN()-2)/24,5),'Расчет сбытовых надбавок'!$B$2281:'Расчет сбытовых надбавок'!$G$3024,4)</f>
        <v>150.94</v>
      </c>
      <c r="M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N799" s="96">
        <f>VLOOKUP($A799+ROUND((COLUMN()-2)/24,5),АТС!$A$41:$F$736,5)+VLOOKUP($A799+ROUND((COLUMN()-2)/24,5),'Расчет сбытовых надбавок'!$B$2281:'Расчет сбытовых надбавок'!$G$3024,4)</f>
        <v>232.27</v>
      </c>
      <c r="O799" s="96">
        <f>VLOOKUP($A799+ROUND((COLUMN()-2)/24,5),АТС!$A$41:$F$736,5)+VLOOKUP($A799+ROUND((COLUMN()-2)/24,5),'Расчет сбытовых надбавок'!$B$2281:'Расчет сбытовых надбавок'!$G$3024,4)</f>
        <v>303.23</v>
      </c>
      <c r="P799" s="96">
        <f>VLOOKUP($A799+ROUND((COLUMN()-2)/24,5),АТС!$A$41:$F$736,5)+VLOOKUP($A799+ROUND((COLUMN()-2)/24,5),'Расчет сбытовых надбавок'!$B$2281:'Расчет сбытовых надбавок'!$G$3024,4)</f>
        <v>256.48</v>
      </c>
      <c r="Q799" s="96">
        <f>VLOOKUP($A799+ROUND((COLUMN()-2)/24,5),АТС!$A$41:$F$736,5)+VLOOKUP($A799+ROUND((COLUMN()-2)/24,5),'Расчет сбытовых надбавок'!$B$2281:'Расчет сбытовых надбавок'!$G$3024,4)</f>
        <v>457.83</v>
      </c>
      <c r="R799" s="96">
        <f>VLOOKUP($A799+ROUND((COLUMN()-2)/24,5),АТС!$A$41:$F$736,5)+VLOOKUP($A799+ROUND((COLUMN()-2)/24,5),'Расчет сбытовых надбавок'!$B$2281:'Расчет сбытовых надбавок'!$G$3024,4)</f>
        <v>401.42</v>
      </c>
      <c r="S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T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U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V799" s="96">
        <f>VLOOKUP($A799+ROUND((COLUMN()-2)/24,5),АТС!$A$41:$F$736,5)+VLOOKUP($A799+ROUND((COLUMN()-2)/24,5),'Расчет сбытовых надбавок'!$B$2281:'Расчет сбытовых надбавок'!$G$3024,4)</f>
        <v>71.03</v>
      </c>
      <c r="W799" s="96">
        <f>VLOOKUP($A799+ROUND((COLUMN()-2)/24,5),АТС!$A$41:$F$736,5)+VLOOKUP($A799+ROUND((COLUMN()-2)/24,5),'Расчет сбытовых надбавок'!$B$2281:'Расчет сбытовых надбавок'!$G$3024,4)</f>
        <v>406.03</v>
      </c>
      <c r="X799" s="96">
        <f>VLOOKUP($A799+ROUND((COLUMN()-2)/24,5),АТС!$A$41:$F$736,5)+VLOOKUP($A799+ROUND((COLUMN()-2)/24,5),'Расчет сбытовых надбавок'!$B$2281:'Расчет сбытовых надбавок'!$G$3024,4)</f>
        <v>532.80999999999995</v>
      </c>
      <c r="Y799" s="96">
        <f>VLOOKUP($A799+ROUND((COLUMN()-2)/24,5),АТС!$A$41:$F$736,5)+VLOOKUP($A799+ROUND((COLUMN()-2)/24,5),'Расчет сбытовых надбавок'!$B$2281:'Расчет сбытовых надбавок'!$G$3024,4)</f>
        <v>18.79</v>
      </c>
    </row>
    <row r="800" spans="1:27" x14ac:dyDescent="0.2">
      <c r="A800" s="77">
        <f t="shared" si="24"/>
        <v>43014</v>
      </c>
      <c r="B800" s="96">
        <f>VLOOKUP($A800+ROUND((COLUMN()-2)/24,5),АТС!$A$41:$F$736,5)+VLOOKUP($A800+ROUND((COLUMN()-2)/24,5),'Расчет сбытовых надбавок'!$B$2281:'Расчет сбытовых надбавок'!$G$3024,4)</f>
        <v>120.67</v>
      </c>
      <c r="C800" s="96">
        <f>VLOOKUP($A800+ROUND((COLUMN()-2)/24,5),АТС!$A$41:$F$736,5)+VLOOKUP($A800+ROUND((COLUMN()-2)/24,5),'Расчет сбытовых надбавок'!$B$2281:'Расчет сбытовых надбавок'!$G$3024,4)</f>
        <v>304.57</v>
      </c>
      <c r="D800" s="96">
        <f>VLOOKUP($A800+ROUND((COLUMN()-2)/24,5),АТС!$A$41:$F$736,5)+VLOOKUP($A800+ROUND((COLUMN()-2)/24,5),'Расчет сбытовых надбавок'!$B$2281:'Расчет сбытовых надбавок'!$G$3024,4)</f>
        <v>177.89999999999998</v>
      </c>
      <c r="E800" s="96">
        <f>VLOOKUP($A800+ROUND((COLUMN()-2)/24,5),АТС!$A$41:$F$736,5)+VLOOKUP($A800+ROUND((COLUMN()-2)/24,5),'Расчет сбытовых надбавок'!$B$2281:'Расчет сбытовых надбавок'!$G$3024,4)</f>
        <v>65.430000000000007</v>
      </c>
      <c r="F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G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6">
        <f>VLOOKUP($A800+ROUND((COLUMN()-2)/24,5),АТС!$A$41:$F$736,5)+VLOOKUP($A800+ROUND((COLUMN()-2)/24,5),'Расчет сбытовых надбавок'!$B$2281:'Расчет сбытовых надбавок'!$G$3024,4)</f>
        <v>263.35000000000002</v>
      </c>
      <c r="I800" s="96">
        <f>VLOOKUP($A800+ROUND((COLUMN()-2)/24,5),АТС!$A$41:$F$736,5)+VLOOKUP($A800+ROUND((COLUMN()-2)/24,5),'Расчет сбытовых надбавок'!$B$2281:'Расчет сбытовых надбавок'!$G$3024,4)</f>
        <v>375.08</v>
      </c>
      <c r="J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L800" s="96">
        <f>VLOOKUP($A800+ROUND((COLUMN()-2)/24,5),АТС!$A$41:$F$736,5)+VLOOKUP($A800+ROUND((COLUMN()-2)/24,5),'Расчет сбытовых надбавок'!$B$2281:'Расчет сбытовых надбавок'!$G$3024,4)</f>
        <v>2350.6999999999998</v>
      </c>
      <c r="M800" s="96">
        <f>VLOOKUP($A800+ROUND((COLUMN()-2)/24,5),АТС!$A$41:$F$736,5)+VLOOKUP($A800+ROUND((COLUMN()-2)/24,5),'Расчет сбытовых надбавок'!$B$2281:'Расчет сбытовых надбавок'!$G$3024,4)</f>
        <v>2418.9499999999998</v>
      </c>
      <c r="N800" s="96">
        <f>VLOOKUP($A800+ROUND((COLUMN()-2)/24,5),АТС!$A$41:$F$736,5)+VLOOKUP($A800+ROUND((COLUMN()-2)/24,5),'Расчет сбытовых надбавок'!$B$2281:'Расчет сбытовых надбавок'!$G$3024,4)</f>
        <v>2008.37</v>
      </c>
      <c r="O800" s="96">
        <f>VLOOKUP($A800+ROUND((COLUMN()-2)/24,5),АТС!$A$41:$F$736,5)+VLOOKUP($A800+ROUND((COLUMN()-2)/24,5),'Расчет сбытовых надбавок'!$B$2281:'Расчет сбытовых надбавок'!$G$3024,4)</f>
        <v>245.41000000000003</v>
      </c>
      <c r="P800" s="96">
        <f>VLOOKUP($A800+ROUND((COLUMN()-2)/24,5),АТС!$A$41:$F$736,5)+VLOOKUP($A800+ROUND((COLUMN()-2)/24,5),'Расчет сбытовых надбавок'!$B$2281:'Расчет сбытовых надбавок'!$G$3024,4)</f>
        <v>383.02000000000004</v>
      </c>
      <c r="Q800" s="96">
        <f>VLOOKUP($A800+ROUND((COLUMN()-2)/24,5),АТС!$A$41:$F$736,5)+VLOOKUP($A800+ROUND((COLUMN()-2)/24,5),'Расчет сбытовых надбавок'!$B$2281:'Расчет сбытовых надбавок'!$G$3024,4)</f>
        <v>417.33000000000004</v>
      </c>
      <c r="R800" s="96">
        <f>VLOOKUP($A800+ROUND((COLUMN()-2)/24,5),АТС!$A$41:$F$736,5)+VLOOKUP($A800+ROUND((COLUMN()-2)/24,5),'Расчет сбытовых надбавок'!$B$2281:'Расчет сбытовых надбавок'!$G$3024,4)</f>
        <v>376.46</v>
      </c>
      <c r="S800" s="96">
        <f>VLOOKUP($A800+ROUND((COLUMN()-2)/24,5),АТС!$A$41:$F$736,5)+VLOOKUP($A800+ROUND((COLUMN()-2)/24,5),'Расчет сбытовых надбавок'!$B$2281:'Расчет сбытовых надбавок'!$G$3024,4)</f>
        <v>0.32</v>
      </c>
      <c r="T800" s="96">
        <f>VLOOKUP($A800+ROUND((COLUMN()-2)/24,5),АТС!$A$41:$F$736,5)+VLOOKUP($A800+ROUND((COLUMN()-2)/24,5),'Расчет сбытовых надбавок'!$B$2281:'Расчет сбытовых надбавок'!$G$3024,4)</f>
        <v>20.34</v>
      </c>
      <c r="U800" s="96">
        <f>VLOOKUP($A800+ROUND((COLUMN()-2)/24,5),АТС!$A$41:$F$736,5)+VLOOKUP($A800+ROUND((COLUMN()-2)/24,5),'Расчет сбытовых надбавок'!$B$2281:'Расчет сбытовых надбавок'!$G$3024,4)</f>
        <v>245.5</v>
      </c>
      <c r="V800" s="96">
        <f>VLOOKUP($A800+ROUND((COLUMN()-2)/24,5),АТС!$A$41:$F$736,5)+VLOOKUP($A800+ROUND((COLUMN()-2)/24,5),'Расчет сбытовых надбавок'!$B$2281:'Расчет сбытовых надбавок'!$G$3024,4)</f>
        <v>450.54</v>
      </c>
      <c r="W800" s="96">
        <f>VLOOKUP($A800+ROUND((COLUMN()-2)/24,5),АТС!$A$41:$F$736,5)+VLOOKUP($A800+ROUND((COLUMN()-2)/24,5),'Расчет сбытовых надбавок'!$B$2281:'Расчет сбытовых надбавок'!$G$3024,4)</f>
        <v>668.18000000000006</v>
      </c>
      <c r="X800" s="96">
        <f>VLOOKUP($A800+ROUND((COLUMN()-2)/24,5),АТС!$A$41:$F$736,5)+VLOOKUP($A800+ROUND((COLUMN()-2)/24,5),'Расчет сбытовых надбавок'!$B$2281:'Расчет сбытовых надбавок'!$G$3024,4)</f>
        <v>787.65000000000009</v>
      </c>
      <c r="Y800" s="96">
        <f>VLOOKUP($A800+ROUND((COLUMN()-2)/24,5),АТС!$A$41:$F$736,5)+VLOOKUP($A800+ROUND((COLUMN()-2)/24,5),'Расчет сбытовых надбавок'!$B$2281:'Расчет сбытовых надбавок'!$G$3024,4)</f>
        <v>728.9</v>
      </c>
    </row>
    <row r="801" spans="1:25" x14ac:dyDescent="0.2">
      <c r="A801" s="77">
        <f t="shared" si="24"/>
        <v>43015</v>
      </c>
      <c r="B801" s="96">
        <f>VLOOKUP($A801+ROUND((COLUMN()-2)/24,5),АТС!$A$41:$F$736,5)+VLOOKUP($A801+ROUND((COLUMN()-2)/24,5),'Расчет сбытовых надбавок'!$B$2281:'Расчет сбытовых надбавок'!$G$3024,4)</f>
        <v>267.95</v>
      </c>
      <c r="C801" s="96">
        <f>VLOOKUP($A801+ROUND((COLUMN()-2)/24,5),АТС!$A$41:$F$736,5)+VLOOKUP($A801+ROUND((COLUMN()-2)/24,5),'Расчет сбытовых надбавок'!$B$2281:'Расчет сбытовых надбавок'!$G$3024,4)</f>
        <v>131.24</v>
      </c>
      <c r="D801" s="96">
        <f>VLOOKUP($A801+ROUND((COLUMN()-2)/24,5),АТС!$A$41:$F$736,5)+VLOOKUP($A801+ROUND((COLUMN()-2)/24,5),'Расчет сбытовых надбавок'!$B$2281:'Расчет сбытовых надбавок'!$G$3024,4)</f>
        <v>34</v>
      </c>
      <c r="E801" s="96">
        <f>VLOOKUP($A801+ROUND((COLUMN()-2)/24,5),АТС!$A$41:$F$736,5)+VLOOKUP($A801+ROUND((COLUMN()-2)/24,5),'Расчет сбытовых надбавок'!$B$2281:'Расчет сбытовых надбавок'!$G$3024,4)</f>
        <v>84.72</v>
      </c>
      <c r="F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J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K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L801" s="96">
        <f>VLOOKUP($A801+ROUND((COLUMN()-2)/24,5),АТС!$A$41:$F$736,5)+VLOOKUP($A801+ROUND((COLUMN()-2)/24,5),'Расчет сбытовых надбавок'!$B$2281:'Расчет сбытовых надбавок'!$G$3024,4)</f>
        <v>10.039999999999999</v>
      </c>
      <c r="M801" s="96">
        <f>VLOOKUP($A801+ROUND((COLUMN()-2)/24,5),АТС!$A$41:$F$736,5)+VLOOKUP($A801+ROUND((COLUMN()-2)/24,5),'Расчет сбытовых надбавок'!$B$2281:'Расчет сбытовых надбавок'!$G$3024,4)</f>
        <v>75.320000000000007</v>
      </c>
      <c r="N801" s="96">
        <f>VLOOKUP($A801+ROUND((COLUMN()-2)/24,5),АТС!$A$41:$F$736,5)+VLOOKUP($A801+ROUND((COLUMN()-2)/24,5),'Расчет сбытовых надбавок'!$B$2281:'Расчет сбытовых надбавок'!$G$3024,4)</f>
        <v>126.30000000000001</v>
      </c>
      <c r="O801" s="96">
        <f>VLOOKUP($A801+ROUND((COLUMN()-2)/24,5),АТС!$A$41:$F$736,5)+VLOOKUP($A801+ROUND((COLUMN()-2)/24,5),'Расчет сбытовых надбавок'!$B$2281:'Расчет сбытовых надбавок'!$G$3024,4)</f>
        <v>126.28</v>
      </c>
      <c r="P801" s="96">
        <f>VLOOKUP($A801+ROUND((COLUMN()-2)/24,5),АТС!$A$41:$F$736,5)+VLOOKUP($A801+ROUND((COLUMN()-2)/24,5),'Расчет сбытовых надбавок'!$B$2281:'Расчет сбытовых надбавок'!$G$3024,4)</f>
        <v>148.34</v>
      </c>
      <c r="Q801" s="96">
        <f>VLOOKUP($A801+ROUND((COLUMN()-2)/24,5),АТС!$A$41:$F$736,5)+VLOOKUP($A801+ROUND((COLUMN()-2)/24,5),'Расчет сбытовых надбавок'!$B$2281:'Расчет сбытовых надбавок'!$G$3024,4)</f>
        <v>197.99</v>
      </c>
      <c r="R801" s="96">
        <f>VLOOKUP($A801+ROUND((COLUMN()-2)/24,5),АТС!$A$41:$F$736,5)+VLOOKUP($A801+ROUND((COLUMN()-2)/24,5),'Расчет сбытовых надбавок'!$B$2281:'Расчет сбытовых надбавок'!$G$3024,4)</f>
        <v>58.73</v>
      </c>
      <c r="S801" s="96">
        <f>VLOOKUP($A801+ROUND((COLUMN()-2)/24,5),АТС!$A$41:$F$736,5)+VLOOKUP($A801+ROUND((COLUMN()-2)/24,5),'Расчет сбытовых надбавок'!$B$2281:'Расчет сбытовых надбавок'!$G$3024,4)</f>
        <v>0.47</v>
      </c>
      <c r="T801" s="96">
        <f>VLOOKUP($A801+ROUND((COLUMN()-2)/24,5),АТС!$A$41:$F$736,5)+VLOOKUP($A801+ROUND((COLUMN()-2)/24,5),'Расчет сбытовых надбавок'!$B$2281:'Расчет сбытовых надбавок'!$G$3024,4)</f>
        <v>8.91</v>
      </c>
      <c r="U801" s="96">
        <f>VLOOKUP($A801+ROUND((COLUMN()-2)/24,5),АТС!$A$41:$F$736,5)+VLOOKUP($A801+ROUND((COLUMN()-2)/24,5),'Расчет сбытовых надбавок'!$B$2281:'Расчет сбытовых надбавок'!$G$3024,4)</f>
        <v>79.61</v>
      </c>
      <c r="V801" s="96">
        <f>VLOOKUP($A801+ROUND((COLUMN()-2)/24,5),АТС!$A$41:$F$736,5)+VLOOKUP($A801+ROUND((COLUMN()-2)/24,5),'Расчет сбытовых надбавок'!$B$2281:'Расчет сбытовых надбавок'!$G$3024,4)</f>
        <v>227</v>
      </c>
      <c r="W801" s="96">
        <f>VLOOKUP($A801+ROUND((COLUMN()-2)/24,5),АТС!$A$41:$F$736,5)+VLOOKUP($A801+ROUND((COLUMN()-2)/24,5),'Расчет сбытовых надбавок'!$B$2281:'Расчет сбытовых надбавок'!$G$3024,4)</f>
        <v>1009.92</v>
      </c>
      <c r="X801" s="96">
        <f>VLOOKUP($A801+ROUND((COLUMN()-2)/24,5),АТС!$A$41:$F$736,5)+VLOOKUP($A801+ROUND((COLUMN()-2)/24,5),'Расчет сбытовых надбавок'!$B$2281:'Расчет сбытовых надбавок'!$G$3024,4)</f>
        <v>924.30000000000007</v>
      </c>
      <c r="Y801" s="96">
        <f>VLOOKUP($A801+ROUND((COLUMN()-2)/24,5),АТС!$A$41:$F$736,5)+VLOOKUP($A801+ROUND((COLUMN()-2)/24,5),'Расчет сбытовых надбавок'!$B$2281:'Расчет сбытовых надбавок'!$G$3024,4)</f>
        <v>839.24</v>
      </c>
    </row>
    <row r="802" spans="1:25" x14ac:dyDescent="0.2">
      <c r="A802" s="77">
        <f t="shared" si="24"/>
        <v>43016</v>
      </c>
      <c r="B802" s="96">
        <f>VLOOKUP($A802+ROUND((COLUMN()-2)/24,5),АТС!$A$41:$F$736,5)+VLOOKUP($A802+ROUND((COLUMN()-2)/24,5),'Расчет сбытовых надбавок'!$B$2281:'Расчет сбытовых надбавок'!$G$3024,4)</f>
        <v>342.29</v>
      </c>
      <c r="C802" s="96">
        <f>VLOOKUP($A802+ROUND((COLUMN()-2)/24,5),АТС!$A$41:$F$736,5)+VLOOKUP($A802+ROUND((COLUMN()-2)/24,5),'Расчет сбытовых надбавок'!$B$2281:'Расчет сбытовых надбавок'!$G$3024,4)</f>
        <v>232.89</v>
      </c>
      <c r="D802" s="96">
        <f>VLOOKUP($A802+ROUND((COLUMN()-2)/24,5),АТС!$A$41:$F$736,5)+VLOOKUP($A802+ROUND((COLUMN()-2)/24,5),'Расчет сбытовых надбавок'!$B$2281:'Расчет сбытовых надбавок'!$G$3024,4)</f>
        <v>200.03</v>
      </c>
      <c r="E802" s="96">
        <f>VLOOKUP($A802+ROUND((COLUMN()-2)/24,5),АТС!$A$41:$F$736,5)+VLOOKUP($A802+ROUND((COLUMN()-2)/24,5),'Расчет сбытовых надбавок'!$B$2281:'Расчет сбытовых надбавок'!$G$3024,4)</f>
        <v>1266.81</v>
      </c>
      <c r="F802" s="96">
        <f>VLOOKUP($A802+ROUND((COLUMN()-2)/24,5),АТС!$A$41:$F$736,5)+VLOOKUP($A802+ROUND((COLUMN()-2)/24,5),'Расчет сбытовых надбавок'!$B$2281:'Расчет сбытовых надбавок'!$G$3024,4)</f>
        <v>1280.71</v>
      </c>
      <c r="G802" s="96">
        <f>VLOOKUP($A802+ROUND((COLUMN()-2)/24,5),АТС!$A$41:$F$736,5)+VLOOKUP($A802+ROUND((COLUMN()-2)/24,5),'Расчет сбытовых надбавок'!$B$2281:'Расчет сбытовых надбавок'!$G$3024,4)</f>
        <v>323.96000000000004</v>
      </c>
      <c r="H802" s="96">
        <f>VLOOKUP($A802+ROUND((COLUMN()-2)/24,5),АТС!$A$41:$F$736,5)+VLOOKUP($A802+ROUND((COLUMN()-2)/24,5),'Расчет сбытовых надбавок'!$B$2281:'Расчет сбытовых надбавок'!$G$3024,4)</f>
        <v>263.19</v>
      </c>
      <c r="I802" s="96">
        <f>VLOOKUP($A802+ROUND((COLUMN()-2)/24,5),АТС!$A$41:$F$736,5)+VLOOKUP($A802+ROUND((COLUMN()-2)/24,5),'Расчет сбытовых надбавок'!$B$2281:'Расчет сбытовых надбавок'!$G$3024,4)</f>
        <v>248.78</v>
      </c>
      <c r="J802" s="96">
        <f>VLOOKUP($A802+ROUND((COLUMN()-2)/24,5),АТС!$A$41:$F$736,5)+VLOOKUP($A802+ROUND((COLUMN()-2)/24,5),'Расчет сбытовых надбавок'!$B$2281:'Расчет сбытовых надбавок'!$G$3024,4)</f>
        <v>295.38</v>
      </c>
      <c r="K802" s="96">
        <f>VLOOKUP($A802+ROUND((COLUMN()-2)/24,5),АТС!$A$41:$F$736,5)+VLOOKUP($A802+ROUND((COLUMN()-2)/24,5),'Расчет сбытовых надбавок'!$B$2281:'Расчет сбытовых надбавок'!$G$3024,4)</f>
        <v>177.43</v>
      </c>
      <c r="L802" s="96">
        <f>VLOOKUP($A802+ROUND((COLUMN()-2)/24,5),АТС!$A$41:$F$736,5)+VLOOKUP($A802+ROUND((COLUMN()-2)/24,5),'Расчет сбытовых надбавок'!$B$2281:'Расчет сбытовых надбавок'!$G$3024,4)</f>
        <v>340.87</v>
      </c>
      <c r="M802" s="96">
        <f>VLOOKUP($A802+ROUND((COLUMN()-2)/24,5),АТС!$A$41:$F$736,5)+VLOOKUP($A802+ROUND((COLUMN()-2)/24,5),'Расчет сбытовых надбавок'!$B$2281:'Расчет сбытовых надбавок'!$G$3024,4)</f>
        <v>513.34</v>
      </c>
      <c r="N802" s="96">
        <f>VLOOKUP($A802+ROUND((COLUMN()-2)/24,5),АТС!$A$41:$F$736,5)+VLOOKUP($A802+ROUND((COLUMN()-2)/24,5),'Расчет сбытовых надбавок'!$B$2281:'Расчет сбытовых надбавок'!$G$3024,4)</f>
        <v>623.23</v>
      </c>
      <c r="O802" s="96">
        <f>VLOOKUP($A802+ROUND((COLUMN()-2)/24,5),АТС!$A$41:$F$736,5)+VLOOKUP($A802+ROUND((COLUMN()-2)/24,5),'Расчет сбытовых надбавок'!$B$2281:'Расчет сбытовых надбавок'!$G$3024,4)</f>
        <v>313.77</v>
      </c>
      <c r="P802" s="96">
        <f>VLOOKUP($A802+ROUND((COLUMN()-2)/24,5),АТС!$A$41:$F$736,5)+VLOOKUP($A802+ROUND((COLUMN()-2)/24,5),'Расчет сбытовых надбавок'!$B$2281:'Расчет сбытовых надбавок'!$G$3024,4)</f>
        <v>678.25</v>
      </c>
      <c r="Q802" s="96">
        <f>VLOOKUP($A802+ROUND((COLUMN()-2)/24,5),АТС!$A$41:$F$736,5)+VLOOKUP($A802+ROUND((COLUMN()-2)/24,5),'Расчет сбытовых надбавок'!$B$2281:'Расчет сбытовых надбавок'!$G$3024,4)</f>
        <v>510.15999999999997</v>
      </c>
      <c r="R802" s="96">
        <f>VLOOKUP($A802+ROUND((COLUMN()-2)/24,5),АТС!$A$41:$F$736,5)+VLOOKUP($A802+ROUND((COLUMN()-2)/24,5),'Расчет сбытовых надбавок'!$B$2281:'Расчет сбытовых надбавок'!$G$3024,4)</f>
        <v>414.88</v>
      </c>
      <c r="S802" s="96">
        <f>VLOOKUP($A802+ROUND((COLUMN()-2)/24,5),АТС!$A$41:$F$736,5)+VLOOKUP($A802+ROUND((COLUMN()-2)/24,5),'Расчет сбытовых надбавок'!$B$2281:'Расчет сбытовых надбавок'!$G$3024,4)</f>
        <v>117.92</v>
      </c>
      <c r="T802" s="96">
        <f>VLOOKUP($A802+ROUND((COLUMN()-2)/24,5),АТС!$A$41:$F$736,5)+VLOOKUP($A802+ROUND((COLUMN()-2)/24,5),'Расчет сбытовых надбавок'!$B$2281:'Расчет сбытовых надбавок'!$G$3024,4)</f>
        <v>215.08999999999997</v>
      </c>
      <c r="U802" s="96">
        <f>VLOOKUP($A802+ROUND((COLUMN()-2)/24,5),АТС!$A$41:$F$736,5)+VLOOKUP($A802+ROUND((COLUMN()-2)/24,5),'Расчет сбытовых надбавок'!$B$2281:'Расчет сбытовых надбавок'!$G$3024,4)</f>
        <v>448.71999999999997</v>
      </c>
      <c r="V802" s="96">
        <f>VLOOKUP($A802+ROUND((COLUMN()-2)/24,5),АТС!$A$41:$F$736,5)+VLOOKUP($A802+ROUND((COLUMN()-2)/24,5),'Расчет сбытовых надбавок'!$B$2281:'Расчет сбытовых надбавок'!$G$3024,4)</f>
        <v>388.19</v>
      </c>
      <c r="W802" s="96">
        <f>VLOOKUP($A802+ROUND((COLUMN()-2)/24,5),АТС!$A$41:$F$736,5)+VLOOKUP($A802+ROUND((COLUMN()-2)/24,5),'Расчет сбытовых надбавок'!$B$2281:'Расчет сбытовых надбавок'!$G$3024,4)</f>
        <v>480.86</v>
      </c>
      <c r="X802" s="96">
        <f>VLOOKUP($A802+ROUND((COLUMN()-2)/24,5),АТС!$A$41:$F$736,5)+VLOOKUP($A802+ROUND((COLUMN()-2)/24,5),'Расчет сбытовых надбавок'!$B$2281:'Расчет сбытовых надбавок'!$G$3024,4)</f>
        <v>800.01</v>
      </c>
      <c r="Y802" s="96">
        <f>VLOOKUP($A802+ROUND((COLUMN()-2)/24,5),АТС!$A$41:$F$736,5)+VLOOKUP($A802+ROUND((COLUMN()-2)/24,5),'Расчет сбытовых надбавок'!$B$2281:'Расчет сбытовых надбавок'!$G$3024,4)</f>
        <v>1171.26</v>
      </c>
    </row>
    <row r="803" spans="1:25" x14ac:dyDescent="0.2">
      <c r="A803" s="77">
        <f t="shared" si="24"/>
        <v>43017</v>
      </c>
      <c r="B803" s="96">
        <f>VLOOKUP($A803+ROUND((COLUMN()-2)/24,5),АТС!$A$41:$F$736,5)+VLOOKUP($A803+ROUND((COLUMN()-2)/24,5),'Расчет сбытовых надбавок'!$B$2281:'Расчет сбытовых надбавок'!$G$3024,4)</f>
        <v>344.56</v>
      </c>
      <c r="C803" s="96">
        <f>VLOOKUP($A803+ROUND((COLUMN()-2)/24,5),АТС!$A$41:$F$736,5)+VLOOKUP($A803+ROUND((COLUMN()-2)/24,5),'Расчет сбытовых надбавок'!$B$2281:'Расчет сбытовых надбавок'!$G$3024,4)</f>
        <v>272.25</v>
      </c>
      <c r="D803" s="96">
        <f>VLOOKUP($A803+ROUND((COLUMN()-2)/24,5),АТС!$A$41:$F$736,5)+VLOOKUP($A803+ROUND((COLUMN()-2)/24,5),'Расчет сбытовых надбавок'!$B$2281:'Расчет сбытовых надбавок'!$G$3024,4)</f>
        <v>109.19</v>
      </c>
      <c r="E803" s="96">
        <f>VLOOKUP($A803+ROUND((COLUMN()-2)/24,5),АТС!$A$41:$F$736,5)+VLOOKUP($A803+ROUND((COLUMN()-2)/24,5),'Расчет сбытовых надбавок'!$B$2281:'Расчет сбытовых надбавок'!$G$3024,4)</f>
        <v>81.03</v>
      </c>
      <c r="F803" s="96">
        <f>VLOOKUP($A803+ROUND((COLUMN()-2)/24,5),АТС!$A$41:$F$736,5)+VLOOKUP($A803+ROUND((COLUMN()-2)/24,5),'Расчет сбытовых надбавок'!$B$2281:'Расчет сбытовых надбавок'!$G$3024,4)</f>
        <v>0.12000000000000001</v>
      </c>
      <c r="G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6">
        <f>VLOOKUP($A803+ROUND((COLUMN()-2)/24,5),АТС!$A$41:$F$736,5)+VLOOKUP($A803+ROUND((COLUMN()-2)/24,5),'Расчет сбытовых надбавок'!$B$2281:'Расчет сбытовых надбавок'!$G$3024,4)</f>
        <v>103.34</v>
      </c>
      <c r="J803" s="96">
        <f>VLOOKUP($A803+ROUND((COLUMN()-2)/24,5),АТС!$A$41:$F$736,5)+VLOOKUP($A803+ROUND((COLUMN()-2)/24,5),'Расчет сбытовых надбавок'!$B$2281:'Расчет сбытовых надбавок'!$G$3024,4)</f>
        <v>75.259999999999991</v>
      </c>
      <c r="K803" s="96">
        <f>VLOOKUP($A803+ROUND((COLUMN()-2)/24,5),АТС!$A$41:$F$736,5)+VLOOKUP($A803+ROUND((COLUMN()-2)/24,5),'Расчет сбытовых надбавок'!$B$2281:'Расчет сбытовых надбавок'!$G$3024,4)</f>
        <v>59.64</v>
      </c>
      <c r="L803" s="96">
        <f>VLOOKUP($A803+ROUND((COLUMN()-2)/24,5),АТС!$A$41:$F$736,5)+VLOOKUP($A803+ROUND((COLUMN()-2)/24,5),'Расчет сбытовых надбавок'!$B$2281:'Расчет сбытовых надбавок'!$G$3024,4)</f>
        <v>77.59</v>
      </c>
      <c r="M803" s="96">
        <f>VLOOKUP($A803+ROUND((COLUMN()-2)/24,5),АТС!$A$41:$F$736,5)+VLOOKUP($A803+ROUND((COLUMN()-2)/24,5),'Расчет сбытовых надбавок'!$B$2281:'Расчет сбытовых надбавок'!$G$3024,4)</f>
        <v>142.37</v>
      </c>
      <c r="N803" s="96">
        <f>VLOOKUP($A803+ROUND((COLUMN()-2)/24,5),АТС!$A$41:$F$736,5)+VLOOKUP($A803+ROUND((COLUMN()-2)/24,5),'Расчет сбытовых надбавок'!$B$2281:'Расчет сбытовых надбавок'!$G$3024,4)</f>
        <v>136.22999999999999</v>
      </c>
      <c r="O803" s="96">
        <f>VLOOKUP($A803+ROUND((COLUMN()-2)/24,5),АТС!$A$41:$F$736,5)+VLOOKUP($A803+ROUND((COLUMN()-2)/24,5),'Расчет сбытовых надбавок'!$B$2281:'Расчет сбытовых надбавок'!$G$3024,4)</f>
        <v>279.02</v>
      </c>
      <c r="P803" s="96">
        <f>VLOOKUP($A803+ROUND((COLUMN()-2)/24,5),АТС!$A$41:$F$736,5)+VLOOKUP($A803+ROUND((COLUMN()-2)/24,5),'Расчет сбытовых надбавок'!$B$2281:'Расчет сбытовых надбавок'!$G$3024,4)</f>
        <v>415.05</v>
      </c>
      <c r="Q803" s="96">
        <f>VLOOKUP($A803+ROUND((COLUMN()-2)/24,5),АТС!$A$41:$F$736,5)+VLOOKUP($A803+ROUND((COLUMN()-2)/24,5),'Расчет сбытовых надбавок'!$B$2281:'Расчет сбытовых надбавок'!$G$3024,4)</f>
        <v>476.95000000000005</v>
      </c>
      <c r="R803" s="96">
        <f>VLOOKUP($A803+ROUND((COLUMN()-2)/24,5),АТС!$A$41:$F$736,5)+VLOOKUP($A803+ROUND((COLUMN()-2)/24,5),'Расчет сбытовых надбавок'!$B$2281:'Расчет сбытовых надбавок'!$G$3024,4)</f>
        <v>644.38000000000011</v>
      </c>
      <c r="S803" s="96">
        <f>VLOOKUP($A803+ROUND((COLUMN()-2)/24,5),АТС!$A$41:$F$736,5)+VLOOKUP($A803+ROUND((COLUMN()-2)/24,5),'Расчет сбытовых надбавок'!$B$2281:'Расчет сбытовых надбавок'!$G$3024,4)</f>
        <v>44.96</v>
      </c>
      <c r="T803" s="96">
        <f>VLOOKUP($A803+ROUND((COLUMN()-2)/24,5),АТС!$A$41:$F$736,5)+VLOOKUP($A803+ROUND((COLUMN()-2)/24,5),'Расчет сбытовых надбавок'!$B$2281:'Расчет сбытовых надбавок'!$G$3024,4)</f>
        <v>113.69</v>
      </c>
      <c r="U803" s="96">
        <f>VLOOKUP($A803+ROUND((COLUMN()-2)/24,5),АТС!$A$41:$F$736,5)+VLOOKUP($A803+ROUND((COLUMN()-2)/24,5),'Расчет сбытовых надбавок'!$B$2281:'Расчет сбытовых надбавок'!$G$3024,4)</f>
        <v>199.6</v>
      </c>
      <c r="V803" s="96">
        <f>VLOOKUP($A803+ROUND((COLUMN()-2)/24,5),АТС!$A$41:$F$736,5)+VLOOKUP($A803+ROUND((COLUMN()-2)/24,5),'Расчет сбытовых надбавок'!$B$2281:'Расчет сбытовых надбавок'!$G$3024,4)</f>
        <v>256.72000000000003</v>
      </c>
      <c r="W803" s="96">
        <f>VLOOKUP($A803+ROUND((COLUMN()-2)/24,5),АТС!$A$41:$F$736,5)+VLOOKUP($A803+ROUND((COLUMN()-2)/24,5),'Расчет сбытовых надбавок'!$B$2281:'Расчет сбытовых надбавок'!$G$3024,4)</f>
        <v>465.06000000000006</v>
      </c>
      <c r="X803" s="96">
        <f>VLOOKUP($A803+ROUND((COLUMN()-2)/24,5),АТС!$A$41:$F$736,5)+VLOOKUP($A803+ROUND((COLUMN()-2)/24,5),'Расчет сбытовых надбавок'!$B$2281:'Расчет сбытовых надбавок'!$G$3024,4)</f>
        <v>803.82999999999993</v>
      </c>
      <c r="Y803" s="96">
        <f>VLOOKUP($A803+ROUND((COLUMN()-2)/24,5),АТС!$A$41:$F$736,5)+VLOOKUP($A803+ROUND((COLUMN()-2)/24,5),'Расчет сбытовых надбавок'!$B$2281:'Расчет сбытовых надбавок'!$G$3024,4)</f>
        <v>1236.6199999999999</v>
      </c>
    </row>
    <row r="804" spans="1:25" x14ac:dyDescent="0.2">
      <c r="A804" s="77">
        <f t="shared" si="24"/>
        <v>43018</v>
      </c>
      <c r="B804" s="96">
        <f>VLOOKUP($A804+ROUND((COLUMN()-2)/24,5),АТС!$A$41:$F$736,5)+VLOOKUP($A804+ROUND((COLUMN()-2)/24,5),'Расчет сбытовых надбавок'!$B$2281:'Расчет сбытовых надбавок'!$G$3024,4)</f>
        <v>994.89</v>
      </c>
      <c r="C804" s="96">
        <f>VLOOKUP($A804+ROUND((COLUMN()-2)/24,5),АТС!$A$41:$F$736,5)+VLOOKUP($A804+ROUND((COLUMN()-2)/24,5),'Расчет сбытовых надбавок'!$B$2281:'Расчет сбытовых надбавок'!$G$3024,4)</f>
        <v>602.74</v>
      </c>
      <c r="D804" s="96">
        <f>VLOOKUP($A804+ROUND((COLUMN()-2)/24,5),АТС!$A$41:$F$736,5)+VLOOKUP($A804+ROUND((COLUMN()-2)/24,5),'Расчет сбытовых надбавок'!$B$2281:'Расчет сбытовых надбавок'!$G$3024,4)</f>
        <v>219.07</v>
      </c>
      <c r="E804" s="96">
        <f>VLOOKUP($A804+ROUND((COLUMN()-2)/24,5),АТС!$A$41:$F$736,5)+VLOOKUP($A804+ROUND((COLUMN()-2)/24,5),'Расчет сбытовых надбавок'!$B$2281:'Расчет сбытовых надбавок'!$G$3024,4)</f>
        <v>161.59</v>
      </c>
      <c r="F804" s="96">
        <f>VLOOKUP($A804+ROUND((COLUMN()-2)/24,5),АТС!$A$41:$F$736,5)+VLOOKUP($A804+ROUND((COLUMN()-2)/24,5),'Расчет сбытовых надбавок'!$B$2281:'Расчет сбытовых надбавок'!$G$3024,4)</f>
        <v>44.94</v>
      </c>
      <c r="G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6">
        <f>VLOOKUP($A804+ROUND((COLUMN()-2)/24,5),АТС!$A$41:$F$736,5)+VLOOKUP($A804+ROUND((COLUMN()-2)/24,5),'Расчет сбытовых надбавок'!$B$2281:'Расчет сбытовых надбавок'!$G$3024,4)</f>
        <v>87.84</v>
      </c>
      <c r="I804" s="96">
        <f>VLOOKUP($A804+ROUND((COLUMN()-2)/24,5),АТС!$A$41:$F$736,5)+VLOOKUP($A804+ROUND((COLUMN()-2)/24,5),'Расчет сбытовых надбавок'!$B$2281:'Расчет сбытовых надбавок'!$G$3024,4)</f>
        <v>217.09</v>
      </c>
      <c r="J804" s="96">
        <f>VLOOKUP($A804+ROUND((COLUMN()-2)/24,5),АТС!$A$41:$F$736,5)+VLOOKUP($A804+ROUND((COLUMN()-2)/24,5),'Расчет сбытовых надбавок'!$B$2281:'Расчет сбытовых надбавок'!$G$3024,4)</f>
        <v>25.560000000000002</v>
      </c>
      <c r="K804" s="96">
        <f>VLOOKUP($A804+ROUND((COLUMN()-2)/24,5),АТС!$A$41:$F$736,5)+VLOOKUP($A804+ROUND((COLUMN()-2)/24,5),'Расчет сбытовых надбавок'!$B$2281:'Расчет сбытовых надбавок'!$G$3024,4)</f>
        <v>12.82</v>
      </c>
      <c r="L804" s="96">
        <f>VLOOKUP($A804+ROUND((COLUMN()-2)/24,5),АТС!$A$41:$F$736,5)+VLOOKUP($A804+ROUND((COLUMN()-2)/24,5),'Расчет сбытовых надбавок'!$B$2281:'Расчет сбытовых надбавок'!$G$3024,4)</f>
        <v>28.58</v>
      </c>
      <c r="M804" s="96">
        <f>VLOOKUP($A804+ROUND((COLUMN()-2)/24,5),АТС!$A$41:$F$736,5)+VLOOKUP($A804+ROUND((COLUMN()-2)/24,5),'Расчет сбытовых надбавок'!$B$2281:'Расчет сбытовых надбавок'!$G$3024,4)</f>
        <v>111</v>
      </c>
      <c r="N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O804" s="96">
        <f>VLOOKUP($A804+ROUND((COLUMN()-2)/24,5),АТС!$A$41:$F$736,5)+VLOOKUP($A804+ROUND((COLUMN()-2)/24,5),'Расчет сбытовых надбавок'!$B$2281:'Расчет сбытовых надбавок'!$G$3024,4)</f>
        <v>0.2</v>
      </c>
      <c r="P804" s="96">
        <f>VLOOKUP($A804+ROUND((COLUMN()-2)/24,5),АТС!$A$41:$F$736,5)+VLOOKUP($A804+ROUND((COLUMN()-2)/24,5),'Расчет сбытовых надбавок'!$B$2281:'Расчет сбытовых надбавок'!$G$3024,4)</f>
        <v>35.19</v>
      </c>
      <c r="Q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R804" s="96">
        <f>VLOOKUP($A804+ROUND((COLUMN()-2)/24,5),АТС!$A$41:$F$736,5)+VLOOKUP($A804+ROUND((COLUMN()-2)/24,5),'Расчет сбытовых надбавок'!$B$2281:'Расчет сбытовых надбавок'!$G$3024,4)</f>
        <v>127.34</v>
      </c>
      <c r="S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T804" s="96">
        <f>VLOOKUP($A804+ROUND((COLUMN()-2)/24,5),АТС!$A$41:$F$736,5)+VLOOKUP($A804+ROUND((COLUMN()-2)/24,5),'Расчет сбытовых надбавок'!$B$2281:'Расчет сбытовых надбавок'!$G$3024,4)</f>
        <v>31.17</v>
      </c>
      <c r="U804" s="96">
        <f>VLOOKUP($A804+ROUND((COLUMN()-2)/24,5),АТС!$A$41:$F$736,5)+VLOOKUP($A804+ROUND((COLUMN()-2)/24,5),'Расчет сбытовых надбавок'!$B$2281:'Расчет сбытовых надбавок'!$G$3024,4)</f>
        <v>207.76</v>
      </c>
      <c r="V804" s="96">
        <f>VLOOKUP($A804+ROUND((COLUMN()-2)/24,5),АТС!$A$41:$F$736,5)+VLOOKUP($A804+ROUND((COLUMN()-2)/24,5),'Расчет сбытовых надбавок'!$B$2281:'Расчет сбытовых надбавок'!$G$3024,4)</f>
        <v>155.27000000000001</v>
      </c>
      <c r="W804" s="96">
        <f>VLOOKUP($A804+ROUND((COLUMN()-2)/24,5),АТС!$A$41:$F$736,5)+VLOOKUP($A804+ROUND((COLUMN()-2)/24,5),'Расчет сбытовых надбавок'!$B$2281:'Расчет сбытовых надбавок'!$G$3024,4)</f>
        <v>839.32</v>
      </c>
      <c r="X804" s="96">
        <f>VLOOKUP($A804+ROUND((COLUMN()-2)/24,5),АТС!$A$41:$F$736,5)+VLOOKUP($A804+ROUND((COLUMN()-2)/24,5),'Расчет сбытовых надбавок'!$B$2281:'Расчет сбытовых надбавок'!$G$3024,4)</f>
        <v>252.16</v>
      </c>
      <c r="Y804" s="96">
        <f>VLOOKUP($A804+ROUND((COLUMN()-2)/24,5),АТС!$A$41:$F$736,5)+VLOOKUP($A804+ROUND((COLUMN()-2)/24,5),'Расчет сбытовых надбавок'!$B$2281:'Расчет сбытовых надбавок'!$G$3024,4)</f>
        <v>120.09</v>
      </c>
    </row>
    <row r="805" spans="1:25" x14ac:dyDescent="0.2">
      <c r="A805" s="77">
        <f t="shared" si="24"/>
        <v>43019</v>
      </c>
      <c r="B805" s="96">
        <f>VLOOKUP($A805+ROUND((COLUMN()-2)/24,5),АТС!$A$41:$F$736,5)+VLOOKUP($A805+ROUND((COLUMN()-2)/24,5),'Расчет сбытовых надбавок'!$B$2281:'Расчет сбытовых надбавок'!$G$3024,4)</f>
        <v>1237.44</v>
      </c>
      <c r="C805" s="96">
        <f>VLOOKUP($A805+ROUND((COLUMN()-2)/24,5),АТС!$A$41:$F$736,5)+VLOOKUP($A805+ROUND((COLUMN()-2)/24,5),'Расчет сбытовых надбавок'!$B$2281:'Расчет сбытовых надбавок'!$G$3024,4)</f>
        <v>722.17</v>
      </c>
      <c r="D805" s="96">
        <f>VLOOKUP($A805+ROUND((COLUMN()-2)/24,5),АТС!$A$41:$F$736,5)+VLOOKUP($A805+ROUND((COLUMN()-2)/24,5),'Расчет сбытовых надбавок'!$B$2281:'Расчет сбытовых надбавок'!$G$3024,4)</f>
        <v>322.90999999999997</v>
      </c>
      <c r="E805" s="96">
        <f>VLOOKUP($A805+ROUND((COLUMN()-2)/24,5),АТС!$A$41:$F$736,5)+VLOOKUP($A805+ROUND((COLUMN()-2)/24,5),'Расчет сбытовых надбавок'!$B$2281:'Расчет сбытовых надбавок'!$G$3024,4)</f>
        <v>205.69</v>
      </c>
      <c r="F805" s="96">
        <f>VLOOKUP($A805+ROUND((COLUMN()-2)/24,5),АТС!$A$41:$F$736,5)+VLOOKUP($A805+ROUND((COLUMN()-2)/24,5),'Расчет сбытовых надбавок'!$B$2281:'Расчет сбытовых надбавок'!$G$3024,4)</f>
        <v>70.59</v>
      </c>
      <c r="G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6">
        <f>VLOOKUP($A805+ROUND((COLUMN()-2)/24,5),АТС!$A$41:$F$736,5)+VLOOKUP($A805+ROUND((COLUMN()-2)/24,5),'Расчет сбытовых надбавок'!$B$2281:'Расчет сбытовых надбавок'!$G$3024,4)</f>
        <v>73.239999999999995</v>
      </c>
      <c r="I805" s="96">
        <f>VLOOKUP($A805+ROUND((COLUMN()-2)/24,5),АТС!$A$41:$F$736,5)+VLOOKUP($A805+ROUND((COLUMN()-2)/24,5),'Расчет сбытовых надбавок'!$B$2281:'Расчет сбытовых надбавок'!$G$3024,4)</f>
        <v>221.70999999999998</v>
      </c>
      <c r="J805" s="96">
        <f>VLOOKUP($A805+ROUND((COLUMN()-2)/24,5),АТС!$A$41:$F$736,5)+VLOOKUP($A805+ROUND((COLUMN()-2)/24,5),'Расчет сбытовых надбавок'!$B$2281:'Расчет сбытовых надбавок'!$G$3024,4)</f>
        <v>0.15</v>
      </c>
      <c r="K805" s="96">
        <f>VLOOKUP($A805+ROUND((COLUMN()-2)/24,5),АТС!$A$41:$F$736,5)+VLOOKUP($A805+ROUND((COLUMN()-2)/24,5),'Расчет сбытовых надбавок'!$B$2281:'Расчет сбытовых надбавок'!$G$3024,4)</f>
        <v>21.62</v>
      </c>
      <c r="L805" s="96">
        <f>VLOOKUP($A805+ROUND((COLUMN()-2)/24,5),АТС!$A$41:$F$736,5)+VLOOKUP($A805+ROUND((COLUMN()-2)/24,5),'Расчет сбытовых надбавок'!$B$2281:'Расчет сбытовых надбавок'!$G$3024,4)</f>
        <v>33.270000000000003</v>
      </c>
      <c r="M805" s="96">
        <f>VLOOKUP($A805+ROUND((COLUMN()-2)/24,5),АТС!$A$41:$F$736,5)+VLOOKUP($A805+ROUND((COLUMN()-2)/24,5),'Расчет сбытовых надбавок'!$B$2281:'Расчет сбытовых надбавок'!$G$3024,4)</f>
        <v>5.05</v>
      </c>
      <c r="N805" s="96">
        <f>VLOOKUP($A805+ROUND((COLUMN()-2)/24,5),АТС!$A$41:$F$736,5)+VLOOKUP($A805+ROUND((COLUMN()-2)/24,5),'Расчет сбытовых надбавок'!$B$2281:'Расчет сбытовых надбавок'!$G$3024,4)</f>
        <v>48.769999999999996</v>
      </c>
      <c r="O805" s="96">
        <f>VLOOKUP($A805+ROUND((COLUMN()-2)/24,5),АТС!$A$41:$F$736,5)+VLOOKUP($A805+ROUND((COLUMN()-2)/24,5),'Расчет сбытовых надбавок'!$B$2281:'Расчет сбытовых надбавок'!$G$3024,4)</f>
        <v>62.11</v>
      </c>
      <c r="P805" s="96">
        <f>VLOOKUP($A805+ROUND((COLUMN()-2)/24,5),АТС!$A$41:$F$736,5)+VLOOKUP($A805+ROUND((COLUMN()-2)/24,5),'Расчет сбытовых надбавок'!$B$2281:'Расчет сбытовых надбавок'!$G$3024,4)</f>
        <v>70.599999999999994</v>
      </c>
      <c r="Q805" s="96">
        <f>VLOOKUP($A805+ROUND((COLUMN()-2)/24,5),АТС!$A$41:$F$736,5)+VLOOKUP($A805+ROUND((COLUMN()-2)/24,5),'Расчет сбытовых надбавок'!$B$2281:'Расчет сбытовых надбавок'!$G$3024,4)</f>
        <v>128.47999999999999</v>
      </c>
      <c r="R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S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T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U805" s="96">
        <f>VLOOKUP($A805+ROUND((COLUMN()-2)/24,5),АТС!$A$41:$F$736,5)+VLOOKUP($A805+ROUND((COLUMN()-2)/24,5),'Расчет сбытовых надбавок'!$B$2281:'Расчет сбытовых надбавок'!$G$3024,4)</f>
        <v>41.25</v>
      </c>
      <c r="V805" s="96">
        <f>VLOOKUP($A805+ROUND((COLUMN()-2)/24,5),АТС!$A$41:$F$736,5)+VLOOKUP($A805+ROUND((COLUMN()-2)/24,5),'Расчет сбытовых надбавок'!$B$2281:'Расчет сбытовых надбавок'!$G$3024,4)</f>
        <v>141.93</v>
      </c>
      <c r="W805" s="96">
        <f>VLOOKUP($A805+ROUND((COLUMN()-2)/24,5),АТС!$A$41:$F$736,5)+VLOOKUP($A805+ROUND((COLUMN()-2)/24,5),'Расчет сбытовых надбавок'!$B$2281:'Расчет сбытовых надбавок'!$G$3024,4)</f>
        <v>124.34</v>
      </c>
      <c r="X805" s="96">
        <f>VLOOKUP($A805+ROUND((COLUMN()-2)/24,5),АТС!$A$41:$F$736,5)+VLOOKUP($A805+ROUND((COLUMN()-2)/24,5),'Расчет сбытовых надбавок'!$B$2281:'Расчет сбытовых надбавок'!$G$3024,4)</f>
        <v>738.1099999999999</v>
      </c>
      <c r="Y805" s="96">
        <f>VLOOKUP($A805+ROUND((COLUMN()-2)/24,5),АТС!$A$41:$F$736,5)+VLOOKUP($A805+ROUND((COLUMN()-2)/24,5),'Расчет сбытовых надбавок'!$B$2281:'Расчет сбытовых надбавок'!$G$3024,4)</f>
        <v>723.87999999999988</v>
      </c>
    </row>
    <row r="806" spans="1:25" x14ac:dyDescent="0.2">
      <c r="A806" s="77">
        <f t="shared" si="24"/>
        <v>43020</v>
      </c>
      <c r="B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C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D806" s="96">
        <f>VLOOKUP($A806+ROUND((COLUMN()-2)/24,5),АТС!$A$41:$F$736,5)+VLOOKUP($A806+ROUND((COLUMN()-2)/24,5),'Расчет сбытовых надбавок'!$B$2281:'Расчет сбытовых надбавок'!$G$3024,4)</f>
        <v>4.1899999999999995</v>
      </c>
      <c r="E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F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G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L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M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N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O806" s="96">
        <f>VLOOKUP($A806+ROUND((COLUMN()-2)/24,5),АТС!$A$41:$F$736,5)+VLOOKUP($A806+ROUND((COLUMN()-2)/24,5),'Расчет сбытовых надбавок'!$B$2281:'Расчет сбытовых надбавок'!$G$3024,4)</f>
        <v>62.8</v>
      </c>
      <c r="P806" s="96">
        <f>VLOOKUP($A806+ROUND((COLUMN()-2)/24,5),АТС!$A$41:$F$736,5)+VLOOKUP($A806+ROUND((COLUMN()-2)/24,5),'Расчет сбытовых надбавок'!$B$2281:'Расчет сбытовых надбавок'!$G$3024,4)</f>
        <v>19.04</v>
      </c>
      <c r="Q806" s="96">
        <f>VLOOKUP($A806+ROUND((COLUMN()-2)/24,5),АТС!$A$41:$F$736,5)+VLOOKUP($A806+ROUND((COLUMN()-2)/24,5),'Расчет сбытовых надбавок'!$B$2281:'Расчет сбытовых надбавок'!$G$3024,4)</f>
        <v>167.51999999999998</v>
      </c>
      <c r="R806" s="96">
        <f>VLOOKUP($A806+ROUND((COLUMN()-2)/24,5),АТС!$A$41:$F$736,5)+VLOOKUP($A806+ROUND((COLUMN()-2)/24,5),'Расчет сбытовых надбавок'!$B$2281:'Расчет сбытовых надбавок'!$G$3024,4)</f>
        <v>106.10999999999999</v>
      </c>
      <c r="S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T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U806" s="96">
        <f>VLOOKUP($A806+ROUND((COLUMN()-2)/24,5),АТС!$A$41:$F$736,5)+VLOOKUP($A806+ROUND((COLUMN()-2)/24,5),'Расчет сбытовых надбавок'!$B$2281:'Расчет сбытовых надбавок'!$G$3024,4)</f>
        <v>184.70000000000002</v>
      </c>
      <c r="V806" s="96">
        <f>VLOOKUP($A806+ROUND((COLUMN()-2)/24,5),АТС!$A$41:$F$736,5)+VLOOKUP($A806+ROUND((COLUMN()-2)/24,5),'Расчет сбытовых надбавок'!$B$2281:'Расчет сбытовых надбавок'!$G$3024,4)</f>
        <v>214.4</v>
      </c>
      <c r="W806" s="96">
        <f>VLOOKUP($A806+ROUND((COLUMN()-2)/24,5),АТС!$A$41:$F$736,5)+VLOOKUP($A806+ROUND((COLUMN()-2)/24,5),'Расчет сбытовых надбавок'!$B$2281:'Расчет сбытовых надбавок'!$G$3024,4)</f>
        <v>519.53</v>
      </c>
      <c r="X806" s="96">
        <f>VLOOKUP($A806+ROUND((COLUMN()-2)/24,5),АТС!$A$41:$F$736,5)+VLOOKUP($A806+ROUND((COLUMN()-2)/24,5),'Расчет сбытовых надбавок'!$B$2281:'Расчет сбытовых надбавок'!$G$3024,4)</f>
        <v>394.4</v>
      </c>
      <c r="Y806" s="96">
        <f>VLOOKUP($A806+ROUND((COLUMN()-2)/24,5),АТС!$A$41:$F$736,5)+VLOOKUP($A806+ROUND((COLUMN()-2)/24,5),'Расчет сбытовых надбавок'!$B$2281:'Расчет сбытовых надбавок'!$G$3024,4)</f>
        <v>1108.57</v>
      </c>
    </row>
    <row r="807" spans="1:25" x14ac:dyDescent="0.2">
      <c r="A807" s="77">
        <f t="shared" si="24"/>
        <v>43021</v>
      </c>
      <c r="B807" s="96">
        <f>VLOOKUP($A807+ROUND((COLUMN()-2)/24,5),АТС!$A$41:$F$736,5)+VLOOKUP($A807+ROUND((COLUMN()-2)/24,5),'Расчет сбытовых надбавок'!$B$2281:'Расчет сбытовых надбавок'!$G$3024,4)</f>
        <v>801.87000000000012</v>
      </c>
      <c r="C807" s="96">
        <f>VLOOKUP($A807+ROUND((COLUMN()-2)/24,5),АТС!$A$41:$F$736,5)+VLOOKUP($A807+ROUND((COLUMN()-2)/24,5),'Расчет сбытовых надбавок'!$B$2281:'Расчет сбытовых надбавок'!$G$3024,4)</f>
        <v>200.73</v>
      </c>
      <c r="D807" s="96">
        <f>VLOOKUP($A807+ROUND((COLUMN()-2)/24,5),АТС!$A$41:$F$736,5)+VLOOKUP($A807+ROUND((COLUMN()-2)/24,5),'Расчет сбытовых надбавок'!$B$2281:'Расчет сбытовых надбавок'!$G$3024,4)</f>
        <v>150.72999999999999</v>
      </c>
      <c r="E807" s="96">
        <f>VLOOKUP($A807+ROUND((COLUMN()-2)/24,5),АТС!$A$41:$F$736,5)+VLOOKUP($A807+ROUND((COLUMN()-2)/24,5),'Расчет сбытовых надбавок'!$B$2281:'Расчет сбытовых надбавок'!$G$3024,4)</f>
        <v>121.9</v>
      </c>
      <c r="F807" s="96">
        <f>VLOOKUP($A807+ROUND((COLUMN()-2)/24,5),АТС!$A$41:$F$736,5)+VLOOKUP($A807+ROUND((COLUMN()-2)/24,5),'Расчет сбытовых надбавок'!$B$2281:'Расчет сбытовых надбавок'!$G$3024,4)</f>
        <v>46.7</v>
      </c>
      <c r="G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6">
        <f>VLOOKUP($A807+ROUND((COLUMN()-2)/24,5),АТС!$A$41:$F$736,5)+VLOOKUP($A807+ROUND((COLUMN()-2)/24,5),'Расчет сбытовых надбавок'!$B$2281:'Расчет сбытовых надбавок'!$G$3024,4)</f>
        <v>3.24</v>
      </c>
      <c r="I807" s="96">
        <f>VLOOKUP($A807+ROUND((COLUMN()-2)/24,5),АТС!$A$41:$F$736,5)+VLOOKUP($A807+ROUND((COLUMN()-2)/24,5),'Расчет сбытовых надбавок'!$B$2281:'Расчет сбытовых надбавок'!$G$3024,4)</f>
        <v>183.91</v>
      </c>
      <c r="J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6">
        <f>VLOOKUP($A807+ROUND((COLUMN()-2)/24,5),АТС!$A$41:$F$736,5)+VLOOKUP($A807+ROUND((COLUMN()-2)/24,5),'Расчет сбытовых надбавок'!$B$2281:'Расчет сбытовых надбавок'!$G$3024,4)</f>
        <v>12.919999999999998</v>
      </c>
      <c r="L807" s="96">
        <f>VLOOKUP($A807+ROUND((COLUMN()-2)/24,5),АТС!$A$41:$F$736,5)+VLOOKUP($A807+ROUND((COLUMN()-2)/24,5),'Расчет сбытовых надбавок'!$B$2281:'Расчет сбытовых надбавок'!$G$3024,4)</f>
        <v>52.599999999999994</v>
      </c>
      <c r="M807" s="96">
        <f>VLOOKUP($A807+ROUND((COLUMN()-2)/24,5),АТС!$A$41:$F$736,5)+VLOOKUP($A807+ROUND((COLUMN()-2)/24,5),'Расчет сбытовых надбавок'!$B$2281:'Расчет сбытовых надбавок'!$G$3024,4)</f>
        <v>104.16</v>
      </c>
      <c r="N807" s="96">
        <f>VLOOKUP($A807+ROUND((COLUMN()-2)/24,5),АТС!$A$41:$F$736,5)+VLOOKUP($A807+ROUND((COLUMN()-2)/24,5),'Расчет сбытовых надбавок'!$B$2281:'Расчет сбытовых надбавок'!$G$3024,4)</f>
        <v>186.72000000000003</v>
      </c>
      <c r="O807" s="96">
        <f>VLOOKUP($A807+ROUND((COLUMN()-2)/24,5),АТС!$A$41:$F$736,5)+VLOOKUP($A807+ROUND((COLUMN()-2)/24,5),'Расчет сбытовых надбавок'!$B$2281:'Расчет сбытовых надбавок'!$G$3024,4)</f>
        <v>221.76</v>
      </c>
      <c r="P807" s="96">
        <f>VLOOKUP($A807+ROUND((COLUMN()-2)/24,5),АТС!$A$41:$F$736,5)+VLOOKUP($A807+ROUND((COLUMN()-2)/24,5),'Расчет сбытовых надбавок'!$B$2281:'Расчет сбытовых надбавок'!$G$3024,4)</f>
        <v>258.87</v>
      </c>
      <c r="Q807" s="96">
        <f>VLOOKUP($A807+ROUND((COLUMN()-2)/24,5),АТС!$A$41:$F$736,5)+VLOOKUP($A807+ROUND((COLUMN()-2)/24,5),'Расчет сбытовых надбавок'!$B$2281:'Расчет сбытовых надбавок'!$G$3024,4)</f>
        <v>276.87</v>
      </c>
      <c r="R807" s="96">
        <f>VLOOKUP($A807+ROUND((COLUMN()-2)/24,5),АТС!$A$41:$F$736,5)+VLOOKUP($A807+ROUND((COLUMN()-2)/24,5),'Расчет сбытовых надбавок'!$B$2281:'Расчет сбытовых надбавок'!$G$3024,4)</f>
        <v>155.54</v>
      </c>
      <c r="S807" s="96">
        <f>VLOOKUP($A807+ROUND((COLUMN()-2)/24,5),АТС!$A$41:$F$736,5)+VLOOKUP($A807+ROUND((COLUMN()-2)/24,5),'Расчет сбытовых надбавок'!$B$2281:'Расчет сбытовых надбавок'!$G$3024,4)</f>
        <v>0.01</v>
      </c>
      <c r="T807" s="96">
        <f>VLOOKUP($A807+ROUND((COLUMN()-2)/24,5),АТС!$A$41:$F$736,5)+VLOOKUP($A807+ROUND((COLUMN()-2)/24,5),'Расчет сбытовых надбавок'!$B$2281:'Расчет сбытовых надбавок'!$G$3024,4)</f>
        <v>147.32</v>
      </c>
      <c r="U807" s="96">
        <f>VLOOKUP($A807+ROUND((COLUMN()-2)/24,5),АТС!$A$41:$F$736,5)+VLOOKUP($A807+ROUND((COLUMN()-2)/24,5),'Расчет сбытовых надбавок'!$B$2281:'Расчет сбытовых надбавок'!$G$3024,4)</f>
        <v>27.17</v>
      </c>
      <c r="V807" s="96">
        <f>VLOOKUP($A807+ROUND((COLUMN()-2)/24,5),АТС!$A$41:$F$736,5)+VLOOKUP($A807+ROUND((COLUMN()-2)/24,5),'Расчет сбытовых надбавок'!$B$2281:'Расчет сбытовых надбавок'!$G$3024,4)</f>
        <v>722.01</v>
      </c>
      <c r="W807" s="96">
        <f>VLOOKUP($A807+ROUND((COLUMN()-2)/24,5),АТС!$A$41:$F$736,5)+VLOOKUP($A807+ROUND((COLUMN()-2)/24,5),'Расчет сбытовых надбавок'!$B$2281:'Расчет сбытовых надбавок'!$G$3024,4)</f>
        <v>340.17999999999995</v>
      </c>
      <c r="X807" s="96">
        <f>VLOOKUP($A807+ROUND((COLUMN()-2)/24,5),АТС!$A$41:$F$736,5)+VLOOKUP($A807+ROUND((COLUMN()-2)/24,5),'Расчет сбытовых надбавок'!$B$2281:'Расчет сбытовых надбавок'!$G$3024,4)</f>
        <v>805.92000000000007</v>
      </c>
      <c r="Y807" s="96">
        <f>VLOOKUP($A807+ROUND((COLUMN()-2)/24,5),АТС!$A$41:$F$736,5)+VLOOKUP($A807+ROUND((COLUMN()-2)/24,5),'Расчет сбытовых надбавок'!$B$2281:'Расчет сбытовых надбавок'!$G$3024,4)</f>
        <v>867.74</v>
      </c>
    </row>
    <row r="808" spans="1:25" x14ac:dyDescent="0.2">
      <c r="A808" s="77">
        <f t="shared" si="24"/>
        <v>43022</v>
      </c>
      <c r="B808" s="96">
        <f>VLOOKUP($A808+ROUND((COLUMN()-2)/24,5),АТС!$A$41:$F$736,5)+VLOOKUP($A808+ROUND((COLUMN()-2)/24,5),'Расчет сбытовых надбавок'!$B$2281:'Расчет сбытовых надбавок'!$G$3024,4)</f>
        <v>863.71</v>
      </c>
      <c r="C808" s="96">
        <f>VLOOKUP($A808+ROUND((COLUMN()-2)/24,5),АТС!$A$41:$F$736,5)+VLOOKUP($A808+ROUND((COLUMN()-2)/24,5),'Расчет сбытовых надбавок'!$B$2281:'Расчет сбытовых надбавок'!$G$3024,4)</f>
        <v>1432.29</v>
      </c>
      <c r="D808" s="96">
        <f>VLOOKUP($A808+ROUND((COLUMN()-2)/24,5),АТС!$A$41:$F$736,5)+VLOOKUP($A808+ROUND((COLUMN()-2)/24,5),'Расчет сбытовых надбавок'!$B$2281:'Расчет сбытовых надбавок'!$G$3024,4)</f>
        <v>246.01</v>
      </c>
      <c r="E808" s="96">
        <f>VLOOKUP($A808+ROUND((COLUMN()-2)/24,5),АТС!$A$41:$F$736,5)+VLOOKUP($A808+ROUND((COLUMN()-2)/24,5),'Расчет сбытовых надбавок'!$B$2281:'Расчет сбытовых надбавок'!$G$3024,4)</f>
        <v>280.23</v>
      </c>
      <c r="F808" s="96">
        <f>VLOOKUP($A808+ROUND((COLUMN()-2)/24,5),АТС!$A$41:$F$736,5)+VLOOKUP($A808+ROUND((COLUMN()-2)/24,5),'Расчет сбытовых надбавок'!$B$2281:'Расчет сбытовых надбавок'!$G$3024,4)</f>
        <v>142.10000000000002</v>
      </c>
      <c r="G808" s="96">
        <f>VLOOKUP($A808+ROUND((COLUMN()-2)/24,5),АТС!$A$41:$F$736,5)+VLOOKUP($A808+ROUND((COLUMN()-2)/24,5),'Расчет сбытовых надбавок'!$B$2281:'Расчет сбытовых надбавок'!$G$3024,4)</f>
        <v>70.05</v>
      </c>
      <c r="H808" s="96">
        <f>VLOOKUP($A808+ROUND((COLUMN()-2)/24,5),АТС!$A$41:$F$736,5)+VLOOKUP($A808+ROUND((COLUMN()-2)/24,5),'Расчет сбытовых надбавок'!$B$2281:'Расчет сбытовых надбавок'!$G$3024,4)</f>
        <v>107.44999999999999</v>
      </c>
      <c r="I808" s="96">
        <f>VLOOKUP($A808+ROUND((COLUMN()-2)/24,5),АТС!$A$41:$F$736,5)+VLOOKUP($A808+ROUND((COLUMN()-2)/24,5),'Расчет сбытовых надбавок'!$B$2281:'Расчет сбытовых надбавок'!$G$3024,4)</f>
        <v>274.11</v>
      </c>
      <c r="J808" s="96">
        <f>VLOOKUP($A808+ROUND((COLUMN()-2)/24,5),АТС!$A$41:$F$736,5)+VLOOKUP($A808+ROUND((COLUMN()-2)/24,5),'Расчет сбытовых надбавок'!$B$2281:'Расчет сбытовых надбавок'!$G$3024,4)</f>
        <v>116.32000000000001</v>
      </c>
      <c r="K808" s="96">
        <f>VLOOKUP($A808+ROUND((COLUMN()-2)/24,5),АТС!$A$41:$F$736,5)+VLOOKUP($A808+ROUND((COLUMN()-2)/24,5),'Расчет сбытовых надбавок'!$B$2281:'Расчет сбытовых надбавок'!$G$3024,4)</f>
        <v>53.769999999999996</v>
      </c>
      <c r="L808" s="96">
        <f>VLOOKUP($A808+ROUND((COLUMN()-2)/24,5),АТС!$A$41:$F$736,5)+VLOOKUP($A808+ROUND((COLUMN()-2)/24,5),'Расчет сбытовых надбавок'!$B$2281:'Расчет сбытовых надбавок'!$G$3024,4)</f>
        <v>78.33</v>
      </c>
      <c r="M808" s="96">
        <f>VLOOKUP($A808+ROUND((COLUMN()-2)/24,5),АТС!$A$41:$F$736,5)+VLOOKUP($A808+ROUND((COLUMN()-2)/24,5),'Расчет сбытовых надбавок'!$B$2281:'Расчет сбытовых надбавок'!$G$3024,4)</f>
        <v>90.61</v>
      </c>
      <c r="N808" s="96">
        <f>VLOOKUP($A808+ROUND((COLUMN()-2)/24,5),АТС!$A$41:$F$736,5)+VLOOKUP($A808+ROUND((COLUMN()-2)/24,5),'Расчет сбытовых надбавок'!$B$2281:'Расчет сбытовых надбавок'!$G$3024,4)</f>
        <v>196.11</v>
      </c>
      <c r="O808" s="96">
        <f>VLOOKUP($A808+ROUND((COLUMN()-2)/24,5),АТС!$A$41:$F$736,5)+VLOOKUP($A808+ROUND((COLUMN()-2)/24,5),'Расчет сбытовых надбавок'!$B$2281:'Расчет сбытовых надбавок'!$G$3024,4)</f>
        <v>304.95</v>
      </c>
      <c r="P808" s="96">
        <f>VLOOKUP($A808+ROUND((COLUMN()-2)/24,5),АТС!$A$41:$F$736,5)+VLOOKUP($A808+ROUND((COLUMN()-2)/24,5),'Расчет сбытовых надбавок'!$B$2281:'Расчет сбытовых надбавок'!$G$3024,4)</f>
        <v>311.58</v>
      </c>
      <c r="Q808" s="96">
        <f>VLOOKUP($A808+ROUND((COLUMN()-2)/24,5),АТС!$A$41:$F$736,5)+VLOOKUP($A808+ROUND((COLUMN()-2)/24,5),'Расчет сбытовых надбавок'!$B$2281:'Расчет сбытовых надбавок'!$G$3024,4)</f>
        <v>300.55</v>
      </c>
      <c r="R808" s="96">
        <f>VLOOKUP($A808+ROUND((COLUMN()-2)/24,5),АТС!$A$41:$F$736,5)+VLOOKUP($A808+ROUND((COLUMN()-2)/24,5),'Расчет сбытовых надбавок'!$B$2281:'Расчет сбытовых надбавок'!$G$3024,4)</f>
        <v>67.31</v>
      </c>
      <c r="S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T808" s="96">
        <f>VLOOKUP($A808+ROUND((COLUMN()-2)/24,5),АТС!$A$41:$F$736,5)+VLOOKUP($A808+ROUND((COLUMN()-2)/24,5),'Расчет сбытовых надбавок'!$B$2281:'Расчет сбытовых надбавок'!$G$3024,4)</f>
        <v>0.39</v>
      </c>
      <c r="U808" s="96">
        <f>VLOOKUP($A808+ROUND((COLUMN()-2)/24,5),АТС!$A$41:$F$736,5)+VLOOKUP($A808+ROUND((COLUMN()-2)/24,5),'Расчет сбытовых надбавок'!$B$2281:'Расчет сбытовых надбавок'!$G$3024,4)</f>
        <v>70.53</v>
      </c>
      <c r="V808" s="96">
        <f>VLOOKUP($A808+ROUND((COLUMN()-2)/24,5),АТС!$A$41:$F$736,5)+VLOOKUP($A808+ROUND((COLUMN()-2)/24,5),'Расчет сбытовых надбавок'!$B$2281:'Расчет сбытовых надбавок'!$G$3024,4)</f>
        <v>278.48</v>
      </c>
      <c r="W808" s="96">
        <f>VLOOKUP($A808+ROUND((COLUMN()-2)/24,5),АТС!$A$41:$F$736,5)+VLOOKUP($A808+ROUND((COLUMN()-2)/24,5),'Расчет сбытовых надбавок'!$B$2281:'Расчет сбытовых надбавок'!$G$3024,4)</f>
        <v>705.43999999999994</v>
      </c>
      <c r="X808" s="96">
        <f>VLOOKUP($A808+ROUND((COLUMN()-2)/24,5),АТС!$A$41:$F$736,5)+VLOOKUP($A808+ROUND((COLUMN()-2)/24,5),'Расчет сбытовых надбавок'!$B$2281:'Расчет сбытовых надбавок'!$G$3024,4)</f>
        <v>744.08999999999992</v>
      </c>
      <c r="Y808" s="96">
        <f>VLOOKUP($A808+ROUND((COLUMN()-2)/24,5),АТС!$A$41:$F$736,5)+VLOOKUP($A808+ROUND((COLUMN()-2)/24,5),'Расчет сбытовых надбавок'!$B$2281:'Расчет сбытовых надбавок'!$G$3024,4)</f>
        <v>919.82999999999993</v>
      </c>
    </row>
    <row r="809" spans="1:25" x14ac:dyDescent="0.2">
      <c r="A809" s="77">
        <f t="shared" si="24"/>
        <v>43023</v>
      </c>
      <c r="B809" s="96">
        <f>VLOOKUP($A809+ROUND((COLUMN()-2)/24,5),АТС!$A$41:$F$736,5)+VLOOKUP($A809+ROUND((COLUMN()-2)/24,5),'Расчет сбытовых надбавок'!$B$2281:'Расчет сбытовых надбавок'!$G$3024,4)</f>
        <v>436.72</v>
      </c>
      <c r="C809" s="96">
        <f>VLOOKUP($A809+ROUND((COLUMN()-2)/24,5),АТС!$A$41:$F$736,5)+VLOOKUP($A809+ROUND((COLUMN()-2)/24,5),'Расчет сбытовых надбавок'!$B$2281:'Расчет сбытовых надбавок'!$G$3024,4)</f>
        <v>722.16</v>
      </c>
      <c r="D809" s="96">
        <f>VLOOKUP($A809+ROUND((COLUMN()-2)/24,5),АТС!$A$41:$F$736,5)+VLOOKUP($A809+ROUND((COLUMN()-2)/24,5),'Расчет сбытовых надбавок'!$B$2281:'Расчет сбытовых надбавок'!$G$3024,4)</f>
        <v>121.42999999999999</v>
      </c>
      <c r="E809" s="96">
        <f>VLOOKUP($A809+ROUND((COLUMN()-2)/24,5),АТС!$A$41:$F$736,5)+VLOOKUP($A809+ROUND((COLUMN()-2)/24,5),'Расчет сбытовых надбавок'!$B$2281:'Расчет сбытовых надбавок'!$G$3024,4)</f>
        <v>104.78999999999999</v>
      </c>
      <c r="F809" s="96">
        <f>VLOOKUP($A809+ROUND((COLUMN()-2)/24,5),АТС!$A$41:$F$736,5)+VLOOKUP($A809+ROUND((COLUMN()-2)/24,5),'Расчет сбытовых надбавок'!$B$2281:'Расчет сбытовых надбавок'!$G$3024,4)</f>
        <v>179.29000000000002</v>
      </c>
      <c r="G809" s="96">
        <f>VLOOKUP($A809+ROUND((COLUMN()-2)/24,5),АТС!$A$41:$F$736,5)+VLOOKUP($A809+ROUND((COLUMN()-2)/24,5),'Расчет сбытовых надбавок'!$B$2281:'Расчет сбытовых надбавок'!$G$3024,4)</f>
        <v>131.23000000000002</v>
      </c>
      <c r="H809" s="96">
        <f>VLOOKUP($A809+ROUND((COLUMN()-2)/24,5),АТС!$A$41:$F$736,5)+VLOOKUP($A809+ROUND((COLUMN()-2)/24,5),'Расчет сбытовых надбавок'!$B$2281:'Расчет сбытовых надбавок'!$G$3024,4)</f>
        <v>22.82</v>
      </c>
      <c r="I809" s="96">
        <f>VLOOKUP($A809+ROUND((COLUMN()-2)/24,5),АТС!$A$41:$F$736,5)+VLOOKUP($A809+ROUND((COLUMN()-2)/24,5),'Расчет сбытовых надбавок'!$B$2281:'Расчет сбытовых надбавок'!$G$3024,4)</f>
        <v>23.220000000000002</v>
      </c>
      <c r="J809" s="96">
        <f>VLOOKUP($A809+ROUND((COLUMN()-2)/24,5),АТС!$A$41:$F$736,5)+VLOOKUP($A809+ROUND((COLUMN()-2)/24,5),'Расчет сбытовых надбавок'!$B$2281:'Расчет сбытовых надбавок'!$G$3024,4)</f>
        <v>32.4</v>
      </c>
      <c r="K809" s="96">
        <f>VLOOKUP($A809+ROUND((COLUMN()-2)/24,5),АТС!$A$41:$F$736,5)+VLOOKUP($A809+ROUND((COLUMN()-2)/24,5),'Расчет сбытовых надбавок'!$B$2281:'Расчет сбытовых надбавок'!$G$3024,4)</f>
        <v>304.61</v>
      </c>
      <c r="L809" s="96">
        <f>VLOOKUP($A809+ROUND((COLUMN()-2)/24,5),АТС!$A$41:$F$736,5)+VLOOKUP($A809+ROUND((COLUMN()-2)/24,5),'Расчет сбытовых надбавок'!$B$2281:'Расчет сбытовых надбавок'!$G$3024,4)</f>
        <v>252.58</v>
      </c>
      <c r="M809" s="96">
        <f>VLOOKUP($A809+ROUND((COLUMN()-2)/24,5),АТС!$A$41:$F$736,5)+VLOOKUP($A809+ROUND((COLUMN()-2)/24,5),'Расчет сбытовых надбавок'!$B$2281:'Расчет сбытовых надбавок'!$G$3024,4)</f>
        <v>191.62</v>
      </c>
      <c r="N809" s="96">
        <f>VLOOKUP($A809+ROUND((COLUMN()-2)/24,5),АТС!$A$41:$F$736,5)+VLOOKUP($A809+ROUND((COLUMN()-2)/24,5),'Расчет сбытовых надбавок'!$B$2281:'Расчет сбытовых надбавок'!$G$3024,4)</f>
        <v>222.32999999999998</v>
      </c>
      <c r="O809" s="96">
        <f>VLOOKUP($A809+ROUND((COLUMN()-2)/24,5),АТС!$A$41:$F$736,5)+VLOOKUP($A809+ROUND((COLUMN()-2)/24,5),'Расчет сбытовых надбавок'!$B$2281:'Расчет сбытовых надбавок'!$G$3024,4)</f>
        <v>229.44</v>
      </c>
      <c r="P809" s="96">
        <f>VLOOKUP($A809+ROUND((COLUMN()-2)/24,5),АТС!$A$41:$F$736,5)+VLOOKUP($A809+ROUND((COLUMN()-2)/24,5),'Расчет сбытовых надбавок'!$B$2281:'Расчет сбытовых надбавок'!$G$3024,4)</f>
        <v>330.27</v>
      </c>
      <c r="Q809" s="96">
        <f>VLOOKUP($A809+ROUND((COLUMN()-2)/24,5),АТС!$A$41:$F$736,5)+VLOOKUP($A809+ROUND((COLUMN()-2)/24,5),'Расчет сбытовых надбавок'!$B$2281:'Расчет сбытовых надбавок'!$G$3024,4)</f>
        <v>149.53</v>
      </c>
      <c r="R809" s="96">
        <f>VLOOKUP($A809+ROUND((COLUMN()-2)/24,5),АТС!$A$41:$F$736,5)+VLOOKUP($A809+ROUND((COLUMN()-2)/24,5),'Расчет сбытовых надбавок'!$B$2281:'Расчет сбытовых надбавок'!$G$3024,4)</f>
        <v>235.22</v>
      </c>
      <c r="S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T809" s="96">
        <f>VLOOKUP($A809+ROUND((COLUMN()-2)/24,5),АТС!$A$41:$F$736,5)+VLOOKUP($A809+ROUND((COLUMN()-2)/24,5),'Расчет сбытовых надбавок'!$B$2281:'Расчет сбытовых надбавок'!$G$3024,4)</f>
        <v>0.5</v>
      </c>
      <c r="U809" s="96">
        <f>VLOOKUP($A809+ROUND((COLUMN()-2)/24,5),АТС!$A$41:$F$736,5)+VLOOKUP($A809+ROUND((COLUMN()-2)/24,5),'Расчет сбытовых надбавок'!$B$2281:'Расчет сбытовых надбавок'!$G$3024,4)</f>
        <v>140.37</v>
      </c>
      <c r="V809" s="96">
        <f>VLOOKUP($A809+ROUND((COLUMN()-2)/24,5),АТС!$A$41:$F$736,5)+VLOOKUP($A809+ROUND((COLUMN()-2)/24,5),'Расчет сбытовых надбавок'!$B$2281:'Расчет сбытовых надбавок'!$G$3024,4)</f>
        <v>164.82999999999998</v>
      </c>
      <c r="W809" s="96">
        <f>VLOOKUP($A809+ROUND((COLUMN()-2)/24,5),АТС!$A$41:$F$736,5)+VLOOKUP($A809+ROUND((COLUMN()-2)/24,5),'Расчет сбытовых надбавок'!$B$2281:'Расчет сбытовых надбавок'!$G$3024,4)</f>
        <v>815.84</v>
      </c>
      <c r="X809" s="96">
        <f>VLOOKUP($A809+ROUND((COLUMN()-2)/24,5),АТС!$A$41:$F$736,5)+VLOOKUP($A809+ROUND((COLUMN()-2)/24,5),'Расчет сбытовых надбавок'!$B$2281:'Расчет сбытовых надбавок'!$G$3024,4)</f>
        <v>20.53</v>
      </c>
      <c r="Y809" s="96">
        <f>VLOOKUP($A809+ROUND((COLUMN()-2)/24,5),АТС!$A$41:$F$736,5)+VLOOKUP($A809+ROUND((COLUMN()-2)/24,5),'Расчет сбытовых надбавок'!$B$2281:'Расчет сбытовых надбавок'!$G$3024,4)</f>
        <v>1394.3899999999999</v>
      </c>
    </row>
    <row r="810" spans="1:25" x14ac:dyDescent="0.2">
      <c r="A810" s="77">
        <f t="shared" si="24"/>
        <v>43024</v>
      </c>
      <c r="B810" s="96">
        <f>VLOOKUP($A810+ROUND((COLUMN()-2)/24,5),АТС!$A$41:$F$736,5)+VLOOKUP($A810+ROUND((COLUMN()-2)/24,5),'Расчет сбытовых надбавок'!$B$2281:'Расчет сбытовых надбавок'!$G$3024,4)</f>
        <v>209.91</v>
      </c>
      <c r="C810" s="96">
        <f>VLOOKUP($A810+ROUND((COLUMN()-2)/24,5),АТС!$A$41:$F$736,5)+VLOOKUP($A810+ROUND((COLUMN()-2)/24,5),'Расчет сбытовых надбавок'!$B$2281:'Расчет сбытовых надбавок'!$G$3024,4)</f>
        <v>137.46</v>
      </c>
      <c r="D810" s="96">
        <f>VLOOKUP($A810+ROUND((COLUMN()-2)/24,5),АТС!$A$41:$F$736,5)+VLOOKUP($A810+ROUND((COLUMN()-2)/24,5),'Расчет сбытовых надбавок'!$B$2281:'Расчет сбытовых надбавок'!$G$3024,4)</f>
        <v>126.33999999999999</v>
      </c>
      <c r="E810" s="96">
        <f>VLOOKUP($A810+ROUND((COLUMN()-2)/24,5),АТС!$A$41:$F$736,5)+VLOOKUP($A810+ROUND((COLUMN()-2)/24,5),'Расчет сбытовых надбавок'!$B$2281:'Расчет сбытовых надбавок'!$G$3024,4)</f>
        <v>7.21</v>
      </c>
      <c r="F810" s="96">
        <f>VLOOKUP($A810+ROUND((COLUMN()-2)/24,5),АТС!$A$41:$F$736,5)+VLOOKUP($A810+ROUND((COLUMN()-2)/24,5),'Расчет сбытовых надбавок'!$B$2281:'Расчет сбытовых надбавок'!$G$3024,4)</f>
        <v>49.190000000000005</v>
      </c>
      <c r="G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6">
        <f>VLOOKUP($A810+ROUND((COLUMN()-2)/24,5),АТС!$A$41:$F$736,5)+VLOOKUP($A810+ROUND((COLUMN()-2)/24,5),'Расчет сбытовых надбавок'!$B$2281:'Расчет сбытовых надбавок'!$G$3024,4)</f>
        <v>206.77999999999997</v>
      </c>
      <c r="J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K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L810" s="96">
        <f>VLOOKUP($A810+ROUND((COLUMN()-2)/24,5),АТС!$A$41:$F$736,5)+VLOOKUP($A810+ROUND((COLUMN()-2)/24,5),'Расчет сбытовых надбавок'!$B$2281:'Расчет сбытовых надбавок'!$G$3024,4)</f>
        <v>70.38</v>
      </c>
      <c r="M810" s="96">
        <f>VLOOKUP($A810+ROUND((COLUMN()-2)/24,5),АТС!$A$41:$F$736,5)+VLOOKUP($A810+ROUND((COLUMN()-2)/24,5),'Расчет сбытовых надбавок'!$B$2281:'Расчет сбытовых надбавок'!$G$3024,4)</f>
        <v>27.979999999999997</v>
      </c>
      <c r="N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O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P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Q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R810" s="96">
        <f>VLOOKUP($A810+ROUND((COLUMN()-2)/24,5),АТС!$A$41:$F$736,5)+VLOOKUP($A810+ROUND((COLUMN()-2)/24,5),'Расчет сбытовых надбавок'!$B$2281:'Расчет сбытовых надбавок'!$G$3024,4)</f>
        <v>10.629999999999999</v>
      </c>
      <c r="S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T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U810" s="96">
        <f>VLOOKUP($A810+ROUND((COLUMN()-2)/24,5),АТС!$A$41:$F$736,5)+VLOOKUP($A810+ROUND((COLUMN()-2)/24,5),'Расчет сбытовых надбавок'!$B$2281:'Расчет сбытовых надбавок'!$G$3024,4)</f>
        <v>20.14</v>
      </c>
      <c r="V810" s="96">
        <f>VLOOKUP($A810+ROUND((COLUMN()-2)/24,5),АТС!$A$41:$F$736,5)+VLOOKUP($A810+ROUND((COLUMN()-2)/24,5),'Расчет сбытовых надбавок'!$B$2281:'Расчет сбытовых надбавок'!$G$3024,4)</f>
        <v>150.09</v>
      </c>
      <c r="W810" s="96">
        <f>VLOOKUP($A810+ROUND((COLUMN()-2)/24,5),АТС!$A$41:$F$736,5)+VLOOKUP($A810+ROUND((COLUMN()-2)/24,5),'Расчет сбытовых надбавок'!$B$2281:'Расчет сбытовых надбавок'!$G$3024,4)</f>
        <v>153.67000000000002</v>
      </c>
      <c r="X810" s="96">
        <f>VLOOKUP($A810+ROUND((COLUMN()-2)/24,5),АТС!$A$41:$F$736,5)+VLOOKUP($A810+ROUND((COLUMN()-2)/24,5),'Расчет сбытовых надбавок'!$B$2281:'Расчет сбытовых надбавок'!$G$3024,4)</f>
        <v>997.71</v>
      </c>
      <c r="Y810" s="96">
        <f>VLOOKUP($A810+ROUND((COLUMN()-2)/24,5),АТС!$A$41:$F$736,5)+VLOOKUP($A810+ROUND((COLUMN()-2)/24,5),'Расчет сбытовых надбавок'!$B$2281:'Расчет сбытовых надбавок'!$G$3024,4)</f>
        <v>912.76</v>
      </c>
    </row>
    <row r="811" spans="1:25" x14ac:dyDescent="0.2">
      <c r="A811" s="77">
        <f t="shared" si="24"/>
        <v>43025</v>
      </c>
      <c r="B811" s="96">
        <f>VLOOKUP($A811+ROUND((COLUMN()-2)/24,5),АТС!$A$41:$F$736,5)+VLOOKUP($A811+ROUND((COLUMN()-2)/24,5),'Расчет сбытовых надбавок'!$B$2281:'Расчет сбытовых надбавок'!$G$3024,4)</f>
        <v>224.53</v>
      </c>
      <c r="C811" s="96">
        <f>VLOOKUP($A811+ROUND((COLUMN()-2)/24,5),АТС!$A$41:$F$736,5)+VLOOKUP($A811+ROUND((COLUMN()-2)/24,5),'Расчет сбытовых надбавок'!$B$2281:'Расчет сбытовых надбавок'!$G$3024,4)</f>
        <v>288.47000000000003</v>
      </c>
      <c r="D811" s="96">
        <f>VLOOKUP($A811+ROUND((COLUMN()-2)/24,5),АТС!$A$41:$F$736,5)+VLOOKUP($A811+ROUND((COLUMN()-2)/24,5),'Расчет сбытовых надбавок'!$B$2281:'Расчет сбытовых надбавок'!$G$3024,4)</f>
        <v>102.3</v>
      </c>
      <c r="E811" s="96">
        <f>VLOOKUP($A811+ROUND((COLUMN()-2)/24,5),АТС!$A$41:$F$736,5)+VLOOKUP($A811+ROUND((COLUMN()-2)/24,5),'Расчет сбытовых надбавок'!$B$2281:'Расчет сбытовых надбавок'!$G$3024,4)</f>
        <v>131.12</v>
      </c>
      <c r="F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G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6">
        <f>VLOOKUP($A811+ROUND((COLUMN()-2)/24,5),АТС!$A$41:$F$736,5)+VLOOKUP($A811+ROUND((COLUMN()-2)/24,5),'Расчет сбытовых надбавок'!$B$2281:'Расчет сбытовых надбавок'!$G$3024,4)</f>
        <v>529.98</v>
      </c>
      <c r="I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L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M811" s="96">
        <f>VLOOKUP($A811+ROUND((COLUMN()-2)/24,5),АТС!$A$41:$F$736,5)+VLOOKUP($A811+ROUND((COLUMN()-2)/24,5),'Расчет сбытовых надбавок'!$B$2281:'Расчет сбытовых надбавок'!$G$3024,4)</f>
        <v>60.209999999999994</v>
      </c>
      <c r="N811" s="96">
        <f>VLOOKUP($A811+ROUND((COLUMN()-2)/24,5),АТС!$A$41:$F$736,5)+VLOOKUP($A811+ROUND((COLUMN()-2)/24,5),'Расчет сбытовых надбавок'!$B$2281:'Расчет сбытовых надбавок'!$G$3024,4)</f>
        <v>119.63</v>
      </c>
      <c r="O811" s="96">
        <f>VLOOKUP($A811+ROUND((COLUMN()-2)/24,5),АТС!$A$41:$F$736,5)+VLOOKUP($A811+ROUND((COLUMN()-2)/24,5),'Расчет сбытовых надбавок'!$B$2281:'Расчет сбытовых надбавок'!$G$3024,4)</f>
        <v>178.19</v>
      </c>
      <c r="P811" s="96">
        <f>VLOOKUP($A811+ROUND((COLUMN()-2)/24,5),АТС!$A$41:$F$736,5)+VLOOKUP($A811+ROUND((COLUMN()-2)/24,5),'Расчет сбытовых надбавок'!$B$2281:'Расчет сбытовых надбавок'!$G$3024,4)</f>
        <v>246.56</v>
      </c>
      <c r="Q811" s="96">
        <f>VLOOKUP($A811+ROUND((COLUMN()-2)/24,5),АТС!$A$41:$F$736,5)+VLOOKUP($A811+ROUND((COLUMN()-2)/24,5),'Расчет сбытовых надбавок'!$B$2281:'Расчет сбытовых надбавок'!$G$3024,4)</f>
        <v>17.93</v>
      </c>
      <c r="R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S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T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U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V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6">
        <f>VLOOKUP($A811+ROUND((COLUMN()-2)/24,5),АТС!$A$41:$F$736,5)+VLOOKUP($A811+ROUND((COLUMN()-2)/24,5),'Расчет сбытовых надбавок'!$B$2281:'Расчет сбытовых надбавок'!$G$3024,4)</f>
        <v>119.99000000000001</v>
      </c>
      <c r="X811" s="96">
        <f>VLOOKUP($A811+ROUND((COLUMN()-2)/24,5),АТС!$A$41:$F$736,5)+VLOOKUP($A811+ROUND((COLUMN()-2)/24,5),'Расчет сбытовых надбавок'!$B$2281:'Расчет сбытовых надбавок'!$G$3024,4)</f>
        <v>351.59</v>
      </c>
      <c r="Y811" s="96">
        <f>VLOOKUP($A811+ROUND((COLUMN()-2)/24,5),АТС!$A$41:$F$736,5)+VLOOKUP($A811+ROUND((COLUMN()-2)/24,5),'Расчет сбытовых надбавок'!$B$2281:'Расчет сбытовых надбавок'!$G$3024,4)</f>
        <v>595.54</v>
      </c>
    </row>
    <row r="812" spans="1:25" x14ac:dyDescent="0.2">
      <c r="A812" s="77">
        <f t="shared" si="24"/>
        <v>43026</v>
      </c>
      <c r="B812" s="96">
        <f>VLOOKUP($A812+ROUND((COLUMN()-2)/24,5),АТС!$A$41:$F$736,5)+VLOOKUP($A812+ROUND((COLUMN()-2)/24,5),'Расчет сбытовых надбавок'!$B$2281:'Расчет сбытовых надбавок'!$G$3024,4)</f>
        <v>105.57</v>
      </c>
      <c r="C812" s="96">
        <f>VLOOKUP($A812+ROUND((COLUMN()-2)/24,5),АТС!$A$41:$F$736,5)+VLOOKUP($A812+ROUND((COLUMN()-2)/24,5),'Расчет сбытовых надбавок'!$B$2281:'Расчет сбытовых надбавок'!$G$3024,4)</f>
        <v>34.43</v>
      </c>
      <c r="D812" s="96">
        <f>VLOOKUP($A812+ROUND((COLUMN()-2)/24,5),АТС!$A$41:$F$736,5)+VLOOKUP($A812+ROUND((COLUMN()-2)/24,5),'Расчет сбытовых надбавок'!$B$2281:'Расчет сбытовых надбавок'!$G$3024,4)</f>
        <v>52.41</v>
      </c>
      <c r="E812" s="96">
        <f>VLOOKUP($A812+ROUND((COLUMN()-2)/24,5),АТС!$A$41:$F$736,5)+VLOOKUP($A812+ROUND((COLUMN()-2)/24,5),'Расчет сбытовых надбавок'!$B$2281:'Расчет сбытовых надбавок'!$G$3024,4)</f>
        <v>112.44999999999999</v>
      </c>
      <c r="F812" s="96">
        <f>VLOOKUP($A812+ROUND((COLUMN()-2)/24,5),АТС!$A$41:$F$736,5)+VLOOKUP($A812+ROUND((COLUMN()-2)/24,5),'Расчет сбытовых надбавок'!$B$2281:'Расчет сбытовых надбавок'!$G$3024,4)</f>
        <v>9.68</v>
      </c>
      <c r="G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J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M812" s="96">
        <f>VLOOKUP($A812+ROUND((COLUMN()-2)/24,5),АТС!$A$41:$F$736,5)+VLOOKUP($A812+ROUND((COLUMN()-2)/24,5),'Расчет сбытовых надбавок'!$B$2281:'Расчет сбытовых надбавок'!$G$3024,4)</f>
        <v>22.98</v>
      </c>
      <c r="N812" s="96">
        <f>VLOOKUP($A812+ROUND((COLUMN()-2)/24,5),АТС!$A$41:$F$736,5)+VLOOKUP($A812+ROUND((COLUMN()-2)/24,5),'Расчет сбытовых надбавок'!$B$2281:'Расчет сбытовых надбавок'!$G$3024,4)</f>
        <v>17.61</v>
      </c>
      <c r="O812" s="96">
        <f>VLOOKUP($A812+ROUND((COLUMN()-2)/24,5),АТС!$A$41:$F$736,5)+VLOOKUP($A812+ROUND((COLUMN()-2)/24,5),'Расчет сбытовых надбавок'!$B$2281:'Расчет сбытовых надбавок'!$G$3024,4)</f>
        <v>24.259999999999998</v>
      </c>
      <c r="P812" s="96">
        <f>VLOOKUP($A812+ROUND((COLUMN()-2)/24,5),АТС!$A$41:$F$736,5)+VLOOKUP($A812+ROUND((COLUMN()-2)/24,5),'Расчет сбытовых надбавок'!$B$2281:'Расчет сбытовых надбавок'!$G$3024,4)</f>
        <v>33.6</v>
      </c>
      <c r="Q812" s="96">
        <f>VLOOKUP($A812+ROUND((COLUMN()-2)/24,5),АТС!$A$41:$F$736,5)+VLOOKUP($A812+ROUND((COLUMN()-2)/24,5),'Расчет сбытовых надбавок'!$B$2281:'Расчет сбытовых надбавок'!$G$3024,4)</f>
        <v>53.01</v>
      </c>
      <c r="R812" s="96">
        <f>VLOOKUP($A812+ROUND((COLUMN()-2)/24,5),АТС!$A$41:$F$736,5)+VLOOKUP($A812+ROUND((COLUMN()-2)/24,5),'Расчет сбытовых надбавок'!$B$2281:'Расчет сбытовых надбавок'!$G$3024,4)</f>
        <v>36</v>
      </c>
      <c r="S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T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U812" s="96">
        <f>VLOOKUP($A812+ROUND((COLUMN()-2)/24,5),АТС!$A$41:$F$736,5)+VLOOKUP($A812+ROUND((COLUMN()-2)/24,5),'Расчет сбытовых надбавок'!$B$2281:'Расчет сбытовых надбавок'!$G$3024,4)</f>
        <v>1.2</v>
      </c>
      <c r="V812" s="96">
        <f>VLOOKUP($A812+ROUND((COLUMN()-2)/24,5),АТС!$A$41:$F$736,5)+VLOOKUP($A812+ROUND((COLUMN()-2)/24,5),'Расчет сбытовых надбавок'!$B$2281:'Расчет сбытовых надбавок'!$G$3024,4)</f>
        <v>133.21</v>
      </c>
      <c r="W812" s="96">
        <f>VLOOKUP($A812+ROUND((COLUMN()-2)/24,5),АТС!$A$41:$F$736,5)+VLOOKUP($A812+ROUND((COLUMN()-2)/24,5),'Расчет сбытовых надбавок'!$B$2281:'Расчет сбытовых надбавок'!$G$3024,4)</f>
        <v>265.45</v>
      </c>
      <c r="X812" s="96">
        <f>VLOOKUP($A812+ROUND((COLUMN()-2)/24,5),АТС!$A$41:$F$736,5)+VLOOKUP($A812+ROUND((COLUMN()-2)/24,5),'Расчет сбытовых надбавок'!$B$2281:'Расчет сбытовых надбавок'!$G$3024,4)</f>
        <v>21.32</v>
      </c>
      <c r="Y812" s="96">
        <f>VLOOKUP($A812+ROUND((COLUMN()-2)/24,5),АТС!$A$41:$F$736,5)+VLOOKUP($A812+ROUND((COLUMN()-2)/24,5),'Расчет сбытовых надбавок'!$B$2281:'Расчет сбытовых надбавок'!$G$3024,4)</f>
        <v>31.67</v>
      </c>
    </row>
    <row r="813" spans="1:25" x14ac:dyDescent="0.2">
      <c r="A813" s="77">
        <f t="shared" si="24"/>
        <v>43027</v>
      </c>
      <c r="B813" s="96">
        <f>VLOOKUP($A813+ROUND((COLUMN()-2)/24,5),АТС!$A$41:$F$736,5)+VLOOKUP($A813+ROUND((COLUMN()-2)/24,5),'Расчет сбытовых надбавок'!$B$2281:'Расчет сбытовых надбавок'!$G$3024,4)</f>
        <v>160.54999999999998</v>
      </c>
      <c r="C813" s="96">
        <f>VLOOKUP($A813+ROUND((COLUMN()-2)/24,5),АТС!$A$41:$F$736,5)+VLOOKUP($A813+ROUND((COLUMN()-2)/24,5),'Расчет сбытовых надбавок'!$B$2281:'Расчет сбытовых надбавок'!$G$3024,4)</f>
        <v>70.16</v>
      </c>
      <c r="D813" s="96">
        <f>VLOOKUP($A813+ROUND((COLUMN()-2)/24,5),АТС!$A$41:$F$736,5)+VLOOKUP($A813+ROUND((COLUMN()-2)/24,5),'Расчет сбытовых надбавок'!$B$2281:'Расчет сбытовых надбавок'!$G$3024,4)</f>
        <v>25.57</v>
      </c>
      <c r="E813" s="96">
        <f>VLOOKUP($A813+ROUND((COLUMN()-2)/24,5),АТС!$A$41:$F$736,5)+VLOOKUP($A813+ROUND((COLUMN()-2)/24,5),'Расчет сбытовых надбавок'!$B$2281:'Расчет сбытовых надбавок'!$G$3024,4)</f>
        <v>16.61</v>
      </c>
      <c r="F813" s="96">
        <f>VLOOKUP($A813+ROUND((COLUMN()-2)/24,5),АТС!$A$41:$F$736,5)+VLOOKUP($A813+ROUND((COLUMN()-2)/24,5),'Расчет сбытовых надбавок'!$B$2281:'Расчет сбытовых надбавок'!$G$3024,4)</f>
        <v>38.5</v>
      </c>
      <c r="G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6">
        <f>VLOOKUP($A813+ROUND((COLUMN()-2)/24,5),АТС!$A$41:$F$736,5)+VLOOKUP($A813+ROUND((COLUMN()-2)/24,5),'Расчет сбытовых надбавок'!$B$2281:'Расчет сбытовых надбавок'!$G$3024,4)</f>
        <v>12.940000000000001</v>
      </c>
      <c r="K813" s="96">
        <f>VLOOKUP($A813+ROUND((COLUMN()-2)/24,5),АТС!$A$41:$F$736,5)+VLOOKUP($A813+ROUND((COLUMN()-2)/24,5),'Расчет сбытовых надбавок'!$B$2281:'Расчет сбытовых надбавок'!$G$3024,4)</f>
        <v>31.48</v>
      </c>
      <c r="L813" s="96">
        <f>VLOOKUP($A813+ROUND((COLUMN()-2)/24,5),АТС!$A$41:$F$736,5)+VLOOKUP($A813+ROUND((COLUMN()-2)/24,5),'Расчет сбытовых надбавок'!$B$2281:'Расчет сбытовых надбавок'!$G$3024,4)</f>
        <v>93.12</v>
      </c>
      <c r="M813" s="96">
        <f>VLOOKUP($A813+ROUND((COLUMN()-2)/24,5),АТС!$A$41:$F$736,5)+VLOOKUP($A813+ROUND((COLUMN()-2)/24,5),'Расчет сбытовых надбавок'!$B$2281:'Расчет сбытовых надбавок'!$G$3024,4)</f>
        <v>36.39</v>
      </c>
      <c r="N813" s="96">
        <f>VLOOKUP($A813+ROUND((COLUMN()-2)/24,5),АТС!$A$41:$F$736,5)+VLOOKUP($A813+ROUND((COLUMN()-2)/24,5),'Расчет сбытовых надбавок'!$B$2281:'Расчет сбытовых надбавок'!$G$3024,4)</f>
        <v>327.89</v>
      </c>
      <c r="O813" s="96">
        <f>VLOOKUP($A813+ROUND((COLUMN()-2)/24,5),АТС!$A$41:$F$736,5)+VLOOKUP($A813+ROUND((COLUMN()-2)/24,5),'Расчет сбытовых надбавок'!$B$2281:'Расчет сбытовых надбавок'!$G$3024,4)</f>
        <v>251.84</v>
      </c>
      <c r="P813" s="96">
        <f>VLOOKUP($A813+ROUND((COLUMN()-2)/24,5),АТС!$A$41:$F$736,5)+VLOOKUP($A813+ROUND((COLUMN()-2)/24,5),'Расчет сбытовых надбавок'!$B$2281:'Расчет сбытовых надбавок'!$G$3024,4)</f>
        <v>343.11</v>
      </c>
      <c r="Q813" s="96">
        <f>VLOOKUP($A813+ROUND((COLUMN()-2)/24,5),АТС!$A$41:$F$736,5)+VLOOKUP($A813+ROUND((COLUMN()-2)/24,5),'Расчет сбытовых надбавок'!$B$2281:'Расчет сбытовых надбавок'!$G$3024,4)</f>
        <v>261.62</v>
      </c>
      <c r="R813" s="96">
        <f>VLOOKUP($A813+ROUND((COLUMN()-2)/24,5),АТС!$A$41:$F$736,5)+VLOOKUP($A813+ROUND((COLUMN()-2)/24,5),'Расчет сбытовых надбавок'!$B$2281:'Расчет сбытовых надбавок'!$G$3024,4)</f>
        <v>245.62</v>
      </c>
      <c r="S813" s="96">
        <f>VLOOKUP($A813+ROUND((COLUMN()-2)/24,5),АТС!$A$41:$F$736,5)+VLOOKUP($A813+ROUND((COLUMN()-2)/24,5),'Расчет сбытовых надбавок'!$B$2281:'Расчет сбытовых надбавок'!$G$3024,4)</f>
        <v>0.63</v>
      </c>
      <c r="T813" s="96">
        <f>VLOOKUP($A813+ROUND((COLUMN()-2)/24,5),АТС!$A$41:$F$736,5)+VLOOKUP($A813+ROUND((COLUMN()-2)/24,5),'Расчет сбытовых надбавок'!$B$2281:'Расчет сбытовых надбавок'!$G$3024,4)</f>
        <v>0.7</v>
      </c>
      <c r="U813" s="96">
        <f>VLOOKUP($A813+ROUND((COLUMN()-2)/24,5),АТС!$A$41:$F$736,5)+VLOOKUP($A813+ROUND((COLUMN()-2)/24,5),'Расчет сбытовых надбавок'!$B$2281:'Расчет сбытовых надбавок'!$G$3024,4)</f>
        <v>95.289999999999992</v>
      </c>
      <c r="V813" s="96">
        <f>VLOOKUP($A813+ROUND((COLUMN()-2)/24,5),АТС!$A$41:$F$736,5)+VLOOKUP($A813+ROUND((COLUMN()-2)/24,5),'Расчет сбытовых надбавок'!$B$2281:'Расчет сбытовых надбавок'!$G$3024,4)</f>
        <v>263.94</v>
      </c>
      <c r="W813" s="96">
        <f>VLOOKUP($A813+ROUND((COLUMN()-2)/24,5),АТС!$A$41:$F$736,5)+VLOOKUP($A813+ROUND((COLUMN()-2)/24,5),'Расчет сбытовых надбавок'!$B$2281:'Расчет сбытовых надбавок'!$G$3024,4)</f>
        <v>672.64</v>
      </c>
      <c r="X813" s="96">
        <f>VLOOKUP($A813+ROUND((COLUMN()-2)/24,5),АТС!$A$41:$F$736,5)+VLOOKUP($A813+ROUND((COLUMN()-2)/24,5),'Расчет сбытовых надбавок'!$B$2281:'Расчет сбытовых надбавок'!$G$3024,4)</f>
        <v>801.84999999999991</v>
      </c>
      <c r="Y813" s="96">
        <f>VLOOKUP($A813+ROUND((COLUMN()-2)/24,5),АТС!$A$41:$F$736,5)+VLOOKUP($A813+ROUND((COLUMN()-2)/24,5),'Расчет сбытовых надбавок'!$B$2281:'Расчет сбытовых надбавок'!$G$3024,4)</f>
        <v>696.47</v>
      </c>
    </row>
    <row r="814" spans="1:25" x14ac:dyDescent="0.2">
      <c r="A814" s="77">
        <f t="shared" si="24"/>
        <v>43028</v>
      </c>
      <c r="B814" s="96">
        <f>VLOOKUP($A814+ROUND((COLUMN()-2)/24,5),АТС!$A$41:$F$736,5)+VLOOKUP($A814+ROUND((COLUMN()-2)/24,5),'Расчет сбытовых надбавок'!$B$2281:'Расчет сбытовых надбавок'!$G$3024,4)</f>
        <v>282.03999999999996</v>
      </c>
      <c r="C814" s="96">
        <f>VLOOKUP($A814+ROUND((COLUMN()-2)/24,5),АТС!$A$41:$F$736,5)+VLOOKUP($A814+ROUND((COLUMN()-2)/24,5),'Расчет сбытовых надбавок'!$B$2281:'Расчет сбытовых надбавок'!$G$3024,4)</f>
        <v>456.97</v>
      </c>
      <c r="D814" s="96">
        <f>VLOOKUP($A814+ROUND((COLUMN()-2)/24,5),АТС!$A$41:$F$736,5)+VLOOKUP($A814+ROUND((COLUMN()-2)/24,5),'Расчет сбытовых надбавок'!$B$2281:'Расчет сбытовых надбавок'!$G$3024,4)</f>
        <v>160.04999999999998</v>
      </c>
      <c r="E814" s="96">
        <f>VLOOKUP($A814+ROUND((COLUMN()-2)/24,5),АТС!$A$41:$F$736,5)+VLOOKUP($A814+ROUND((COLUMN()-2)/24,5),'Расчет сбытовых надбавок'!$B$2281:'Расчет сбытовых надбавок'!$G$3024,4)</f>
        <v>167.99</v>
      </c>
      <c r="F814" s="96">
        <f>VLOOKUP($A814+ROUND((COLUMN()-2)/24,5),АТС!$A$41:$F$736,5)+VLOOKUP($A814+ROUND((COLUMN()-2)/24,5),'Расчет сбытовых надбавок'!$B$2281:'Расчет сбытовых надбавок'!$G$3024,4)</f>
        <v>5.05</v>
      </c>
      <c r="G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6">
        <f>VLOOKUP($A814+ROUND((COLUMN()-2)/24,5),АТС!$A$41:$F$736,5)+VLOOKUP($A814+ROUND((COLUMN()-2)/24,5),'Расчет сбытовых надбавок'!$B$2281:'Расчет сбытовых надбавок'!$G$3024,4)</f>
        <v>194.05</v>
      </c>
      <c r="J814" s="96">
        <f>VLOOKUP($A814+ROUND((COLUMN()-2)/24,5),АТС!$A$41:$F$736,5)+VLOOKUP($A814+ROUND((COLUMN()-2)/24,5),'Расчет сбытовых надбавок'!$B$2281:'Расчет сбытовых надбавок'!$G$3024,4)</f>
        <v>56.669999999999995</v>
      </c>
      <c r="K814" s="96">
        <f>VLOOKUP($A814+ROUND((COLUMN()-2)/24,5),АТС!$A$41:$F$736,5)+VLOOKUP($A814+ROUND((COLUMN()-2)/24,5),'Расчет сбытовых надбавок'!$B$2281:'Расчет сбытовых надбавок'!$G$3024,4)</f>
        <v>97.29</v>
      </c>
      <c r="L814" s="96">
        <f>VLOOKUP($A814+ROUND((COLUMN()-2)/24,5),АТС!$A$41:$F$736,5)+VLOOKUP($A814+ROUND((COLUMN()-2)/24,5),'Расчет сбытовых надбавок'!$B$2281:'Расчет сбытовых надбавок'!$G$3024,4)</f>
        <v>139.37</v>
      </c>
      <c r="M814" s="96">
        <f>VLOOKUP($A814+ROUND((COLUMN()-2)/24,5),АТС!$A$41:$F$736,5)+VLOOKUP($A814+ROUND((COLUMN()-2)/24,5),'Расчет сбытовых надбавок'!$B$2281:'Расчет сбытовых надбавок'!$G$3024,4)</f>
        <v>262.95</v>
      </c>
      <c r="N814" s="96">
        <f>VLOOKUP($A814+ROUND((COLUMN()-2)/24,5),АТС!$A$41:$F$736,5)+VLOOKUP($A814+ROUND((COLUMN()-2)/24,5),'Расчет сбытовых надбавок'!$B$2281:'Расчет сбытовых надбавок'!$G$3024,4)</f>
        <v>223.7</v>
      </c>
      <c r="O814" s="96">
        <f>VLOOKUP($A814+ROUND((COLUMN()-2)/24,5),АТС!$A$41:$F$736,5)+VLOOKUP($A814+ROUND((COLUMN()-2)/24,5),'Расчет сбытовых надбавок'!$B$2281:'Расчет сбытовых надбавок'!$G$3024,4)</f>
        <v>293.09000000000003</v>
      </c>
      <c r="P814" s="96">
        <f>VLOOKUP($A814+ROUND((COLUMN()-2)/24,5),АТС!$A$41:$F$736,5)+VLOOKUP($A814+ROUND((COLUMN()-2)/24,5),'Расчет сбытовых надбавок'!$B$2281:'Расчет сбытовых надбавок'!$G$3024,4)</f>
        <v>327.69</v>
      </c>
      <c r="Q814" s="96">
        <f>VLOOKUP($A814+ROUND((COLUMN()-2)/24,5),АТС!$A$41:$F$736,5)+VLOOKUP($A814+ROUND((COLUMN()-2)/24,5),'Расчет сбытовых надбавок'!$B$2281:'Расчет сбытовых надбавок'!$G$3024,4)</f>
        <v>339.05</v>
      </c>
      <c r="R814" s="96">
        <f>VLOOKUP($A814+ROUND((COLUMN()-2)/24,5),АТС!$A$41:$F$736,5)+VLOOKUP($A814+ROUND((COLUMN()-2)/24,5),'Расчет сбытовых надбавок'!$B$2281:'Расчет сбытовых надбавок'!$G$3024,4)</f>
        <v>391.85</v>
      </c>
      <c r="S814" s="96">
        <f>VLOOKUP($A814+ROUND((COLUMN()-2)/24,5),АТС!$A$41:$F$736,5)+VLOOKUP($A814+ROUND((COLUMN()-2)/24,5),'Расчет сбытовых надбавок'!$B$2281:'Расчет сбытовых надбавок'!$G$3024,4)</f>
        <v>127.42999999999999</v>
      </c>
      <c r="T814" s="96">
        <f>VLOOKUP($A814+ROUND((COLUMN()-2)/24,5),АТС!$A$41:$F$736,5)+VLOOKUP($A814+ROUND((COLUMN()-2)/24,5),'Расчет сбытовых надбавок'!$B$2281:'Расчет сбытовых надбавок'!$G$3024,4)</f>
        <v>265.83999999999997</v>
      </c>
      <c r="U814" s="96">
        <f>VLOOKUP($A814+ROUND((COLUMN()-2)/24,5),АТС!$A$41:$F$736,5)+VLOOKUP($A814+ROUND((COLUMN()-2)/24,5),'Расчет сбытовых надбавок'!$B$2281:'Расчет сбытовых надбавок'!$G$3024,4)</f>
        <v>407.45000000000005</v>
      </c>
      <c r="V814" s="96">
        <f>VLOOKUP($A814+ROUND((COLUMN()-2)/24,5),АТС!$A$41:$F$736,5)+VLOOKUP($A814+ROUND((COLUMN()-2)/24,5),'Расчет сбытовых надбавок'!$B$2281:'Расчет сбытовых надбавок'!$G$3024,4)</f>
        <v>441.05</v>
      </c>
      <c r="W814" s="96">
        <f>VLOOKUP($A814+ROUND((COLUMN()-2)/24,5),АТС!$A$41:$F$736,5)+VLOOKUP($A814+ROUND((COLUMN()-2)/24,5),'Расчет сбытовых надбавок'!$B$2281:'Расчет сбытовых надбавок'!$G$3024,4)</f>
        <v>712.15</v>
      </c>
      <c r="X814" s="96">
        <f>VLOOKUP($A814+ROUND((COLUMN()-2)/24,5),АТС!$A$41:$F$736,5)+VLOOKUP($A814+ROUND((COLUMN()-2)/24,5),'Расчет сбытовых надбавок'!$B$2281:'Расчет сбытовых надбавок'!$G$3024,4)</f>
        <v>790.73</v>
      </c>
      <c r="Y814" s="96">
        <f>VLOOKUP($A814+ROUND((COLUMN()-2)/24,5),АТС!$A$41:$F$736,5)+VLOOKUP($A814+ROUND((COLUMN()-2)/24,5),'Расчет сбытовых надбавок'!$B$2281:'Расчет сбытовых надбавок'!$G$3024,4)</f>
        <v>734.95</v>
      </c>
    </row>
    <row r="815" spans="1:25" x14ac:dyDescent="0.2">
      <c r="A815" s="77">
        <f t="shared" si="24"/>
        <v>43029</v>
      </c>
      <c r="B815" s="96">
        <f>VLOOKUP($A815+ROUND((COLUMN()-2)/24,5),АТС!$A$41:$F$736,5)+VLOOKUP($A815+ROUND((COLUMN()-2)/24,5),'Расчет сбытовых надбавок'!$B$2281:'Расчет сбытовых надбавок'!$G$3024,4)</f>
        <v>518.01</v>
      </c>
      <c r="C815" s="96">
        <f>VLOOKUP($A815+ROUND((COLUMN()-2)/24,5),АТС!$A$41:$F$736,5)+VLOOKUP($A815+ROUND((COLUMN()-2)/24,5),'Расчет сбытовых надбавок'!$B$2281:'Расчет сбытовых надбавок'!$G$3024,4)</f>
        <v>59.94</v>
      </c>
      <c r="D815" s="96">
        <f>VLOOKUP($A815+ROUND((COLUMN()-2)/24,5),АТС!$A$41:$F$736,5)+VLOOKUP($A815+ROUND((COLUMN()-2)/24,5),'Расчет сбытовых надбавок'!$B$2281:'Расчет сбытовых надбавок'!$G$3024,4)</f>
        <v>82.710000000000008</v>
      </c>
      <c r="E815" s="96">
        <f>VLOOKUP($A815+ROUND((COLUMN()-2)/24,5),АТС!$A$41:$F$736,5)+VLOOKUP($A815+ROUND((COLUMN()-2)/24,5),'Расчет сбытовых надбавок'!$B$2281:'Расчет сбытовых надбавок'!$G$3024,4)</f>
        <v>128.69999999999999</v>
      </c>
      <c r="F815" s="96">
        <f>VLOOKUP($A815+ROUND((COLUMN()-2)/24,5),АТС!$A$41:$F$736,5)+VLOOKUP($A815+ROUND((COLUMN()-2)/24,5),'Расчет сбытовых надбавок'!$B$2281:'Расчет сбытовых надбавок'!$G$3024,4)</f>
        <v>16.190000000000001</v>
      </c>
      <c r="G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6">
        <f>VLOOKUP($A815+ROUND((COLUMN()-2)/24,5),АТС!$A$41:$F$736,5)+VLOOKUP($A815+ROUND((COLUMN()-2)/24,5),'Расчет сбытовых надбавок'!$B$2281:'Расчет сбытовых надбавок'!$G$3024,4)</f>
        <v>126.53</v>
      </c>
      <c r="K815" s="96">
        <f>VLOOKUP($A815+ROUND((COLUMN()-2)/24,5),АТС!$A$41:$F$736,5)+VLOOKUP($A815+ROUND((COLUMN()-2)/24,5),'Расчет сбытовых надбавок'!$B$2281:'Расчет сбытовых надбавок'!$G$3024,4)</f>
        <v>100.49000000000001</v>
      </c>
      <c r="L815" s="96">
        <f>VLOOKUP($A815+ROUND((COLUMN()-2)/24,5),АТС!$A$41:$F$736,5)+VLOOKUP($A815+ROUND((COLUMN()-2)/24,5),'Расчет сбытовых надбавок'!$B$2281:'Расчет сбытовых надбавок'!$G$3024,4)</f>
        <v>22.06</v>
      </c>
      <c r="M815" s="96">
        <f>VLOOKUP($A815+ROUND((COLUMN()-2)/24,5),АТС!$A$41:$F$736,5)+VLOOKUP($A815+ROUND((COLUMN()-2)/24,5),'Расчет сбытовых надбавок'!$B$2281:'Расчет сбытовых надбавок'!$G$3024,4)</f>
        <v>59.5</v>
      </c>
      <c r="N815" s="96">
        <f>VLOOKUP($A815+ROUND((COLUMN()-2)/24,5),АТС!$A$41:$F$736,5)+VLOOKUP($A815+ROUND((COLUMN()-2)/24,5),'Расчет сбытовых надбавок'!$B$2281:'Расчет сбытовых надбавок'!$G$3024,4)</f>
        <v>55.64</v>
      </c>
      <c r="O815" s="96">
        <f>VLOOKUP($A815+ROUND((COLUMN()-2)/24,5),АТС!$A$41:$F$736,5)+VLOOKUP($A815+ROUND((COLUMN()-2)/24,5),'Расчет сбытовых надбавок'!$B$2281:'Расчет сбытовых надбавок'!$G$3024,4)</f>
        <v>78.790000000000006</v>
      </c>
      <c r="P815" s="96">
        <f>VLOOKUP($A815+ROUND((COLUMN()-2)/24,5),АТС!$A$41:$F$736,5)+VLOOKUP($A815+ROUND((COLUMN()-2)/24,5),'Расчет сбытовых надбавок'!$B$2281:'Расчет сбытовых надбавок'!$G$3024,4)</f>
        <v>188.31</v>
      </c>
      <c r="Q815" s="96">
        <f>VLOOKUP($A815+ROUND((COLUMN()-2)/24,5),АТС!$A$41:$F$736,5)+VLOOKUP($A815+ROUND((COLUMN()-2)/24,5),'Расчет сбытовых надбавок'!$B$2281:'Расчет сбытовых надбавок'!$G$3024,4)</f>
        <v>190.54</v>
      </c>
      <c r="R815" s="96">
        <f>VLOOKUP($A815+ROUND((COLUMN()-2)/24,5),АТС!$A$41:$F$736,5)+VLOOKUP($A815+ROUND((COLUMN()-2)/24,5),'Расчет сбытовых надбавок'!$B$2281:'Расчет сбытовых надбавок'!$G$3024,4)</f>
        <v>56.69</v>
      </c>
      <c r="S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T815" s="96">
        <f>VLOOKUP($A815+ROUND((COLUMN()-2)/24,5),АТС!$A$41:$F$736,5)+VLOOKUP($A815+ROUND((COLUMN()-2)/24,5),'Расчет сбытовых надбавок'!$B$2281:'Расчет сбытовых надбавок'!$G$3024,4)</f>
        <v>1245.73</v>
      </c>
      <c r="U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V815" s="96">
        <f>VLOOKUP($A815+ROUND((COLUMN()-2)/24,5),АТС!$A$41:$F$736,5)+VLOOKUP($A815+ROUND((COLUMN()-2)/24,5),'Расчет сбытовых надбавок'!$B$2281:'Расчет сбытовых надбавок'!$G$3024,4)</f>
        <v>30.700000000000003</v>
      </c>
      <c r="W815" s="96">
        <f>VLOOKUP($A815+ROUND((COLUMN()-2)/24,5),АТС!$A$41:$F$736,5)+VLOOKUP($A815+ROUND((COLUMN()-2)/24,5),'Расчет сбытовых надбавок'!$B$2281:'Расчет сбытовых надбавок'!$G$3024,4)</f>
        <v>142.51</v>
      </c>
      <c r="X815" s="96">
        <f>VLOOKUP($A815+ROUND((COLUMN()-2)/24,5),АТС!$A$41:$F$736,5)+VLOOKUP($A815+ROUND((COLUMN()-2)/24,5),'Расчет сбытовых надбавок'!$B$2281:'Расчет сбытовых надбавок'!$G$3024,4)</f>
        <v>452.83000000000004</v>
      </c>
      <c r="Y815" s="96">
        <f>VLOOKUP($A815+ROUND((COLUMN()-2)/24,5),АТС!$A$41:$F$736,5)+VLOOKUP($A815+ROUND((COLUMN()-2)/24,5),'Расчет сбытовых надбавок'!$B$2281:'Расчет сбытовых надбавок'!$G$3024,4)</f>
        <v>381.87</v>
      </c>
    </row>
    <row r="816" spans="1:25" x14ac:dyDescent="0.2">
      <c r="A816" s="77">
        <f t="shared" si="24"/>
        <v>43030</v>
      </c>
      <c r="B816" s="96">
        <f>VLOOKUP($A816+ROUND((COLUMN()-2)/24,5),АТС!$A$41:$F$736,5)+VLOOKUP($A816+ROUND((COLUMN()-2)/24,5),'Расчет сбытовых надбавок'!$B$2281:'Расчет сбытовых надбавок'!$G$3024,4)</f>
        <v>136.07999999999998</v>
      </c>
      <c r="C816" s="96">
        <f>VLOOKUP($A816+ROUND((COLUMN()-2)/24,5),АТС!$A$41:$F$736,5)+VLOOKUP($A816+ROUND((COLUMN()-2)/24,5),'Расчет сбытовых надбавок'!$B$2281:'Расчет сбытовых надбавок'!$G$3024,4)</f>
        <v>127.34</v>
      </c>
      <c r="D816" s="96">
        <f>VLOOKUP($A816+ROUND((COLUMN()-2)/24,5),АТС!$A$41:$F$736,5)+VLOOKUP($A816+ROUND((COLUMN()-2)/24,5),'Расчет сбытовых надбавок'!$B$2281:'Расчет сбытовых надбавок'!$G$3024,4)</f>
        <v>110.91</v>
      </c>
      <c r="E816" s="96">
        <f>VLOOKUP($A816+ROUND((COLUMN()-2)/24,5),АТС!$A$41:$F$736,5)+VLOOKUP($A816+ROUND((COLUMN()-2)/24,5),'Расчет сбытовых надбавок'!$B$2281:'Расчет сбытовых надбавок'!$G$3024,4)</f>
        <v>195.3</v>
      </c>
      <c r="F816" s="96">
        <f>VLOOKUP($A816+ROUND((COLUMN()-2)/24,5),АТС!$A$41:$F$736,5)+VLOOKUP($A816+ROUND((COLUMN()-2)/24,5),'Расчет сбытовых надбавок'!$B$2281:'Расчет сбытовых надбавок'!$G$3024,4)</f>
        <v>78.099999999999994</v>
      </c>
      <c r="G816" s="96">
        <f>VLOOKUP($A816+ROUND((COLUMN()-2)/24,5),АТС!$A$41:$F$736,5)+VLOOKUP($A816+ROUND((COLUMN()-2)/24,5),'Расчет сбытовых надбавок'!$B$2281:'Расчет сбытовых надбавок'!$G$3024,4)</f>
        <v>9.2899999999999991</v>
      </c>
      <c r="H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6">
        <f>VLOOKUP($A816+ROUND((COLUMN()-2)/24,5),АТС!$A$41:$F$736,5)+VLOOKUP($A816+ROUND((COLUMN()-2)/24,5),'Расчет сбытовых надбавок'!$B$2281:'Расчет сбытовых надбавок'!$G$3024,4)</f>
        <v>99.58</v>
      </c>
      <c r="L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6">
        <f>VLOOKUP($A816+ROUND((COLUMN()-2)/24,5),АТС!$A$41:$F$736,5)+VLOOKUP($A816+ROUND((COLUMN()-2)/24,5),'Расчет сбытовых надбавок'!$B$2281:'Расчет сбытовых надбавок'!$G$3024,4)</f>
        <v>61.34</v>
      </c>
      <c r="N816" s="96">
        <f>VLOOKUP($A816+ROUND((COLUMN()-2)/24,5),АТС!$A$41:$F$736,5)+VLOOKUP($A816+ROUND((COLUMN()-2)/24,5),'Расчет сбытовых надбавок'!$B$2281:'Расчет сбытовых надбавок'!$G$3024,4)</f>
        <v>191.33</v>
      </c>
      <c r="O816" s="96">
        <f>VLOOKUP($A816+ROUND((COLUMN()-2)/24,5),АТС!$A$41:$F$736,5)+VLOOKUP($A816+ROUND((COLUMN()-2)/24,5),'Расчет сбытовых надбавок'!$B$2281:'Расчет сбытовых надбавок'!$G$3024,4)</f>
        <v>194.66</v>
      </c>
      <c r="P816" s="96">
        <f>VLOOKUP($A816+ROUND((COLUMN()-2)/24,5),АТС!$A$41:$F$736,5)+VLOOKUP($A816+ROUND((COLUMN()-2)/24,5),'Расчет сбытовых надбавок'!$B$2281:'Расчет сбытовых надбавок'!$G$3024,4)</f>
        <v>198.85</v>
      </c>
      <c r="Q816" s="96">
        <f>VLOOKUP($A816+ROUND((COLUMN()-2)/24,5),АТС!$A$41:$F$736,5)+VLOOKUP($A816+ROUND((COLUMN()-2)/24,5),'Расчет сбытовых надбавок'!$B$2281:'Расчет сбытовых надбавок'!$G$3024,4)</f>
        <v>119.99000000000001</v>
      </c>
      <c r="R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S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T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U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6">
        <f>VLOOKUP($A816+ROUND((COLUMN()-2)/24,5),АТС!$A$41:$F$736,5)+VLOOKUP($A816+ROUND((COLUMN()-2)/24,5),'Расчет сбытовых надбавок'!$B$2281:'Расчет сбытовых надбавок'!$G$3024,4)</f>
        <v>54.96</v>
      </c>
      <c r="W816" s="96">
        <f>VLOOKUP($A816+ROUND((COLUMN()-2)/24,5),АТС!$A$41:$F$736,5)+VLOOKUP($A816+ROUND((COLUMN()-2)/24,5),'Расчет сбытовых надбавок'!$B$2281:'Расчет сбытовых надбавок'!$G$3024,4)</f>
        <v>87.05</v>
      </c>
      <c r="X816" s="96">
        <f>VLOOKUP($A816+ROUND((COLUMN()-2)/24,5),АТС!$A$41:$F$736,5)+VLOOKUP($A816+ROUND((COLUMN()-2)/24,5),'Расчет сбытовых надбавок'!$B$2281:'Расчет сбытовых надбавок'!$G$3024,4)</f>
        <v>309.22000000000003</v>
      </c>
      <c r="Y816" s="96">
        <f>VLOOKUP($A816+ROUND((COLUMN()-2)/24,5),АТС!$A$41:$F$736,5)+VLOOKUP($A816+ROUND((COLUMN()-2)/24,5),'Расчет сбытовых надбавок'!$B$2281:'Расчет сбытовых надбавок'!$G$3024,4)</f>
        <v>16.07</v>
      </c>
    </row>
    <row r="817" spans="1:27" x14ac:dyDescent="0.2">
      <c r="A817" s="77">
        <f t="shared" si="24"/>
        <v>43031</v>
      </c>
      <c r="B817" s="96">
        <f>VLOOKUP($A817+ROUND((COLUMN()-2)/24,5),АТС!$A$41:$F$736,5)+VLOOKUP($A817+ROUND((COLUMN()-2)/24,5),'Расчет сбытовых надбавок'!$B$2281:'Расчет сбытовых надбавок'!$G$3024,4)</f>
        <v>113.39</v>
      </c>
      <c r="C817" s="96">
        <f>VLOOKUP($A817+ROUND((COLUMN()-2)/24,5),АТС!$A$41:$F$736,5)+VLOOKUP($A817+ROUND((COLUMN()-2)/24,5),'Расчет сбытовых надбавок'!$B$2281:'Расчет сбытовых надбавок'!$G$3024,4)</f>
        <v>67.509999999999991</v>
      </c>
      <c r="D817" s="96">
        <f>VLOOKUP($A817+ROUND((COLUMN()-2)/24,5),АТС!$A$41:$F$736,5)+VLOOKUP($A817+ROUND((COLUMN()-2)/24,5),'Расчет сбытовых надбавок'!$B$2281:'Расчет сбытовых надбавок'!$G$3024,4)</f>
        <v>137.1</v>
      </c>
      <c r="E817" s="96">
        <f>VLOOKUP($A817+ROUND((COLUMN()-2)/24,5),АТС!$A$41:$F$736,5)+VLOOKUP($A817+ROUND((COLUMN()-2)/24,5),'Расчет сбытовых надбавок'!$B$2281:'Расчет сбытовых надбавок'!$G$3024,4)</f>
        <v>60.559999999999995</v>
      </c>
      <c r="F817" s="96">
        <f>VLOOKUP($A817+ROUND((COLUMN()-2)/24,5),АТС!$A$41:$F$736,5)+VLOOKUP($A817+ROUND((COLUMN()-2)/24,5),'Расчет сбытовых надбавок'!$B$2281:'Расчет сбытовых надбавок'!$G$3024,4)</f>
        <v>4.4000000000000004</v>
      </c>
      <c r="G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6">
        <f>VLOOKUP($A817+ROUND((COLUMN()-2)/24,5),АТС!$A$41:$F$736,5)+VLOOKUP($A817+ROUND((COLUMN()-2)/24,5),'Расчет сбытовых надбавок'!$B$2281:'Расчет сбытовых надбавок'!$G$3024,4)</f>
        <v>0.02</v>
      </c>
      <c r="K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L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M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N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O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P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Q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R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S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T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U817" s="96">
        <f>VLOOKUP($A817+ROUND((COLUMN()-2)/24,5),АТС!$A$41:$F$736,5)+VLOOKUP($A817+ROUND((COLUMN()-2)/24,5),'Расчет сбытовых надбавок'!$B$2281:'Расчет сбытовых надбавок'!$G$3024,4)</f>
        <v>0.01</v>
      </c>
      <c r="V817" s="96">
        <f>VLOOKUP($A817+ROUND((COLUMN()-2)/24,5),АТС!$A$41:$F$736,5)+VLOOKUP($A817+ROUND((COLUMN()-2)/24,5),'Расчет сбытовых надбавок'!$B$2281:'Расчет сбытовых надбавок'!$G$3024,4)</f>
        <v>1.56</v>
      </c>
      <c r="W817" s="96">
        <f>VLOOKUP($A817+ROUND((COLUMN()-2)/24,5),АТС!$A$41:$F$736,5)+VLOOKUP($A817+ROUND((COLUMN()-2)/24,5),'Расчет сбытовых надбавок'!$B$2281:'Расчет сбытовых надбавок'!$G$3024,4)</f>
        <v>1252.04</v>
      </c>
      <c r="X817" s="96">
        <f>VLOOKUP($A817+ROUND((COLUMN()-2)/24,5),АТС!$A$41:$F$736,5)+VLOOKUP($A817+ROUND((COLUMN()-2)/24,5),'Расчет сбытовых надбавок'!$B$2281:'Расчет сбытовых надбавок'!$G$3024,4)</f>
        <v>23.66</v>
      </c>
      <c r="Y817" s="96">
        <f>VLOOKUP($A817+ROUND((COLUMN()-2)/24,5),АТС!$A$41:$F$736,5)+VLOOKUP($A817+ROUND((COLUMN()-2)/24,5),'Расчет сбытовых надбавок'!$B$2281:'Расчет сбытовых надбавок'!$G$3024,4)</f>
        <v>0</v>
      </c>
    </row>
    <row r="818" spans="1:27" x14ac:dyDescent="0.2">
      <c r="A818" s="77">
        <f t="shared" si="24"/>
        <v>43032</v>
      </c>
      <c r="B818" s="96">
        <f>VLOOKUP($A818+ROUND((COLUMN()-2)/24,5),АТС!$A$41:$F$736,5)+VLOOKUP($A818+ROUND((COLUMN()-2)/24,5),'Расчет сбытовых надбавок'!$B$2281:'Расчет сбытовых надбавок'!$G$3024,4)</f>
        <v>156.70999999999998</v>
      </c>
      <c r="C818" s="96">
        <f>VLOOKUP($A818+ROUND((COLUMN()-2)/24,5),АТС!$A$41:$F$736,5)+VLOOKUP($A818+ROUND((COLUMN()-2)/24,5),'Расчет сбытовых надбавок'!$B$2281:'Расчет сбытовых надбавок'!$G$3024,4)</f>
        <v>470.74</v>
      </c>
      <c r="D818" s="96">
        <f>VLOOKUP($A818+ROUND((COLUMN()-2)/24,5),АТС!$A$41:$F$736,5)+VLOOKUP($A818+ROUND((COLUMN()-2)/24,5),'Расчет сбытовых надбавок'!$B$2281:'Расчет сбытовых надбавок'!$G$3024,4)</f>
        <v>3.8899999999999997</v>
      </c>
      <c r="E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F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G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6">
        <f>VLOOKUP($A818+ROUND((COLUMN()-2)/24,5),АТС!$A$41:$F$736,5)+VLOOKUP($A818+ROUND((COLUMN()-2)/24,5),'Расчет сбытовых надбавок'!$B$2281:'Расчет сбытовых надбавок'!$G$3024,4)</f>
        <v>82.87</v>
      </c>
      <c r="J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L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M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N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O818" s="96">
        <f>VLOOKUP($A818+ROUND((COLUMN()-2)/24,5),АТС!$A$41:$F$736,5)+VLOOKUP($A818+ROUND((COLUMN()-2)/24,5),'Расчет сбытовых надбавок'!$B$2281:'Расчет сбытовых надбавок'!$G$3024,4)</f>
        <v>0.36</v>
      </c>
      <c r="P818" s="96">
        <f>VLOOKUP($A818+ROUND((COLUMN()-2)/24,5),АТС!$A$41:$F$736,5)+VLOOKUP($A818+ROUND((COLUMN()-2)/24,5),'Расчет сбытовых надбавок'!$B$2281:'Расчет сбытовых надбавок'!$G$3024,4)</f>
        <v>6.9999999999999993E-2</v>
      </c>
      <c r="Q818" s="96">
        <f>VLOOKUP($A818+ROUND((COLUMN()-2)/24,5),АТС!$A$41:$F$736,5)+VLOOKUP($A818+ROUND((COLUMN()-2)/24,5),'Расчет сбытовых надбавок'!$B$2281:'Расчет сбытовых надбавок'!$G$3024,4)</f>
        <v>0.02</v>
      </c>
      <c r="R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S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T818" s="96">
        <f>VLOOKUP($A818+ROUND((COLUMN()-2)/24,5),АТС!$A$41:$F$736,5)+VLOOKUP($A818+ROUND((COLUMN()-2)/24,5),'Расчет сбытовых надбавок'!$B$2281:'Расчет сбытовых надбавок'!$G$3024,4)</f>
        <v>131.93</v>
      </c>
      <c r="U818" s="96">
        <f>VLOOKUP($A818+ROUND((COLUMN()-2)/24,5),АТС!$A$41:$F$736,5)+VLOOKUP($A818+ROUND((COLUMN()-2)/24,5),'Расчет сбытовых надбавок'!$B$2281:'Расчет сбытовых надбавок'!$G$3024,4)</f>
        <v>523.41</v>
      </c>
      <c r="V818" s="96">
        <f>VLOOKUP($A818+ROUND((COLUMN()-2)/24,5),АТС!$A$41:$F$736,5)+VLOOKUP($A818+ROUND((COLUMN()-2)/24,5),'Расчет сбытовых надбавок'!$B$2281:'Расчет сбытовых надбавок'!$G$3024,4)</f>
        <v>100.08000000000001</v>
      </c>
      <c r="W818" s="96">
        <f>VLOOKUP($A818+ROUND((COLUMN()-2)/24,5),АТС!$A$41:$F$736,5)+VLOOKUP($A818+ROUND((COLUMN()-2)/24,5),'Расчет сбытовых надбавок'!$B$2281:'Расчет сбытовых надбавок'!$G$3024,4)</f>
        <v>613.13</v>
      </c>
      <c r="X818" s="96">
        <f>VLOOKUP($A818+ROUND((COLUMN()-2)/24,5),АТС!$A$41:$F$736,5)+VLOOKUP($A818+ROUND((COLUMN()-2)/24,5),'Расчет сбытовых надбавок'!$B$2281:'Расчет сбытовых надбавок'!$G$3024,4)</f>
        <v>800.72</v>
      </c>
      <c r="Y818" s="96">
        <f>VLOOKUP($A818+ROUND((COLUMN()-2)/24,5),АТС!$A$41:$F$736,5)+VLOOKUP($A818+ROUND((COLUMN()-2)/24,5),'Расчет сбытовых надбавок'!$B$2281:'Расчет сбытовых надбавок'!$G$3024,4)</f>
        <v>603.25</v>
      </c>
    </row>
    <row r="819" spans="1:27" x14ac:dyDescent="0.2">
      <c r="A819" s="77">
        <f t="shared" si="24"/>
        <v>43033</v>
      </c>
      <c r="B819" s="96">
        <f>VLOOKUP($A819+ROUND((COLUMN()-2)/24,5),АТС!$A$41:$F$736,5)+VLOOKUP($A819+ROUND((COLUMN()-2)/24,5),'Расчет сбытовых надбавок'!$B$2281:'Расчет сбытовых надбавок'!$G$3024,4)</f>
        <v>135.47999999999999</v>
      </c>
      <c r="C819" s="96">
        <f>VLOOKUP($A819+ROUND((COLUMN()-2)/24,5),АТС!$A$41:$F$736,5)+VLOOKUP($A819+ROUND((COLUMN()-2)/24,5),'Расчет сбытовых надбавок'!$B$2281:'Расчет сбытовых надбавок'!$G$3024,4)</f>
        <v>105.97</v>
      </c>
      <c r="D819" s="96">
        <f>VLOOKUP($A819+ROUND((COLUMN()-2)/24,5),АТС!$A$41:$F$736,5)+VLOOKUP($A819+ROUND((COLUMN()-2)/24,5),'Расчет сбытовых надбавок'!$B$2281:'Расчет сбытовых надбавок'!$G$3024,4)</f>
        <v>62.4</v>
      </c>
      <c r="E819" s="96">
        <f>VLOOKUP($A819+ROUND((COLUMN()-2)/24,5),АТС!$A$41:$F$736,5)+VLOOKUP($A819+ROUND((COLUMN()-2)/24,5),'Расчет сбытовых надбавок'!$B$2281:'Расчет сбытовых надбавок'!$G$3024,4)</f>
        <v>33.410000000000004</v>
      </c>
      <c r="F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G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6">
        <f>VLOOKUP($A819+ROUND((COLUMN()-2)/24,5),АТС!$A$41:$F$736,5)+VLOOKUP($A819+ROUND((COLUMN()-2)/24,5),'Расчет сбытовых надбавок'!$B$2281:'Расчет сбытовых надбавок'!$G$3024,4)</f>
        <v>10</v>
      </c>
      <c r="J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6">
        <f>VLOOKUP($A819+ROUND((COLUMN()-2)/24,5),АТС!$A$41:$F$736,5)+VLOOKUP($A819+ROUND((COLUMN()-2)/24,5),'Расчет сбытовых надбавок'!$B$2281:'Расчет сбытовых надбавок'!$G$3024,4)</f>
        <v>2.9800000000000004</v>
      </c>
      <c r="L819" s="96">
        <f>VLOOKUP($A819+ROUND((COLUMN()-2)/24,5),АТС!$A$41:$F$736,5)+VLOOKUP($A819+ROUND((COLUMN()-2)/24,5),'Расчет сбытовых надбавок'!$B$2281:'Расчет сбытовых надбавок'!$G$3024,4)</f>
        <v>26.82</v>
      </c>
      <c r="M819" s="96">
        <f>VLOOKUP($A819+ROUND((COLUMN()-2)/24,5),АТС!$A$41:$F$736,5)+VLOOKUP($A819+ROUND((COLUMN()-2)/24,5),'Расчет сбытовых надбавок'!$B$2281:'Расчет сбытовых надбавок'!$G$3024,4)</f>
        <v>22.240000000000002</v>
      </c>
      <c r="N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O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P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Q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R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S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T819" s="96">
        <f>VLOOKUP($A819+ROUND((COLUMN()-2)/24,5),АТС!$A$41:$F$736,5)+VLOOKUP($A819+ROUND((COLUMN()-2)/24,5),'Расчет сбытовых надбавок'!$B$2281:'Расчет сбытовых надбавок'!$G$3024,4)</f>
        <v>4.01</v>
      </c>
      <c r="U819" s="96">
        <f>VLOOKUP($A819+ROUND((COLUMN()-2)/24,5),АТС!$A$41:$F$736,5)+VLOOKUP($A819+ROUND((COLUMN()-2)/24,5),'Расчет сбытовых надбавок'!$B$2281:'Расчет сбытовых надбавок'!$G$3024,4)</f>
        <v>12.67</v>
      </c>
      <c r="V819" s="96">
        <f>VLOOKUP($A819+ROUND((COLUMN()-2)/24,5),АТС!$A$41:$F$736,5)+VLOOKUP($A819+ROUND((COLUMN()-2)/24,5),'Расчет сбытовых надбавок'!$B$2281:'Расчет сбытовых надбавок'!$G$3024,4)</f>
        <v>65.210000000000008</v>
      </c>
      <c r="W819" s="96">
        <f>VLOOKUP($A819+ROUND((COLUMN()-2)/24,5),АТС!$A$41:$F$736,5)+VLOOKUP($A819+ROUND((COLUMN()-2)/24,5),'Расчет сбытовых надбавок'!$B$2281:'Расчет сбытовых надбавок'!$G$3024,4)</f>
        <v>308.81</v>
      </c>
      <c r="X819" s="96">
        <f>VLOOKUP($A819+ROUND((COLUMN()-2)/24,5),АТС!$A$41:$F$736,5)+VLOOKUP($A819+ROUND((COLUMN()-2)/24,5),'Расчет сбытовых надбавок'!$B$2281:'Расчет сбытовых надбавок'!$G$3024,4)</f>
        <v>85.02</v>
      </c>
      <c r="Y819" s="96">
        <f>VLOOKUP($A819+ROUND((COLUMN()-2)/24,5),АТС!$A$41:$F$736,5)+VLOOKUP($A819+ROUND((COLUMN()-2)/24,5),'Расчет сбытовых надбавок'!$B$2281:'Расчет сбытовых надбавок'!$G$3024,4)</f>
        <v>768.58999999999992</v>
      </c>
    </row>
    <row r="820" spans="1:27" x14ac:dyDescent="0.2">
      <c r="A820" s="77">
        <f t="shared" si="24"/>
        <v>43034</v>
      </c>
      <c r="B820" s="96">
        <f>VLOOKUP($A820+ROUND((COLUMN()-2)/24,5),АТС!$A$41:$F$736,5)+VLOOKUP($A820+ROUND((COLUMN()-2)/24,5),'Расчет сбытовых надбавок'!$B$2281:'Расчет сбытовых надбавок'!$G$3024,4)</f>
        <v>70.41</v>
      </c>
      <c r="C820" s="96">
        <f>VLOOKUP($A820+ROUND((COLUMN()-2)/24,5),АТС!$A$41:$F$736,5)+VLOOKUP($A820+ROUND((COLUMN()-2)/24,5),'Расчет сбытовых надбавок'!$B$2281:'Расчет сбытовых надбавок'!$G$3024,4)</f>
        <v>279.49</v>
      </c>
      <c r="D820" s="96">
        <f>VLOOKUP($A820+ROUND((COLUMN()-2)/24,5),АТС!$A$41:$F$736,5)+VLOOKUP($A820+ROUND((COLUMN()-2)/24,5),'Расчет сбытовых надбавок'!$B$2281:'Расчет сбытовых надбавок'!$G$3024,4)</f>
        <v>127.62</v>
      </c>
      <c r="E820" s="96">
        <f>VLOOKUP($A820+ROUND((COLUMN()-2)/24,5),АТС!$A$41:$F$736,5)+VLOOKUP($A820+ROUND((COLUMN()-2)/24,5),'Расчет сбытовых надбавок'!$B$2281:'Расчет сбытовых надбавок'!$G$3024,4)</f>
        <v>113.74000000000001</v>
      </c>
      <c r="F820" s="96">
        <f>VLOOKUP($A820+ROUND((COLUMN()-2)/24,5),АТС!$A$41:$F$736,5)+VLOOKUP($A820+ROUND((COLUMN()-2)/24,5),'Расчет сбытовых надбавок'!$B$2281:'Расчет сбытовых надбавок'!$G$3024,4)</f>
        <v>151.94</v>
      </c>
      <c r="G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L820" s="96">
        <f>VLOOKUP($A820+ROUND((COLUMN()-2)/24,5),АТС!$A$41:$F$736,5)+VLOOKUP($A820+ROUND((COLUMN()-2)/24,5),'Расчет сбытовых надбавок'!$B$2281:'Расчет сбытовых надбавок'!$G$3024,4)</f>
        <v>10.469999999999999</v>
      </c>
      <c r="M820" s="96">
        <f>VLOOKUP($A820+ROUND((COLUMN()-2)/24,5),АТС!$A$41:$F$736,5)+VLOOKUP($A820+ROUND((COLUMN()-2)/24,5),'Расчет сбытовых надбавок'!$B$2281:'Расчет сбытовых надбавок'!$G$3024,4)</f>
        <v>34.82</v>
      </c>
      <c r="N820" s="96">
        <f>VLOOKUP($A820+ROUND((COLUMN()-2)/24,5),АТС!$A$41:$F$736,5)+VLOOKUP($A820+ROUND((COLUMN()-2)/24,5),'Расчет сбытовых надбавок'!$B$2281:'Расчет сбытовых надбавок'!$G$3024,4)</f>
        <v>93.37</v>
      </c>
      <c r="O820" s="96">
        <f>VLOOKUP($A820+ROUND((COLUMN()-2)/24,5),АТС!$A$41:$F$736,5)+VLOOKUP($A820+ROUND((COLUMN()-2)/24,5),'Расчет сбытовых надбавок'!$B$2281:'Расчет сбытовых надбавок'!$G$3024,4)</f>
        <v>127.25999999999999</v>
      </c>
      <c r="P820" s="96">
        <f>VLOOKUP($A820+ROUND((COLUMN()-2)/24,5),АТС!$A$41:$F$736,5)+VLOOKUP($A820+ROUND((COLUMN()-2)/24,5),'Расчет сбытовых надбавок'!$B$2281:'Расчет сбытовых надбавок'!$G$3024,4)</f>
        <v>163.06</v>
      </c>
      <c r="Q820" s="96">
        <f>VLOOKUP($A820+ROUND((COLUMN()-2)/24,5),АТС!$A$41:$F$736,5)+VLOOKUP($A820+ROUND((COLUMN()-2)/24,5),'Расчет сбытовых надбавок'!$B$2281:'Расчет сбытовых надбавок'!$G$3024,4)</f>
        <v>83.710000000000008</v>
      </c>
      <c r="R820" s="96">
        <f>VLOOKUP($A820+ROUND((COLUMN()-2)/24,5),АТС!$A$41:$F$736,5)+VLOOKUP($A820+ROUND((COLUMN()-2)/24,5),'Расчет сбытовых надбавок'!$B$2281:'Расчет сбытовых надбавок'!$G$3024,4)</f>
        <v>41.75</v>
      </c>
      <c r="S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T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U820" s="96">
        <f>VLOOKUP($A820+ROUND((COLUMN()-2)/24,5),АТС!$A$41:$F$736,5)+VLOOKUP($A820+ROUND((COLUMN()-2)/24,5),'Расчет сбытовых надбавок'!$B$2281:'Расчет сбытовых надбавок'!$G$3024,4)</f>
        <v>193.01</v>
      </c>
      <c r="V820" s="96">
        <f>VLOOKUP($A820+ROUND((COLUMN()-2)/24,5),АТС!$A$41:$F$736,5)+VLOOKUP($A820+ROUND((COLUMN()-2)/24,5),'Расчет сбытовых надбавок'!$B$2281:'Расчет сбытовых надбавок'!$G$3024,4)</f>
        <v>389.79</v>
      </c>
      <c r="W820" s="96">
        <f>VLOOKUP($A820+ROUND((COLUMN()-2)/24,5),АТС!$A$41:$F$736,5)+VLOOKUP($A820+ROUND((COLUMN()-2)/24,5),'Расчет сбытовых надбавок'!$B$2281:'Расчет сбытовых надбавок'!$G$3024,4)</f>
        <v>900.52</v>
      </c>
      <c r="X820" s="96">
        <f>VLOOKUP($A820+ROUND((COLUMN()-2)/24,5),АТС!$A$41:$F$736,5)+VLOOKUP($A820+ROUND((COLUMN()-2)/24,5),'Расчет сбытовых надбавок'!$B$2281:'Расчет сбытовых надбавок'!$G$3024,4)</f>
        <v>840.93999999999994</v>
      </c>
      <c r="Y820" s="96">
        <f>VLOOKUP($A820+ROUND((COLUMN()-2)/24,5),АТС!$A$41:$F$736,5)+VLOOKUP($A820+ROUND((COLUMN()-2)/24,5),'Расчет сбытовых надбавок'!$B$2281:'Расчет сбытовых надбавок'!$G$3024,4)</f>
        <v>970.62</v>
      </c>
    </row>
    <row r="821" spans="1:27" x14ac:dyDescent="0.2">
      <c r="A821" s="77">
        <f t="shared" si="24"/>
        <v>43035</v>
      </c>
      <c r="B821" s="96">
        <f>VLOOKUP($A821+ROUND((COLUMN()-2)/24,5),АТС!$A$41:$F$736,5)+VLOOKUP($A821+ROUND((COLUMN()-2)/24,5),'Расчет сбытовых надбавок'!$B$2281:'Расчет сбытовых надбавок'!$G$3024,4)</f>
        <v>248.16000000000003</v>
      </c>
      <c r="C821" s="96">
        <f>VLOOKUP($A821+ROUND((COLUMN()-2)/24,5),АТС!$A$41:$F$736,5)+VLOOKUP($A821+ROUND((COLUMN()-2)/24,5),'Расчет сбытовых надбавок'!$B$2281:'Расчет сбытовых надбавок'!$G$3024,4)</f>
        <v>466.24</v>
      </c>
      <c r="D821" s="96">
        <f>VLOOKUP($A821+ROUND((COLUMN()-2)/24,5),АТС!$A$41:$F$736,5)+VLOOKUP($A821+ROUND((COLUMN()-2)/24,5),'Расчет сбытовых надбавок'!$B$2281:'Расчет сбытовых надбавок'!$G$3024,4)</f>
        <v>49.2</v>
      </c>
      <c r="E821" s="96">
        <f>VLOOKUP($A821+ROUND((COLUMN()-2)/24,5),АТС!$A$41:$F$736,5)+VLOOKUP($A821+ROUND((COLUMN()-2)/24,5),'Расчет сбытовых надбавок'!$B$2281:'Расчет сбытовых надбавок'!$G$3024,4)</f>
        <v>58.84</v>
      </c>
      <c r="F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G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6">
        <f>VLOOKUP($A821+ROUND((COLUMN()-2)/24,5),АТС!$A$41:$F$736,5)+VLOOKUP($A821+ROUND((COLUMN()-2)/24,5),'Расчет сбытовых надбавок'!$B$2281:'Расчет сбытовых надбавок'!$G$3024,4)</f>
        <v>68.13</v>
      </c>
      <c r="L821" s="96">
        <f>VLOOKUP($A821+ROUND((COLUMN()-2)/24,5),АТС!$A$41:$F$736,5)+VLOOKUP($A821+ROUND((COLUMN()-2)/24,5),'Расчет сбытовых надбавок'!$B$2281:'Расчет сбытовых надбавок'!$G$3024,4)</f>
        <v>112.95</v>
      </c>
      <c r="M821" s="96">
        <f>VLOOKUP($A821+ROUND((COLUMN()-2)/24,5),АТС!$A$41:$F$736,5)+VLOOKUP($A821+ROUND((COLUMN()-2)/24,5),'Расчет сбытовых надбавок'!$B$2281:'Расчет сбытовых надбавок'!$G$3024,4)</f>
        <v>112.98</v>
      </c>
      <c r="N821" s="96">
        <f>VLOOKUP($A821+ROUND((COLUMN()-2)/24,5),АТС!$A$41:$F$736,5)+VLOOKUP($A821+ROUND((COLUMN()-2)/24,5),'Расчет сбытовых надбавок'!$B$2281:'Расчет сбытовых надбавок'!$G$3024,4)</f>
        <v>102.72</v>
      </c>
      <c r="O821" s="96">
        <f>VLOOKUP($A821+ROUND((COLUMN()-2)/24,5),АТС!$A$41:$F$736,5)+VLOOKUP($A821+ROUND((COLUMN()-2)/24,5),'Расчет сбытовых надбавок'!$B$2281:'Расчет сбытовых надбавок'!$G$3024,4)</f>
        <v>103.4</v>
      </c>
      <c r="P821" s="96">
        <f>VLOOKUP($A821+ROUND((COLUMN()-2)/24,5),АТС!$A$41:$F$736,5)+VLOOKUP($A821+ROUND((COLUMN()-2)/24,5),'Расчет сбытовых надбавок'!$B$2281:'Расчет сбытовых надбавок'!$G$3024,4)</f>
        <v>125.61</v>
      </c>
      <c r="Q821" s="96">
        <f>VLOOKUP($A821+ROUND((COLUMN()-2)/24,5),АТС!$A$41:$F$736,5)+VLOOKUP($A821+ROUND((COLUMN()-2)/24,5),'Расчет сбытовых надбавок'!$B$2281:'Расчет сбытовых надбавок'!$G$3024,4)</f>
        <v>103.93</v>
      </c>
      <c r="R821" s="96">
        <f>VLOOKUP($A821+ROUND((COLUMN()-2)/24,5),АТС!$A$41:$F$736,5)+VLOOKUP($A821+ROUND((COLUMN()-2)/24,5),'Расчет сбытовых надбавок'!$B$2281:'Расчет сбытовых надбавок'!$G$3024,4)</f>
        <v>106.8</v>
      </c>
      <c r="S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T821" s="96">
        <f>VLOOKUP($A821+ROUND((COLUMN()-2)/24,5),АТС!$A$41:$F$736,5)+VLOOKUP($A821+ROUND((COLUMN()-2)/24,5),'Расчет сбытовых надбавок'!$B$2281:'Расчет сбытовых надбавок'!$G$3024,4)</f>
        <v>61.43</v>
      </c>
      <c r="U821" s="96">
        <f>VLOOKUP($A821+ROUND((COLUMN()-2)/24,5),АТС!$A$41:$F$736,5)+VLOOKUP($A821+ROUND((COLUMN()-2)/24,5),'Расчет сбытовых надбавок'!$B$2281:'Расчет сбытовых надбавок'!$G$3024,4)</f>
        <v>216.37</v>
      </c>
      <c r="V821" s="96">
        <f>VLOOKUP($A821+ROUND((COLUMN()-2)/24,5),АТС!$A$41:$F$736,5)+VLOOKUP($A821+ROUND((COLUMN()-2)/24,5),'Расчет сбытовых надбавок'!$B$2281:'Расчет сбытовых надбавок'!$G$3024,4)</f>
        <v>218.10000000000002</v>
      </c>
      <c r="W821" s="96">
        <f>VLOOKUP($A821+ROUND((COLUMN()-2)/24,5),АТС!$A$41:$F$736,5)+VLOOKUP($A821+ROUND((COLUMN()-2)/24,5),'Расчет сбытовых надбавок'!$B$2281:'Расчет сбытовых надбавок'!$G$3024,4)</f>
        <v>775.02</v>
      </c>
      <c r="X821" s="96">
        <f>VLOOKUP($A821+ROUND((COLUMN()-2)/24,5),АТС!$A$41:$F$736,5)+VLOOKUP($A821+ROUND((COLUMN()-2)/24,5),'Расчет сбытовых надбавок'!$B$2281:'Расчет сбытовых надбавок'!$G$3024,4)</f>
        <v>1013.9</v>
      </c>
      <c r="Y821" s="96">
        <f>VLOOKUP($A821+ROUND((COLUMN()-2)/24,5),АТС!$A$41:$F$736,5)+VLOOKUP($A821+ROUND((COLUMN()-2)/24,5),'Расчет сбытовых надбавок'!$B$2281:'Расчет сбытовых надбавок'!$G$3024,4)</f>
        <v>1345.44</v>
      </c>
    </row>
    <row r="822" spans="1:27" x14ac:dyDescent="0.2">
      <c r="A822" s="77">
        <f t="shared" si="24"/>
        <v>43036</v>
      </c>
      <c r="B822" s="96">
        <f>VLOOKUP($A822+ROUND((COLUMN()-2)/24,5),АТС!$A$41:$F$736,5)+VLOOKUP($A822+ROUND((COLUMN()-2)/24,5),'Расчет сбытовых надбавок'!$B$2281:'Расчет сбытовых надбавок'!$G$3024,4)</f>
        <v>254.76999999999998</v>
      </c>
      <c r="C822" s="96">
        <f>VLOOKUP($A822+ROUND((COLUMN()-2)/24,5),АТС!$A$41:$F$736,5)+VLOOKUP($A822+ROUND((COLUMN()-2)/24,5),'Расчет сбытовых надбавок'!$B$2281:'Расчет сбытовых надбавок'!$G$3024,4)</f>
        <v>157.05000000000001</v>
      </c>
      <c r="D822" s="96">
        <f>VLOOKUP($A822+ROUND((COLUMN()-2)/24,5),АТС!$A$41:$F$736,5)+VLOOKUP($A822+ROUND((COLUMN()-2)/24,5),'Расчет сбытовых надбавок'!$B$2281:'Расчет сбытовых надбавок'!$G$3024,4)</f>
        <v>80.300000000000011</v>
      </c>
      <c r="E822" s="96">
        <f>VLOOKUP($A822+ROUND((COLUMN()-2)/24,5),АТС!$A$41:$F$736,5)+VLOOKUP($A822+ROUND((COLUMN()-2)/24,5),'Расчет сбытовых надбавок'!$B$2281:'Расчет сбытовых надбавок'!$G$3024,4)</f>
        <v>53.1</v>
      </c>
      <c r="F822" s="96">
        <f>VLOOKUP($A822+ROUND((COLUMN()-2)/24,5),АТС!$A$41:$F$736,5)+VLOOKUP($A822+ROUND((COLUMN()-2)/24,5),'Расчет сбытовых надбавок'!$B$2281:'Расчет сбытовых надбавок'!$G$3024,4)</f>
        <v>37.1</v>
      </c>
      <c r="G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6">
        <f>VLOOKUP($A822+ROUND((COLUMN()-2)/24,5),АТС!$A$41:$F$736,5)+VLOOKUP($A822+ROUND((COLUMN()-2)/24,5),'Расчет сбытовых надбавок'!$B$2281:'Расчет сбытовых надбавок'!$G$3024,4)</f>
        <v>32.339999999999996</v>
      </c>
      <c r="K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L822" s="96">
        <f>VLOOKUP($A822+ROUND((COLUMN()-2)/24,5),АТС!$A$41:$F$736,5)+VLOOKUP($A822+ROUND((COLUMN()-2)/24,5),'Расчет сбытовых надбавок'!$B$2281:'Расчет сбытовых надбавок'!$G$3024,4)</f>
        <v>91.09</v>
      </c>
      <c r="M822" s="96">
        <f>VLOOKUP($A822+ROUND((COLUMN()-2)/24,5),АТС!$A$41:$F$736,5)+VLOOKUP($A822+ROUND((COLUMN()-2)/24,5),'Расчет сбытовых надбавок'!$B$2281:'Расчет сбытовых надбавок'!$G$3024,4)</f>
        <v>158.39999999999998</v>
      </c>
      <c r="N822" s="96">
        <f>VLOOKUP($A822+ROUND((COLUMN()-2)/24,5),АТС!$A$41:$F$736,5)+VLOOKUP($A822+ROUND((COLUMN()-2)/24,5),'Расчет сбытовых надбавок'!$B$2281:'Расчет сбытовых надбавок'!$G$3024,4)</f>
        <v>210.34</v>
      </c>
      <c r="O822" s="96">
        <f>VLOOKUP($A822+ROUND((COLUMN()-2)/24,5),АТС!$A$41:$F$736,5)+VLOOKUP($A822+ROUND((COLUMN()-2)/24,5),'Расчет сбытовых надбавок'!$B$2281:'Расчет сбытовых надбавок'!$G$3024,4)</f>
        <v>201.12</v>
      </c>
      <c r="P822" s="96">
        <f>VLOOKUP($A822+ROUND((COLUMN()-2)/24,5),АТС!$A$41:$F$736,5)+VLOOKUP($A822+ROUND((COLUMN()-2)/24,5),'Расчет сбытовых надбавок'!$B$2281:'Расчет сбытовых надбавок'!$G$3024,4)</f>
        <v>120.03</v>
      </c>
      <c r="Q822" s="96">
        <f>VLOOKUP($A822+ROUND((COLUMN()-2)/24,5),АТС!$A$41:$F$736,5)+VLOOKUP($A822+ROUND((COLUMN()-2)/24,5),'Расчет сбытовых надбавок'!$B$2281:'Расчет сбытовых надбавок'!$G$3024,4)</f>
        <v>82.48</v>
      </c>
      <c r="R822" s="96">
        <f>VLOOKUP($A822+ROUND((COLUMN()-2)/24,5),АТС!$A$41:$F$736,5)+VLOOKUP($A822+ROUND((COLUMN()-2)/24,5),'Расчет сбытовых надбавок'!$B$2281:'Расчет сбытовых надбавок'!$G$3024,4)</f>
        <v>98.1</v>
      </c>
      <c r="S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T822" s="96">
        <f>VLOOKUP($A822+ROUND((COLUMN()-2)/24,5),АТС!$A$41:$F$736,5)+VLOOKUP($A822+ROUND((COLUMN()-2)/24,5),'Расчет сбытовых надбавок'!$B$2281:'Расчет сбытовых надбавок'!$G$3024,4)</f>
        <v>37.32</v>
      </c>
      <c r="U822" s="96">
        <f>VLOOKUP($A822+ROUND((COLUMN()-2)/24,5),АТС!$A$41:$F$736,5)+VLOOKUP($A822+ROUND((COLUMN()-2)/24,5),'Расчет сбытовых надбавок'!$B$2281:'Расчет сбытовых надбавок'!$G$3024,4)</f>
        <v>250.09</v>
      </c>
      <c r="V822" s="96">
        <f>VLOOKUP($A822+ROUND((COLUMN()-2)/24,5),АТС!$A$41:$F$736,5)+VLOOKUP($A822+ROUND((COLUMN()-2)/24,5),'Расчет сбытовых надбавок'!$B$2281:'Расчет сбытовых надбавок'!$G$3024,4)</f>
        <v>723.8</v>
      </c>
      <c r="W822" s="96">
        <f>VLOOKUP($A822+ROUND((COLUMN()-2)/24,5),АТС!$A$41:$F$736,5)+VLOOKUP($A822+ROUND((COLUMN()-2)/24,5),'Расчет сбытовых надбавок'!$B$2281:'Расчет сбытовых надбавок'!$G$3024,4)</f>
        <v>707.28</v>
      </c>
      <c r="X822" s="96">
        <f>VLOOKUP($A822+ROUND((COLUMN()-2)/24,5),АТС!$A$41:$F$736,5)+VLOOKUP($A822+ROUND((COLUMN()-2)/24,5),'Расчет сбытовых надбавок'!$B$2281:'Расчет сбытовых надбавок'!$G$3024,4)</f>
        <v>892</v>
      </c>
      <c r="Y822" s="96">
        <f>VLOOKUP($A822+ROUND((COLUMN()-2)/24,5),АТС!$A$41:$F$736,5)+VLOOKUP($A822+ROUND((COLUMN()-2)/24,5),'Расчет сбытовых надбавок'!$B$2281:'Расчет сбытовых надбавок'!$G$3024,4)</f>
        <v>1205.46</v>
      </c>
    </row>
    <row r="823" spans="1:27" x14ac:dyDescent="0.2">
      <c r="A823" s="77">
        <f t="shared" si="24"/>
        <v>43037</v>
      </c>
      <c r="B823" s="96">
        <f>VLOOKUP($A823+ROUND((COLUMN()-2)/24,5),АТС!$A$41:$F$736,5)+VLOOKUP($A823+ROUND((COLUMN()-2)/24,5),'Расчет сбытовых надбавок'!$B$2281:'Расчет сбытовых надбавок'!$G$3024,4)</f>
        <v>197.37</v>
      </c>
      <c r="C823" s="96">
        <f>VLOOKUP($A823+ROUND((COLUMN()-2)/24,5),АТС!$A$41:$F$736,5)+VLOOKUP($A823+ROUND((COLUMN()-2)/24,5),'Расчет сбытовых надбавок'!$B$2281:'Расчет сбытовых надбавок'!$G$3024,4)</f>
        <v>327.43</v>
      </c>
      <c r="D823" s="96">
        <f>VLOOKUP($A823+ROUND((COLUMN()-2)/24,5),АТС!$A$41:$F$736,5)+VLOOKUP($A823+ROUND((COLUMN()-2)/24,5),'Расчет сбытовых надбавок'!$B$2281:'Расчет сбытовых надбавок'!$G$3024,4)</f>
        <v>29.540000000000003</v>
      </c>
      <c r="E823" s="96">
        <f>VLOOKUP($A823+ROUND((COLUMN()-2)/24,5),АТС!$A$41:$F$736,5)+VLOOKUP($A823+ROUND((COLUMN()-2)/24,5),'Расчет сбытовых надбавок'!$B$2281:'Расчет сбытовых надбавок'!$G$3024,4)</f>
        <v>17.600000000000001</v>
      </c>
      <c r="F823" s="96">
        <f>VLOOKUP($A823+ROUND((COLUMN()-2)/24,5),АТС!$A$41:$F$736,5)+VLOOKUP($A823+ROUND((COLUMN()-2)/24,5),'Расчет сбытовых надбавок'!$B$2281:'Расчет сбытовых надбавок'!$G$3024,4)</f>
        <v>128.58000000000001</v>
      </c>
      <c r="G823" s="96">
        <f>VLOOKUP($A823+ROUND((COLUMN()-2)/24,5),АТС!$A$41:$F$736,5)+VLOOKUP($A823+ROUND((COLUMN()-2)/24,5),'Расчет сбытовых надбавок'!$B$2281:'Расчет сбытовых надбавок'!$G$3024,4)</f>
        <v>78.73</v>
      </c>
      <c r="H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6">
        <f>VLOOKUP($A823+ROUND((COLUMN()-2)/24,5),АТС!$A$41:$F$736,5)+VLOOKUP($A823+ROUND((COLUMN()-2)/24,5),'Расчет сбытовых надбавок'!$B$2281:'Расчет сбытовых надбавок'!$G$3024,4)</f>
        <v>53.769999999999996</v>
      </c>
      <c r="J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6">
        <f>VLOOKUP($A823+ROUND((COLUMN()-2)/24,5),АТС!$A$41:$F$736,5)+VLOOKUP($A823+ROUND((COLUMN()-2)/24,5),'Расчет сбытовых надбавок'!$B$2281:'Расчет сбытовых надбавок'!$G$3024,4)</f>
        <v>351.65</v>
      </c>
      <c r="L823" s="96">
        <f>VLOOKUP($A823+ROUND((COLUMN()-2)/24,5),АТС!$A$41:$F$736,5)+VLOOKUP($A823+ROUND((COLUMN()-2)/24,5),'Расчет сбытовых надбавок'!$B$2281:'Расчет сбытовых надбавок'!$G$3024,4)</f>
        <v>242.66</v>
      </c>
      <c r="M823" s="96">
        <f>VLOOKUP($A823+ROUND((COLUMN()-2)/24,5),АТС!$A$41:$F$736,5)+VLOOKUP($A823+ROUND((COLUMN()-2)/24,5),'Расчет сбытовых надбавок'!$B$2281:'Расчет сбытовых надбавок'!$G$3024,4)</f>
        <v>183.48</v>
      </c>
      <c r="N823" s="96">
        <f>VLOOKUP($A823+ROUND((COLUMN()-2)/24,5),АТС!$A$41:$F$736,5)+VLOOKUP($A823+ROUND((COLUMN()-2)/24,5),'Расчет сбытовых надбавок'!$B$2281:'Расчет сбытовых надбавок'!$G$3024,4)</f>
        <v>351.08000000000004</v>
      </c>
      <c r="O823" s="96">
        <f>VLOOKUP($A823+ROUND((COLUMN()-2)/24,5),АТС!$A$41:$F$736,5)+VLOOKUP($A823+ROUND((COLUMN()-2)/24,5),'Расчет сбытовых надбавок'!$B$2281:'Расчет сбытовых надбавок'!$G$3024,4)</f>
        <v>270.67</v>
      </c>
      <c r="P823" s="96">
        <f>VLOOKUP($A823+ROUND((COLUMN()-2)/24,5),АТС!$A$41:$F$736,5)+VLOOKUP($A823+ROUND((COLUMN()-2)/24,5),'Расчет сбытовых надбавок'!$B$2281:'Расчет сбытовых надбавок'!$G$3024,4)</f>
        <v>183.32</v>
      </c>
      <c r="Q823" s="96">
        <f>VLOOKUP($A823+ROUND((COLUMN()-2)/24,5),АТС!$A$41:$F$736,5)+VLOOKUP($A823+ROUND((COLUMN()-2)/24,5),'Расчет сбытовых надбавок'!$B$2281:'Расчет сбытовых надбавок'!$G$3024,4)</f>
        <v>166.01999999999998</v>
      </c>
      <c r="R823" s="96">
        <f>VLOOKUP($A823+ROUND((COLUMN()-2)/24,5),АТС!$A$41:$F$736,5)+VLOOKUP($A823+ROUND((COLUMN()-2)/24,5),'Расчет сбытовых надбавок'!$B$2281:'Расчет сбытовых надбавок'!$G$3024,4)</f>
        <v>73.37</v>
      </c>
      <c r="S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T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U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V823" s="96">
        <f>VLOOKUP($A823+ROUND((COLUMN()-2)/24,5),АТС!$A$41:$F$736,5)+VLOOKUP($A823+ROUND((COLUMN()-2)/24,5),'Расчет сбытовых надбавок'!$B$2281:'Расчет сбытовых надбавок'!$G$3024,4)</f>
        <v>300.33000000000004</v>
      </c>
      <c r="W823" s="96">
        <f>VLOOKUP($A823+ROUND((COLUMN()-2)/24,5),АТС!$A$41:$F$736,5)+VLOOKUP($A823+ROUND((COLUMN()-2)/24,5),'Расчет сбытовых надбавок'!$B$2281:'Расчет сбытовых надбавок'!$G$3024,4)</f>
        <v>825.25</v>
      </c>
      <c r="X823" s="96">
        <f>VLOOKUP($A823+ROUND((COLUMN()-2)/24,5),АТС!$A$41:$F$736,5)+VLOOKUP($A823+ROUND((COLUMN()-2)/24,5),'Расчет сбытовых надбавок'!$B$2281:'Расчет сбытовых надбавок'!$G$3024,4)</f>
        <v>980.03</v>
      </c>
      <c r="Y823" s="96">
        <f>VLOOKUP($A823+ROUND((COLUMN()-2)/24,5),АТС!$A$41:$F$736,5)+VLOOKUP($A823+ROUND((COLUMN()-2)/24,5),'Расчет сбытовых надбавок'!$B$2281:'Расчет сбытовых надбавок'!$G$3024,4)</f>
        <v>654.91999999999996</v>
      </c>
    </row>
    <row r="824" spans="1:27" x14ac:dyDescent="0.2">
      <c r="A824" s="77">
        <f t="shared" si="24"/>
        <v>43038</v>
      </c>
      <c r="B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C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D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E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F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G824" s="96">
        <f>VLOOKUP($A824+ROUND((COLUMN()-2)/24,5),АТС!$A$41:$F$760,5)+VLOOKUP($A824+ROUND((COLUMN()-2)/24,5),'Расчет сбытовых надбавок'!$B$2281:'Расчет сбытовых надбавок'!$G$3024,4)</f>
        <v>0.02</v>
      </c>
      <c r="H824" s="96">
        <f>VLOOKUP($A824+ROUND((COLUMN()-2)/24,5),АТС!$A$41:$F$760,5)+VLOOKUP($A824+ROUND((COLUMN()-2)/24,5),'Расчет сбытовых надбавок'!$B$2281:'Расчет сбытовых надбавок'!$G$3024,4)</f>
        <v>155.82</v>
      </c>
      <c r="I824" s="96">
        <f>VLOOKUP($A824+ROUND((COLUMN()-2)/24,5),АТС!$A$41:$F$760,5)+VLOOKUP($A824+ROUND((COLUMN()-2)/24,5),'Расчет сбытовых надбавок'!$B$2281:'Расчет сбытовых надбавок'!$G$3024,4)</f>
        <v>183</v>
      </c>
      <c r="J824" s="96">
        <f>VLOOKUP($A824+ROUND((COLUMN()-2)/24,5),АТС!$A$41:$F$760,5)+VLOOKUP($A824+ROUND((COLUMN()-2)/24,5),'Расчет сбытовых надбавок'!$B$2281:'Расчет сбытовых надбавок'!$G$3024,4)</f>
        <v>87.33</v>
      </c>
      <c r="K824" s="96">
        <f>VLOOKUP($A824+ROUND((COLUMN()-2)/24,5),АТС!$A$41:$F$760,5)+VLOOKUP($A824+ROUND((COLUMN()-2)/24,5),'Расчет сбытовых надбавок'!$B$2281:'Расчет сбытовых надбавок'!$G$3024,4)</f>
        <v>234.70999999999998</v>
      </c>
      <c r="L824" s="96">
        <f>VLOOKUP($A824+ROUND((COLUMN()-2)/24,5),АТС!$A$41:$F$760,5)+VLOOKUP($A824+ROUND((COLUMN()-2)/24,5),'Расчет сбытовых надбавок'!$B$2281:'Расчет сбытовых надбавок'!$G$3024,4)</f>
        <v>314.37</v>
      </c>
      <c r="M824" s="96">
        <f>VLOOKUP($A824+ROUND((COLUMN()-2)/24,5),АТС!$A$41:$F$760,5)+VLOOKUP($A824+ROUND((COLUMN()-2)/24,5),'Расчет сбытовых надбавок'!$B$2281:'Расчет сбытовых надбавок'!$G$3024,4)</f>
        <v>342.82</v>
      </c>
      <c r="N824" s="96">
        <f>VLOOKUP($A824+ROUND((COLUMN()-2)/24,5),АТС!$A$41:$F$760,5)+VLOOKUP($A824+ROUND((COLUMN()-2)/24,5),'Расчет сбытовых надбавок'!$B$2281:'Расчет сбытовых надбавок'!$G$3024,4)</f>
        <v>301.42</v>
      </c>
      <c r="O824" s="96">
        <f>VLOOKUP($A824+ROUND((COLUMN()-2)/24,5),АТС!$A$41:$F$760,5)+VLOOKUP($A824+ROUND((COLUMN()-2)/24,5),'Расчет сбытовых надбавок'!$B$2281:'Расчет сбытовых надбавок'!$G$3024,4)</f>
        <v>302.07</v>
      </c>
      <c r="P824" s="96">
        <f>VLOOKUP($A824+ROUND((COLUMN()-2)/24,5),АТС!$A$41:$F$760,5)+VLOOKUP($A824+ROUND((COLUMN()-2)/24,5),'Расчет сбытовых надбавок'!$B$2281:'Расчет сбытовых надбавок'!$G$3024,4)</f>
        <v>365.98</v>
      </c>
      <c r="Q824" s="96">
        <f>VLOOKUP($A824+ROUND((COLUMN()-2)/24,5),АТС!$A$41:$F$760,5)+VLOOKUP($A824+ROUND((COLUMN()-2)/24,5),'Расчет сбытовых надбавок'!$B$2281:'Расчет сбытовых надбавок'!$G$3024,4)</f>
        <v>153.93</v>
      </c>
      <c r="R824" s="96">
        <f>VLOOKUP($A824+ROUND((COLUMN()-2)/24,5),АТС!$A$41:$F$760,5)+VLOOKUP($A824+ROUND((COLUMN()-2)/24,5),'Расчет сбытовых надбавок'!$B$2281:'Расчет сбытовых надбавок'!$G$3024,4)</f>
        <v>167.32999999999998</v>
      </c>
      <c r="S824" s="96">
        <f>VLOOKUP($A824+ROUND((COLUMN()-2)/24,5),АТС!$A$41:$F$760,5)+VLOOKUP($A824+ROUND((COLUMN()-2)/24,5),'Расчет сбытовых надбавок'!$B$2281:'Расчет сбытовых надбавок'!$G$3024,4)</f>
        <v>195.08</v>
      </c>
      <c r="T824" s="96">
        <f>VLOOKUP($A824+ROUND((COLUMN()-2)/24,5),АТС!$A$41:$F$760,5)+VLOOKUP($A824+ROUND((COLUMN()-2)/24,5),'Расчет сбытовых надбавок'!$B$2281:'Расчет сбытовых надбавок'!$G$3024,4)</f>
        <v>176.43</v>
      </c>
      <c r="U824" s="96">
        <f>VLOOKUP($A824+ROUND((COLUMN()-2)/24,5),АТС!$A$41:$F$760,5)+VLOOKUP($A824+ROUND((COLUMN()-2)/24,5),'Расчет сбытовых надбавок'!$B$2281:'Расчет сбытовых надбавок'!$G$3024,4)</f>
        <v>301.62</v>
      </c>
      <c r="V824" s="96">
        <f>VLOOKUP($A824+ROUND((COLUMN()-2)/24,5),АТС!$A$41:$F$760,5)+VLOOKUP($A824+ROUND((COLUMN()-2)/24,5),'Расчет сбытовых надбавок'!$B$2281:'Расчет сбытовых надбавок'!$G$3024,4)</f>
        <v>201.45</v>
      </c>
      <c r="W824" s="96">
        <f>VLOOKUP($A824+ROUND((COLUMN()-2)/24,5),АТС!$A$41:$F$760,5)+VLOOKUP($A824+ROUND((COLUMN()-2)/24,5),'Расчет сбытовых надбавок'!$B$2281:'Расчет сбытовых надбавок'!$G$3024,4)</f>
        <v>439.39000000000004</v>
      </c>
      <c r="X824" s="96">
        <f>VLOOKUP($A824+ROUND((COLUMN()-2)/24,5),АТС!$A$41:$F$760,5)+VLOOKUP($A824+ROUND((COLUMN()-2)/24,5),'Расчет сбытовых надбавок'!$B$2281:'Расчет сбытовых надбавок'!$G$3024,4)</f>
        <v>2358.04</v>
      </c>
      <c r="Y824" s="96">
        <f>VLOOKUP($A824+ROUND((COLUMN()-2)/24,5),АТС!$A$41:$F$760,5)+VLOOKUP($A824+ROUND((COLUMN()-2)/24,5),'Расчет сбытовых надбавок'!$B$2281:'Расчет сбытовых надбавок'!$G$3024,4)</f>
        <v>1575.92</v>
      </c>
    </row>
    <row r="825" spans="1:27" x14ac:dyDescent="0.2">
      <c r="A825" s="77">
        <f t="shared" si="24"/>
        <v>43039</v>
      </c>
      <c r="B825" s="96">
        <f>VLOOKUP($A825+ROUND((COLUMN()-2)/24,5),АТС!$A$41:$F$784,5)+VLOOKUP($A825+ROUND((COLUMN()-2)/24,5),'Расчет сбытовых надбавок'!$B$2281:'Расчет сбытовых надбавок'!$G$3024,4)</f>
        <v>20.05</v>
      </c>
      <c r="C825" s="96">
        <f>VLOOKUP($A825+ROUND((COLUMN()-2)/24,5),АТС!$A$41:$F$784,5)+VLOOKUP($A825+ROUND((COLUMN()-2)/24,5),'Расчет сбытовых надбавок'!$B$2281:'Расчет сбытовых надбавок'!$G$3024,4)</f>
        <v>1259.71</v>
      </c>
      <c r="D825" s="96">
        <f>VLOOKUP($A825+ROUND((COLUMN()-2)/24,5),АТС!$A$41:$F$784,5)+VLOOKUP($A825+ROUND((COLUMN()-2)/24,5),'Расчет сбытовых надбавок'!$B$2281:'Расчет сбытовых надбавок'!$G$3024,4)</f>
        <v>962.79</v>
      </c>
      <c r="E825" s="96">
        <f>VLOOKUP($A825+ROUND((COLUMN()-2)/24,5),АТС!$A$41:$F$784,5)+VLOOKUP($A825+ROUND((COLUMN()-2)/24,5),'Расчет сбытовых надбавок'!$B$2281:'Расчет сбытовых надбавок'!$G$3024,4)</f>
        <v>296.71999999999997</v>
      </c>
      <c r="F825" s="96">
        <f>VLOOKUP($A825+ROUND((COLUMN()-2)/24,5),АТС!$A$41:$F$784,5)+VLOOKUP($A825+ROUND((COLUMN()-2)/24,5),'Расчет сбытовых надбавок'!$B$2281:'Расчет сбытовых надбавок'!$G$3024,4)</f>
        <v>860.57</v>
      </c>
      <c r="G825" s="96">
        <f>VLOOKUP($A825+ROUND((COLUMN()-2)/24,5),АТС!$A$41:$F$784,5)+VLOOKUP($A825+ROUND((COLUMN()-2)/24,5),'Расчет сбытовых надбавок'!$B$2281:'Расчет сбытовых надбавок'!$G$3024,4)</f>
        <v>538.48</v>
      </c>
      <c r="H825" s="96">
        <f>VLOOKUP($A825+ROUND((COLUMN()-2)/24,5),АТС!$A$41:$F$784,5)+VLOOKUP($A825+ROUND((COLUMN()-2)/24,5),'Расчет сбытовых надбавок'!$B$2281:'Расчет сбытовых надбавок'!$G$3024,4)</f>
        <v>502.80999999999995</v>
      </c>
      <c r="I825" s="96">
        <f>VLOOKUP($A825+ROUND((COLUMN()-2)/24,5),АТС!$A$41:$F$784,5)+VLOOKUP($A825+ROUND((COLUMN()-2)/24,5),'Расчет сбытовых надбавок'!$B$2281:'Расчет сбытовых надбавок'!$G$3024,4)</f>
        <v>396.81</v>
      </c>
      <c r="J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6">
        <f>VLOOKUP($A825+ROUND((COLUMN()-2)/24,5),АТС!$A$41:$F$784,5)+VLOOKUP($A825+ROUND((COLUMN()-2)/24,5),'Расчет сбытовых надбавок'!$B$2281:'Расчет сбытовых надбавок'!$G$3024,4)</f>
        <v>131.56</v>
      </c>
      <c r="L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M825" s="96">
        <f>VLOOKUP($A825+ROUND((COLUMN()-2)/24,5),АТС!$A$41:$F$784,5)+VLOOKUP($A825+ROUND((COLUMN()-2)/24,5),'Расчет сбытовых надбавок'!$B$2281:'Расчет сбытовых надбавок'!$G$3024,4)</f>
        <v>15.1</v>
      </c>
      <c r="N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O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P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Q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T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V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6">
        <f>VLOOKUP($A825+ROUND((COLUMN()-2)/24,5),АТС!$A$41:$F$784,5)+VLOOKUP($A825+ROUND((COLUMN()-2)/24,5),'Расчет сбытовых надбавок'!$B$2281:'Расчет сбытовых надбавок'!$G$3024,4)</f>
        <v>103.97</v>
      </c>
      <c r="X825" s="96">
        <f>VLOOKUP($A825+ROUND((COLUMN()-2)/24,5),АТС!$A$41:$F$784,5)+VLOOKUP($A825+ROUND((COLUMN()-2)/24,5),'Расчет сбытовых надбавок'!$B$2281:'Расчет сбытовых надбавок'!$G$3024,4)</f>
        <v>47.239999999999995</v>
      </c>
      <c r="Y825" s="96">
        <f>VLOOKUP($A825+ROUND((COLUMN()-2)/24,5),АТС!$A$41:$F$784,5)+VLOOKUP($A825+ROUND((COLUMN()-2)/24,5),'Расчет сбытовых надбавок'!$B$2281:'Расчет сбытовых надбавок'!$G$3024,4)</f>
        <v>747.49</v>
      </c>
    </row>
    <row r="826" spans="1:27" ht="12.75" customHeight="1" x14ac:dyDescent="0.25">
      <c r="A826" s="91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80"/>
    </row>
    <row r="827" spans="1:27" x14ac:dyDescent="0.25">
      <c r="A827" s="85" t="s">
        <v>151</v>
      </c>
      <c r="B827" s="76"/>
      <c r="C827" s="76"/>
      <c r="D827" s="76"/>
    </row>
    <row r="828" spans="1:27" ht="12.75" customHeight="1" x14ac:dyDescent="0.2">
      <c r="A828" s="174" t="s">
        <v>48</v>
      </c>
      <c r="B828" s="185" t="s">
        <v>154</v>
      </c>
      <c r="C828" s="186"/>
      <c r="D828" s="186"/>
      <c r="E828" s="186"/>
      <c r="F828" s="186"/>
      <c r="G828" s="186"/>
      <c r="H828" s="186"/>
      <c r="I828" s="186"/>
      <c r="J828" s="186"/>
      <c r="K828" s="186"/>
      <c r="L828" s="186"/>
      <c r="M828" s="186"/>
      <c r="N828" s="186"/>
      <c r="O828" s="186"/>
      <c r="P828" s="186"/>
      <c r="Q828" s="186"/>
      <c r="R828" s="186"/>
      <c r="S828" s="186"/>
      <c r="T828" s="186"/>
      <c r="U828" s="186"/>
      <c r="V828" s="186"/>
      <c r="W828" s="186"/>
      <c r="X828" s="186"/>
      <c r="Y828" s="187"/>
    </row>
    <row r="829" spans="1:27" ht="12.75" customHeight="1" x14ac:dyDescent="0.2">
      <c r="A829" s="175"/>
      <c r="B829" s="188"/>
      <c r="C829" s="189"/>
      <c r="D829" s="189"/>
      <c r="E829" s="189"/>
      <c r="F829" s="189"/>
      <c r="G829" s="189"/>
      <c r="H829" s="189"/>
      <c r="I829" s="189"/>
      <c r="J829" s="189"/>
      <c r="K829" s="189"/>
      <c r="L829" s="189"/>
      <c r="M829" s="189"/>
      <c r="N829" s="189"/>
      <c r="O829" s="189"/>
      <c r="P829" s="189"/>
      <c r="Q829" s="189"/>
      <c r="R829" s="189"/>
      <c r="S829" s="189"/>
      <c r="T829" s="189"/>
      <c r="U829" s="189"/>
      <c r="V829" s="189"/>
      <c r="W829" s="189"/>
      <c r="X829" s="189"/>
      <c r="Y829" s="190"/>
    </row>
    <row r="830" spans="1:27" s="109" customFormat="1" ht="12.75" customHeight="1" x14ac:dyDescent="0.2">
      <c r="A830" s="175"/>
      <c r="B830" s="221" t="s">
        <v>122</v>
      </c>
      <c r="C830" s="209" t="s">
        <v>123</v>
      </c>
      <c r="D830" s="209" t="s">
        <v>124</v>
      </c>
      <c r="E830" s="209" t="s">
        <v>125</v>
      </c>
      <c r="F830" s="209" t="s">
        <v>126</v>
      </c>
      <c r="G830" s="209" t="s">
        <v>127</v>
      </c>
      <c r="H830" s="209" t="s">
        <v>128</v>
      </c>
      <c r="I830" s="209" t="s">
        <v>129</v>
      </c>
      <c r="J830" s="209" t="s">
        <v>130</v>
      </c>
      <c r="K830" s="209" t="s">
        <v>131</v>
      </c>
      <c r="L830" s="209" t="s">
        <v>132</v>
      </c>
      <c r="M830" s="209" t="s">
        <v>133</v>
      </c>
      <c r="N830" s="219" t="s">
        <v>134</v>
      </c>
      <c r="O830" s="209" t="s">
        <v>135</v>
      </c>
      <c r="P830" s="209" t="s">
        <v>136</v>
      </c>
      <c r="Q830" s="209" t="s">
        <v>137</v>
      </c>
      <c r="R830" s="209" t="s">
        <v>138</v>
      </c>
      <c r="S830" s="209" t="s">
        <v>139</v>
      </c>
      <c r="T830" s="209" t="s">
        <v>140</v>
      </c>
      <c r="U830" s="209" t="s">
        <v>141</v>
      </c>
      <c r="V830" s="209" t="s">
        <v>142</v>
      </c>
      <c r="W830" s="209" t="s">
        <v>143</v>
      </c>
      <c r="X830" s="209" t="s">
        <v>144</v>
      </c>
      <c r="Y830" s="209" t="s">
        <v>145</v>
      </c>
    </row>
    <row r="831" spans="1:27" s="109" customFormat="1" ht="11.25" customHeight="1" x14ac:dyDescent="0.2">
      <c r="A831" s="176"/>
      <c r="B831" s="222"/>
      <c r="C831" s="210"/>
      <c r="D831" s="210"/>
      <c r="E831" s="210"/>
      <c r="F831" s="210"/>
      <c r="G831" s="210"/>
      <c r="H831" s="210"/>
      <c r="I831" s="210"/>
      <c r="J831" s="210"/>
      <c r="K831" s="210"/>
      <c r="L831" s="210"/>
      <c r="M831" s="210"/>
      <c r="N831" s="22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</row>
    <row r="832" spans="1:27" ht="15.75" customHeight="1" x14ac:dyDescent="0.2">
      <c r="A832" s="77">
        <f>A795</f>
        <v>43009</v>
      </c>
      <c r="B832" s="96">
        <f>VLOOKUP($A832+ROUND((COLUMN()-2)/24,5),АТС!$A$41:$F$736,5)+VLOOKUP($A832+ROUND((COLUMN()-2)/24,5),'Расчет сбытовых надбавок'!$B$2281:'Расчет сбытовых надбавок'!$G$3024,5)</f>
        <v>11.4</v>
      </c>
      <c r="C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D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E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F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G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K832" s="96">
        <f>VLOOKUP($A832+ROUND((COLUMN()-2)/24,5),АТС!$A$41:$F$736,5)+VLOOKUP($A832+ROUND((COLUMN()-2)/24,5),'Расчет сбытовых надбавок'!$B$2281:'Расчет сбытовых надбавок'!$G$3024,5)</f>
        <v>30.23</v>
      </c>
      <c r="L832" s="96">
        <f>VLOOKUP($A832+ROUND((COLUMN()-2)/24,5),АТС!$A$41:$F$736,5)+VLOOKUP($A832+ROUND((COLUMN()-2)/24,5),'Расчет сбытовых надбавок'!$B$2281:'Расчет сбытовых надбавок'!$G$3024,5)</f>
        <v>24.52</v>
      </c>
      <c r="M832" s="96">
        <f>VLOOKUP($A832+ROUND((COLUMN()-2)/24,5),АТС!$A$41:$F$736,5)+VLOOKUP($A832+ROUND((COLUMN()-2)/24,5),'Расчет сбытовых надбавок'!$B$2281:'Расчет сбытовых надбавок'!$G$3024,5)</f>
        <v>72.710000000000008</v>
      </c>
      <c r="N832" s="96">
        <f>VLOOKUP($A832+ROUND((COLUMN()-2)/24,5),АТС!$A$41:$F$736,5)+VLOOKUP($A832+ROUND((COLUMN()-2)/24,5),'Расчет сбытовых надбавок'!$B$2281:'Расчет сбытовых надбавок'!$G$3024,5)</f>
        <v>30.96</v>
      </c>
      <c r="O832" s="96">
        <f>VLOOKUP($A832+ROUND((COLUMN()-2)/24,5),АТС!$A$41:$F$736,5)+VLOOKUP($A832+ROUND((COLUMN()-2)/24,5),'Расчет сбытовых надбавок'!$B$2281:'Расчет сбытовых надбавок'!$G$3024,5)</f>
        <v>46.989999999999995</v>
      </c>
      <c r="P832" s="96">
        <f>VLOOKUP($A832+ROUND((COLUMN()-2)/24,5),АТС!$A$41:$F$736,5)+VLOOKUP($A832+ROUND((COLUMN()-2)/24,5),'Расчет сбытовых надбавок'!$B$2281:'Расчет сбытовых надбавок'!$G$3024,5)</f>
        <v>31.37</v>
      </c>
      <c r="Q832" s="96">
        <f>VLOOKUP($A832+ROUND((COLUMN()-2)/24,5),АТС!$A$41:$F$736,5)+VLOOKUP($A832+ROUND((COLUMN()-2)/24,5),'Расчет сбытовых надбавок'!$B$2281:'Расчет сбытовых надбавок'!$G$3024,5)</f>
        <v>67.900000000000006</v>
      </c>
      <c r="R832" s="96">
        <f>VLOOKUP($A832+ROUND((COLUMN()-2)/24,5),АТС!$A$41:$F$736,5)+VLOOKUP($A832+ROUND((COLUMN()-2)/24,5),'Расчет сбытовых надбавок'!$B$2281:'Расчет сбытовых надбавок'!$G$3024,5)</f>
        <v>102.42</v>
      </c>
      <c r="S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T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U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V832" s="96">
        <f>VLOOKUP($A832+ROUND((COLUMN()-2)/24,5),АТС!$A$41:$F$736,5)+VLOOKUP($A832+ROUND((COLUMN()-2)/24,5),'Расчет сбытовых надбавок'!$B$2281:'Расчет сбытовых надбавок'!$G$3024,5)</f>
        <v>21.380000000000003</v>
      </c>
      <c r="W832" s="96">
        <f>VLOOKUP($A832+ROUND((COLUMN()-2)/24,5),АТС!$A$41:$F$736,5)+VLOOKUP($A832+ROUND((COLUMN()-2)/24,5),'Расчет сбытовых надбавок'!$B$2281:'Расчет сбытовых надбавок'!$G$3024,5)</f>
        <v>121.24000000000001</v>
      </c>
      <c r="X832" s="96">
        <f>VLOOKUP($A832+ROUND((COLUMN()-2)/24,5),АТС!$A$41:$F$736,5)+VLOOKUP($A832+ROUND((COLUMN()-2)/24,5),'Расчет сбытовых надбавок'!$B$2281:'Расчет сбытовых надбавок'!$G$3024,5)</f>
        <v>240.11999999999998</v>
      </c>
      <c r="Y832" s="96">
        <f>VLOOKUP($A832+ROUND((COLUMN()-2)/24,5),АТС!$A$41:$F$736,5)+VLOOKUP($A832+ROUND((COLUMN()-2)/24,5),'Расчет сбытовых надбавок'!$B$2281:'Расчет сбытовых надбавок'!$G$3024,5)</f>
        <v>579.32000000000005</v>
      </c>
      <c r="AA832" s="78"/>
    </row>
    <row r="833" spans="1:25" x14ac:dyDescent="0.2">
      <c r="A833" s="77">
        <f>A832+1</f>
        <v>43010</v>
      </c>
      <c r="B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C833" s="96">
        <f>VLOOKUP($A833+ROUND((COLUMN()-2)/24,5),АТС!$A$41:$F$736,5)+VLOOKUP($A833+ROUND((COLUMN()-2)/24,5),'Расчет сбытовых надбавок'!$B$2281:'Расчет сбытовых надбавок'!$G$3024,5)</f>
        <v>54.3</v>
      </c>
      <c r="D833" s="96">
        <f>VLOOKUP($A833+ROUND((COLUMN()-2)/24,5),АТС!$A$41:$F$736,5)+VLOOKUP($A833+ROUND((COLUMN()-2)/24,5),'Расчет сбытовых надбавок'!$B$2281:'Расчет сбытовых надбавок'!$G$3024,5)</f>
        <v>17.260000000000002</v>
      </c>
      <c r="E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F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G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H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K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L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M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N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O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P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Q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R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S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T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U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V833" s="96">
        <f>VLOOKUP($A833+ROUND((COLUMN()-2)/24,5),АТС!$A$41:$F$736,5)+VLOOKUP($A833+ROUND((COLUMN()-2)/24,5),'Расчет сбытовых надбавок'!$B$2281:'Расчет сбытовых надбавок'!$G$3024,5)</f>
        <v>13.979999999999999</v>
      </c>
      <c r="W833" s="96">
        <f>VLOOKUP($A833+ROUND((COLUMN()-2)/24,5),АТС!$A$41:$F$736,5)+VLOOKUP($A833+ROUND((COLUMN()-2)/24,5),'Расчет сбытовых надбавок'!$B$2281:'Расчет сбытовых надбавок'!$G$3024,5)</f>
        <v>212.46</v>
      </c>
      <c r="X833" s="96">
        <f>VLOOKUP($A833+ROUND((COLUMN()-2)/24,5),АТС!$A$41:$F$736,5)+VLOOKUP($A833+ROUND((COLUMN()-2)/24,5),'Расчет сбытовых надбавок'!$B$2281:'Расчет сбытовых надбавок'!$G$3024,5)</f>
        <v>433.16</v>
      </c>
      <c r="Y833" s="96">
        <f>VLOOKUP($A833+ROUND((COLUMN()-2)/24,5),АТС!$A$41:$F$736,5)+VLOOKUP($A833+ROUND((COLUMN()-2)/24,5),'Расчет сбытовых надбавок'!$B$2281:'Расчет сбытовых надбавок'!$G$3024,5)</f>
        <v>483.79</v>
      </c>
    </row>
    <row r="834" spans="1:25" x14ac:dyDescent="0.2">
      <c r="A834" s="77">
        <f t="shared" ref="A834:A862" si="25">A833+1</f>
        <v>43011</v>
      </c>
      <c r="B834" s="96">
        <f>VLOOKUP($A834+ROUND((COLUMN()-2)/24,5),АТС!$A$41:$F$736,5)+VLOOKUP($A834+ROUND((COLUMN()-2)/24,5),'Расчет сбытовых надбавок'!$B$2281:'Расчет сбытовых надбавок'!$G$3024,5)</f>
        <v>65.05</v>
      </c>
      <c r="C834" s="96">
        <f>VLOOKUP($A834+ROUND((COLUMN()-2)/24,5),АТС!$A$41:$F$736,5)+VLOOKUP($A834+ROUND((COLUMN()-2)/24,5),'Расчет сбытовых надбавок'!$B$2281:'Расчет сбытовых надбавок'!$G$3024,5)</f>
        <v>165.35000000000002</v>
      </c>
      <c r="D834" s="96">
        <f>VLOOKUP($A834+ROUND((COLUMN()-2)/24,5),АТС!$A$41:$F$736,5)+VLOOKUP($A834+ROUND((COLUMN()-2)/24,5),'Расчет сбытовых надбавок'!$B$2281:'Расчет сбытовых надбавок'!$G$3024,5)</f>
        <v>23.33</v>
      </c>
      <c r="E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F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G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K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L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M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N834" s="96">
        <f>VLOOKUP($A834+ROUND((COLUMN()-2)/24,5),АТС!$A$41:$F$736,5)+VLOOKUP($A834+ROUND((COLUMN()-2)/24,5),'Расчет сбытовых надбавок'!$B$2281:'Расчет сбытовых надбавок'!$G$3024,5)</f>
        <v>0.01</v>
      </c>
      <c r="O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P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Q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R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S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T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U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V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W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X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Y834" s="96">
        <f>VLOOKUP($A834+ROUND((COLUMN()-2)/24,5),АТС!$A$41:$F$736,5)+VLOOKUP($A834+ROUND((COLUMN()-2)/24,5),'Расчет сбытовых надбавок'!$B$2281:'Расчет сбытовых надбавок'!$G$3024,5)</f>
        <v>2.61</v>
      </c>
    </row>
    <row r="835" spans="1:25" x14ac:dyDescent="0.2">
      <c r="A835" s="77">
        <f t="shared" si="25"/>
        <v>43012</v>
      </c>
      <c r="B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C835" s="96">
        <f>VLOOKUP($A835+ROUND((COLUMN()-2)/24,5),АТС!$A$41:$F$736,5)+VLOOKUP($A835+ROUND((COLUMN()-2)/24,5),'Расчет сбытовых надбавок'!$B$2281:'Расчет сбытовых надбавок'!$G$3024,5)</f>
        <v>75.66</v>
      </c>
      <c r="D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E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F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G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L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M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N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O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P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Q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R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S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T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U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V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W835" s="96">
        <f>VLOOKUP($A835+ROUND((COLUMN()-2)/24,5),АТС!$A$41:$F$736,5)+VLOOKUP($A835+ROUND((COLUMN()-2)/24,5),'Расчет сбытовых надбавок'!$B$2281:'Расчет сбытовых надбавок'!$G$3024,5)</f>
        <v>125.76</v>
      </c>
      <c r="X835" s="96">
        <f>VLOOKUP($A835+ROUND((COLUMN()-2)/24,5),АТС!$A$41:$F$736,5)+VLOOKUP($A835+ROUND((COLUMN()-2)/24,5),'Расчет сбытовых надбавок'!$B$2281:'Расчет сбытовых надбавок'!$G$3024,5)</f>
        <v>610.92999999999995</v>
      </c>
      <c r="Y835" s="96">
        <f>VLOOKUP($A835+ROUND((COLUMN()-2)/24,5),АТС!$A$41:$F$736,5)+VLOOKUP($A835+ROUND((COLUMN()-2)/24,5),'Расчет сбытовых надбавок'!$B$2281:'Расчет сбытовых надбавок'!$G$3024,5)</f>
        <v>437.53999999999996</v>
      </c>
    </row>
    <row r="836" spans="1:25" x14ac:dyDescent="0.2">
      <c r="A836" s="77">
        <f t="shared" si="25"/>
        <v>43013</v>
      </c>
      <c r="B836" s="96">
        <f>VLOOKUP($A836+ROUND((COLUMN()-2)/24,5),АТС!$A$41:$F$736,5)+VLOOKUP($A836+ROUND((COLUMN()-2)/24,5),'Расчет сбытовых надбавок'!$B$2281:'Расчет сбытовых надбавок'!$G$3024,5)</f>
        <v>62.269999999999996</v>
      </c>
      <c r="C836" s="96">
        <f>VLOOKUP($A836+ROUND((COLUMN()-2)/24,5),АТС!$A$41:$F$736,5)+VLOOKUP($A836+ROUND((COLUMN()-2)/24,5),'Расчет сбытовых надбавок'!$B$2281:'Расчет сбытовых надбавок'!$G$3024,5)</f>
        <v>513.07000000000005</v>
      </c>
      <c r="D836" s="96">
        <f>VLOOKUP($A836+ROUND((COLUMN()-2)/24,5),АТС!$A$41:$F$736,5)+VLOOKUP($A836+ROUND((COLUMN()-2)/24,5),'Расчет сбытовых надбавок'!$B$2281:'Расчет сбытовых надбавок'!$G$3024,5)</f>
        <v>68.87</v>
      </c>
      <c r="E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F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G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6">
        <f>VLOOKUP($A836+ROUND((COLUMN()-2)/24,5),АТС!$A$41:$F$736,5)+VLOOKUP($A836+ROUND((COLUMN()-2)/24,5),'Расчет сбытовых надбавок'!$B$2281:'Расчет сбытовых надбавок'!$G$3024,5)</f>
        <v>463.71999999999997</v>
      </c>
      <c r="I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6">
        <f>VLOOKUP($A836+ROUND((COLUMN()-2)/24,5),АТС!$A$41:$F$736,5)+VLOOKUP($A836+ROUND((COLUMN()-2)/24,5),'Расчет сбытовых надбавок'!$B$2281:'Расчет сбытовых надбавок'!$G$3024,5)</f>
        <v>124.91</v>
      </c>
      <c r="K836" s="96">
        <f>VLOOKUP($A836+ROUND((COLUMN()-2)/24,5),АТС!$A$41:$F$736,5)+VLOOKUP($A836+ROUND((COLUMN()-2)/24,5),'Расчет сбытовых надбавок'!$B$2281:'Расчет сбытовых надбавок'!$G$3024,5)</f>
        <v>130.51</v>
      </c>
      <c r="L836" s="96">
        <f>VLOOKUP($A836+ROUND((COLUMN()-2)/24,5),АТС!$A$41:$F$736,5)+VLOOKUP($A836+ROUND((COLUMN()-2)/24,5),'Расчет сбытовых надбавок'!$B$2281:'Расчет сбытовых надбавок'!$G$3024,5)</f>
        <v>142.06</v>
      </c>
      <c r="M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N836" s="96">
        <f>VLOOKUP($A836+ROUND((COLUMN()-2)/24,5),АТС!$A$41:$F$736,5)+VLOOKUP($A836+ROUND((COLUMN()-2)/24,5),'Расчет сбытовых надбавок'!$B$2281:'Расчет сбытовых надбавок'!$G$3024,5)</f>
        <v>218.61</v>
      </c>
      <c r="O836" s="96">
        <f>VLOOKUP($A836+ROUND((COLUMN()-2)/24,5),АТС!$A$41:$F$736,5)+VLOOKUP($A836+ROUND((COLUMN()-2)/24,5),'Расчет сбытовых надбавок'!$B$2281:'Расчет сбытовых надбавок'!$G$3024,5)</f>
        <v>285.39</v>
      </c>
      <c r="P836" s="96">
        <f>VLOOKUP($A836+ROUND((COLUMN()-2)/24,5),АТС!$A$41:$F$736,5)+VLOOKUP($A836+ROUND((COLUMN()-2)/24,5),'Расчет сбытовых надбавок'!$B$2281:'Расчет сбытовых надбавок'!$G$3024,5)</f>
        <v>241.39000000000001</v>
      </c>
      <c r="Q836" s="96">
        <f>VLOOKUP($A836+ROUND((COLUMN()-2)/24,5),АТС!$A$41:$F$736,5)+VLOOKUP($A836+ROUND((COLUMN()-2)/24,5),'Расчет сбытовых надбавок'!$B$2281:'Расчет сбытовых надбавок'!$G$3024,5)</f>
        <v>430.9</v>
      </c>
      <c r="R836" s="96">
        <f>VLOOKUP($A836+ROUND((COLUMN()-2)/24,5),АТС!$A$41:$F$736,5)+VLOOKUP($A836+ROUND((COLUMN()-2)/24,5),'Расчет сбытовых надбавок'!$B$2281:'Расчет сбытовых надбавок'!$G$3024,5)</f>
        <v>377.81</v>
      </c>
      <c r="S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T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U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V836" s="96">
        <f>VLOOKUP($A836+ROUND((COLUMN()-2)/24,5),АТС!$A$41:$F$736,5)+VLOOKUP($A836+ROUND((COLUMN()-2)/24,5),'Расчет сбытовых надбавок'!$B$2281:'Расчет сбытовых надбавок'!$G$3024,5)</f>
        <v>66.850000000000009</v>
      </c>
      <c r="W836" s="96">
        <f>VLOOKUP($A836+ROUND((COLUMN()-2)/24,5),АТС!$A$41:$F$736,5)+VLOOKUP($A836+ROUND((COLUMN()-2)/24,5),'Расчет сбытовых надбавок'!$B$2281:'Расчет сбытовых надбавок'!$G$3024,5)</f>
        <v>382.15</v>
      </c>
      <c r="X836" s="96">
        <f>VLOOKUP($A836+ROUND((COLUMN()-2)/24,5),АТС!$A$41:$F$736,5)+VLOOKUP($A836+ROUND((COLUMN()-2)/24,5),'Расчет сбытовых надбавок'!$B$2281:'Расчет сбытовых надбавок'!$G$3024,5)</f>
        <v>501.47</v>
      </c>
      <c r="Y836" s="96">
        <f>VLOOKUP($A836+ROUND((COLUMN()-2)/24,5),АТС!$A$41:$F$736,5)+VLOOKUP($A836+ROUND((COLUMN()-2)/24,5),'Расчет сбытовых надбавок'!$B$2281:'Расчет сбытовых надбавок'!$G$3024,5)</f>
        <v>17.690000000000001</v>
      </c>
    </row>
    <row r="837" spans="1:25" x14ac:dyDescent="0.2">
      <c r="A837" s="77">
        <f t="shared" si="25"/>
        <v>43014</v>
      </c>
      <c r="B837" s="96">
        <f>VLOOKUP($A837+ROUND((COLUMN()-2)/24,5),АТС!$A$41:$F$736,5)+VLOOKUP($A837+ROUND((COLUMN()-2)/24,5),'Расчет сбытовых надбавок'!$B$2281:'Расчет сбытовых надбавок'!$G$3024,5)</f>
        <v>113.58</v>
      </c>
      <c r="C837" s="96">
        <f>VLOOKUP($A837+ROUND((COLUMN()-2)/24,5),АТС!$A$41:$F$736,5)+VLOOKUP($A837+ROUND((COLUMN()-2)/24,5),'Расчет сбытовых надбавок'!$B$2281:'Расчет сбытовых надбавок'!$G$3024,5)</f>
        <v>286.65999999999997</v>
      </c>
      <c r="D837" s="96">
        <f>VLOOKUP($A837+ROUND((COLUMN()-2)/24,5),АТС!$A$41:$F$736,5)+VLOOKUP($A837+ROUND((COLUMN()-2)/24,5),'Расчет сбытовых надбавок'!$B$2281:'Расчет сбытовых надбавок'!$G$3024,5)</f>
        <v>167.44</v>
      </c>
      <c r="E837" s="96">
        <f>VLOOKUP($A837+ROUND((COLUMN()-2)/24,5),АТС!$A$41:$F$736,5)+VLOOKUP($A837+ROUND((COLUMN()-2)/24,5),'Расчет сбытовых надбавок'!$B$2281:'Расчет сбытовых надбавок'!$G$3024,5)</f>
        <v>61.58</v>
      </c>
      <c r="F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G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6">
        <f>VLOOKUP($A837+ROUND((COLUMN()-2)/24,5),АТС!$A$41:$F$736,5)+VLOOKUP($A837+ROUND((COLUMN()-2)/24,5),'Расчет сбытовых надбавок'!$B$2281:'Расчет сбытовых надбавок'!$G$3024,5)</f>
        <v>247.85999999999999</v>
      </c>
      <c r="I837" s="96">
        <f>VLOOKUP($A837+ROUND((COLUMN()-2)/24,5),АТС!$A$41:$F$736,5)+VLOOKUP($A837+ROUND((COLUMN()-2)/24,5),'Расчет сбытовых надбавок'!$B$2281:'Расчет сбытовых надбавок'!$G$3024,5)</f>
        <v>353.02</v>
      </c>
      <c r="J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L837" s="96">
        <f>VLOOKUP($A837+ROUND((COLUMN()-2)/24,5),АТС!$A$41:$F$736,5)+VLOOKUP($A837+ROUND((COLUMN()-2)/24,5),'Расчет сбытовых надбавок'!$B$2281:'Расчет сбытовых надбавок'!$G$3024,5)</f>
        <v>2212.4499999999998</v>
      </c>
      <c r="M837" s="96">
        <f>VLOOKUP($A837+ROUND((COLUMN()-2)/24,5),АТС!$A$41:$F$736,5)+VLOOKUP($A837+ROUND((COLUMN()-2)/24,5),'Расчет сбытовых надбавок'!$B$2281:'Расчет сбытовых надбавок'!$G$3024,5)</f>
        <v>2276.6800000000003</v>
      </c>
      <c r="N837" s="96">
        <f>VLOOKUP($A837+ROUND((COLUMN()-2)/24,5),АТС!$A$41:$F$736,5)+VLOOKUP($A837+ROUND((COLUMN()-2)/24,5),'Расчет сбытовых надбавок'!$B$2281:'Расчет сбытовых надбавок'!$G$3024,5)</f>
        <v>1890.25</v>
      </c>
      <c r="O837" s="96">
        <f>VLOOKUP($A837+ROUND((COLUMN()-2)/24,5),АТС!$A$41:$F$736,5)+VLOOKUP($A837+ROUND((COLUMN()-2)/24,5),'Расчет сбытовых надбавок'!$B$2281:'Расчет сбытовых надбавок'!$G$3024,5)</f>
        <v>230.97</v>
      </c>
      <c r="P837" s="96">
        <f>VLOOKUP($A837+ROUND((COLUMN()-2)/24,5),АТС!$A$41:$F$736,5)+VLOOKUP($A837+ROUND((COLUMN()-2)/24,5),'Расчет сбытовых надбавок'!$B$2281:'Расчет сбытовых надбавок'!$G$3024,5)</f>
        <v>360.49</v>
      </c>
      <c r="Q837" s="96">
        <f>VLOOKUP($A837+ROUND((COLUMN()-2)/24,5),АТС!$A$41:$F$736,5)+VLOOKUP($A837+ROUND((COLUMN()-2)/24,5),'Расчет сбытовых надбавок'!$B$2281:'Расчет сбытовых надбавок'!$G$3024,5)</f>
        <v>392.79</v>
      </c>
      <c r="R837" s="96">
        <f>VLOOKUP($A837+ROUND((COLUMN()-2)/24,5),АТС!$A$41:$F$736,5)+VLOOKUP($A837+ROUND((COLUMN()-2)/24,5),'Расчет сбытовых надбавок'!$B$2281:'Расчет сбытовых надбавок'!$G$3024,5)</f>
        <v>354.32</v>
      </c>
      <c r="S837" s="96">
        <f>VLOOKUP($A837+ROUND((COLUMN()-2)/24,5),АТС!$A$41:$F$736,5)+VLOOKUP($A837+ROUND((COLUMN()-2)/24,5),'Расчет сбытовых надбавок'!$B$2281:'Расчет сбытовых надбавок'!$G$3024,5)</f>
        <v>0.3</v>
      </c>
      <c r="T837" s="96">
        <f>VLOOKUP($A837+ROUND((COLUMN()-2)/24,5),АТС!$A$41:$F$736,5)+VLOOKUP($A837+ROUND((COLUMN()-2)/24,5),'Расчет сбытовых надбавок'!$B$2281:'Расчет сбытовых надбавок'!$G$3024,5)</f>
        <v>19.14</v>
      </c>
      <c r="U837" s="96">
        <f>VLOOKUP($A837+ROUND((COLUMN()-2)/24,5),АТС!$A$41:$F$736,5)+VLOOKUP($A837+ROUND((COLUMN()-2)/24,5),'Расчет сбытовых надбавок'!$B$2281:'Расчет сбытовых надбавок'!$G$3024,5)</f>
        <v>231.07</v>
      </c>
      <c r="V837" s="96">
        <f>VLOOKUP($A837+ROUND((COLUMN()-2)/24,5),АТС!$A$41:$F$736,5)+VLOOKUP($A837+ROUND((COLUMN()-2)/24,5),'Расчет сбытовых надбавок'!$B$2281:'Расчет сбытовых надбавок'!$G$3024,5)</f>
        <v>424.04</v>
      </c>
      <c r="W837" s="96">
        <f>VLOOKUP($A837+ROUND((COLUMN()-2)/24,5),АТС!$A$41:$F$736,5)+VLOOKUP($A837+ROUND((COLUMN()-2)/24,5),'Расчет сбытовых надбавок'!$B$2281:'Расчет сбытовых надбавок'!$G$3024,5)</f>
        <v>628.88</v>
      </c>
      <c r="X837" s="96">
        <f>VLOOKUP($A837+ROUND((COLUMN()-2)/24,5),АТС!$A$41:$F$736,5)+VLOOKUP($A837+ROUND((COLUMN()-2)/24,5),'Расчет сбытовых надбавок'!$B$2281:'Расчет сбытовых надбавок'!$G$3024,5)</f>
        <v>741.33</v>
      </c>
      <c r="Y837" s="96">
        <f>VLOOKUP($A837+ROUND((COLUMN()-2)/24,5),АТС!$A$41:$F$736,5)+VLOOKUP($A837+ROUND((COLUMN()-2)/24,5),'Расчет сбытовых надбавок'!$B$2281:'Расчет сбытовых надбавок'!$G$3024,5)</f>
        <v>686.03</v>
      </c>
    </row>
    <row r="838" spans="1:25" x14ac:dyDescent="0.2">
      <c r="A838" s="77">
        <f t="shared" si="25"/>
        <v>43015</v>
      </c>
      <c r="B838" s="96">
        <f>VLOOKUP($A838+ROUND((COLUMN()-2)/24,5),АТС!$A$41:$F$736,5)+VLOOKUP($A838+ROUND((COLUMN()-2)/24,5),'Расчет сбытовых надбавок'!$B$2281:'Расчет сбытовых надбавок'!$G$3024,5)</f>
        <v>252.19</v>
      </c>
      <c r="C838" s="96">
        <f>VLOOKUP($A838+ROUND((COLUMN()-2)/24,5),АТС!$A$41:$F$736,5)+VLOOKUP($A838+ROUND((COLUMN()-2)/24,5),'Расчет сбытовых надбавок'!$B$2281:'Расчет сбытовых надбавок'!$G$3024,5)</f>
        <v>123.52</v>
      </c>
      <c r="D838" s="96">
        <f>VLOOKUP($A838+ROUND((COLUMN()-2)/24,5),АТС!$A$41:$F$736,5)+VLOOKUP($A838+ROUND((COLUMN()-2)/24,5),'Расчет сбытовых надбавок'!$B$2281:'Расчет сбытовых надбавок'!$G$3024,5)</f>
        <v>32</v>
      </c>
      <c r="E838" s="96">
        <f>VLOOKUP($A838+ROUND((COLUMN()-2)/24,5),АТС!$A$41:$F$736,5)+VLOOKUP($A838+ROUND((COLUMN()-2)/24,5),'Расчет сбытовых надбавок'!$B$2281:'Расчет сбытовых надбавок'!$G$3024,5)</f>
        <v>79.740000000000009</v>
      </c>
      <c r="F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J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K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L838" s="96">
        <f>VLOOKUP($A838+ROUND((COLUMN()-2)/24,5),АТС!$A$41:$F$736,5)+VLOOKUP($A838+ROUND((COLUMN()-2)/24,5),'Расчет сбытовых надбавок'!$B$2281:'Расчет сбытовых надбавок'!$G$3024,5)</f>
        <v>9.4499999999999993</v>
      </c>
      <c r="M838" s="96">
        <f>VLOOKUP($A838+ROUND((COLUMN()-2)/24,5),АТС!$A$41:$F$736,5)+VLOOKUP($A838+ROUND((COLUMN()-2)/24,5),'Расчет сбытовых надбавок'!$B$2281:'Расчет сбытовых надбавок'!$G$3024,5)</f>
        <v>70.89</v>
      </c>
      <c r="N838" s="96">
        <f>VLOOKUP($A838+ROUND((COLUMN()-2)/24,5),АТС!$A$41:$F$736,5)+VLOOKUP($A838+ROUND((COLUMN()-2)/24,5),'Расчет сбытовых надбавок'!$B$2281:'Расчет сбытовых надбавок'!$G$3024,5)</f>
        <v>118.87</v>
      </c>
      <c r="O838" s="96">
        <f>VLOOKUP($A838+ROUND((COLUMN()-2)/24,5),АТС!$A$41:$F$736,5)+VLOOKUP($A838+ROUND((COLUMN()-2)/24,5),'Расчет сбытовых надбавок'!$B$2281:'Расчет сбытовых надбавок'!$G$3024,5)</f>
        <v>118.85</v>
      </c>
      <c r="P838" s="96">
        <f>VLOOKUP($A838+ROUND((COLUMN()-2)/24,5),АТС!$A$41:$F$736,5)+VLOOKUP($A838+ROUND((COLUMN()-2)/24,5),'Расчет сбытовых надбавок'!$B$2281:'Расчет сбытовых надбавок'!$G$3024,5)</f>
        <v>139.62</v>
      </c>
      <c r="Q838" s="96">
        <f>VLOOKUP($A838+ROUND((COLUMN()-2)/24,5),АТС!$A$41:$F$736,5)+VLOOKUP($A838+ROUND((COLUMN()-2)/24,5),'Расчет сбытовых надбавок'!$B$2281:'Расчет сбытовых надбавок'!$G$3024,5)</f>
        <v>186.35</v>
      </c>
      <c r="R838" s="96">
        <f>VLOOKUP($A838+ROUND((COLUMN()-2)/24,5),АТС!$A$41:$F$736,5)+VLOOKUP($A838+ROUND((COLUMN()-2)/24,5),'Расчет сбытовых надбавок'!$B$2281:'Расчет сбытовых надбавок'!$G$3024,5)</f>
        <v>55.269999999999996</v>
      </c>
      <c r="S838" s="96">
        <f>VLOOKUP($A838+ROUND((COLUMN()-2)/24,5),АТС!$A$41:$F$736,5)+VLOOKUP($A838+ROUND((COLUMN()-2)/24,5),'Расчет сбытовых надбавок'!$B$2281:'Расчет сбытовых надбавок'!$G$3024,5)</f>
        <v>0.44</v>
      </c>
      <c r="T838" s="96">
        <f>VLOOKUP($A838+ROUND((COLUMN()-2)/24,5),АТС!$A$41:$F$736,5)+VLOOKUP($A838+ROUND((COLUMN()-2)/24,5),'Расчет сбытовых надбавок'!$B$2281:'Расчет сбытовых надбавок'!$G$3024,5)</f>
        <v>8.39</v>
      </c>
      <c r="U838" s="96">
        <f>VLOOKUP($A838+ROUND((COLUMN()-2)/24,5),АТС!$A$41:$F$736,5)+VLOOKUP($A838+ROUND((COLUMN()-2)/24,5),'Расчет сбытовых надбавок'!$B$2281:'Расчет сбытовых надбавок'!$G$3024,5)</f>
        <v>74.930000000000007</v>
      </c>
      <c r="V838" s="96">
        <f>VLOOKUP($A838+ROUND((COLUMN()-2)/24,5),АТС!$A$41:$F$736,5)+VLOOKUP($A838+ROUND((COLUMN()-2)/24,5),'Расчет сбытовых надбавок'!$B$2281:'Расчет сбытовых надбавок'!$G$3024,5)</f>
        <v>213.65</v>
      </c>
      <c r="W838" s="96">
        <f>VLOOKUP($A838+ROUND((COLUMN()-2)/24,5),АТС!$A$41:$F$736,5)+VLOOKUP($A838+ROUND((COLUMN()-2)/24,5),'Расчет сбытовых надбавок'!$B$2281:'Расчет сбытовых надбавок'!$G$3024,5)</f>
        <v>950.52</v>
      </c>
      <c r="X838" s="96">
        <f>VLOOKUP($A838+ROUND((COLUMN()-2)/24,5),АТС!$A$41:$F$736,5)+VLOOKUP($A838+ROUND((COLUMN()-2)/24,5),'Расчет сбытовых надбавок'!$B$2281:'Расчет сбытовых надбавок'!$G$3024,5)</f>
        <v>869.94</v>
      </c>
      <c r="Y838" s="96">
        <f>VLOOKUP($A838+ROUND((COLUMN()-2)/24,5),АТС!$A$41:$F$736,5)+VLOOKUP($A838+ROUND((COLUMN()-2)/24,5),'Расчет сбытовых надбавок'!$B$2281:'Расчет сбытовых надбавок'!$G$3024,5)</f>
        <v>789.89</v>
      </c>
    </row>
    <row r="839" spans="1:25" x14ac:dyDescent="0.2">
      <c r="A839" s="77">
        <f t="shared" si="25"/>
        <v>43016</v>
      </c>
      <c r="B839" s="96">
        <f>VLOOKUP($A839+ROUND((COLUMN()-2)/24,5),АТС!$A$41:$F$736,5)+VLOOKUP($A839+ROUND((COLUMN()-2)/24,5),'Расчет сбытовых надбавок'!$B$2281:'Расчет сбытовых надбавок'!$G$3024,5)</f>
        <v>322.15999999999997</v>
      </c>
      <c r="C839" s="96">
        <f>VLOOKUP($A839+ROUND((COLUMN()-2)/24,5),АТС!$A$41:$F$736,5)+VLOOKUP($A839+ROUND((COLUMN()-2)/24,5),'Расчет сбытовых надбавок'!$B$2281:'Расчет сбытовых надбавок'!$G$3024,5)</f>
        <v>219.19</v>
      </c>
      <c r="D839" s="96">
        <f>VLOOKUP($A839+ROUND((COLUMN()-2)/24,5),АТС!$A$41:$F$736,5)+VLOOKUP($A839+ROUND((COLUMN()-2)/24,5),'Расчет сбытовых надбавок'!$B$2281:'Расчет сбытовых надбавок'!$G$3024,5)</f>
        <v>188.26999999999998</v>
      </c>
      <c r="E839" s="96">
        <f>VLOOKUP($A839+ROUND((COLUMN()-2)/24,5),АТС!$A$41:$F$736,5)+VLOOKUP($A839+ROUND((COLUMN()-2)/24,5),'Расчет сбытовых надбавок'!$B$2281:'Расчет сбытовых надбавок'!$G$3024,5)</f>
        <v>1192.3</v>
      </c>
      <c r="F839" s="96">
        <f>VLOOKUP($A839+ROUND((COLUMN()-2)/24,5),АТС!$A$41:$F$736,5)+VLOOKUP($A839+ROUND((COLUMN()-2)/24,5),'Расчет сбытовых надбавок'!$B$2281:'Расчет сбытовых надбавок'!$G$3024,5)</f>
        <v>1205.3899999999999</v>
      </c>
      <c r="G839" s="96">
        <f>VLOOKUP($A839+ROUND((COLUMN()-2)/24,5),АТС!$A$41:$F$736,5)+VLOOKUP($A839+ROUND((COLUMN()-2)/24,5),'Расчет сбытовых надбавок'!$B$2281:'Расчет сбытовых надбавок'!$G$3024,5)</f>
        <v>304.91000000000003</v>
      </c>
      <c r="H839" s="96">
        <f>VLOOKUP($A839+ROUND((COLUMN()-2)/24,5),АТС!$A$41:$F$736,5)+VLOOKUP($A839+ROUND((COLUMN()-2)/24,5),'Расчет сбытовых надбавок'!$B$2281:'Расчет сбытовых надбавок'!$G$3024,5)</f>
        <v>247.71</v>
      </c>
      <c r="I839" s="96">
        <f>VLOOKUP($A839+ROUND((COLUMN()-2)/24,5),АТС!$A$41:$F$736,5)+VLOOKUP($A839+ROUND((COLUMN()-2)/24,5),'Расчет сбытовых надбавок'!$B$2281:'Расчет сбытовых надбавок'!$G$3024,5)</f>
        <v>234.15</v>
      </c>
      <c r="J839" s="96">
        <f>VLOOKUP($A839+ROUND((COLUMN()-2)/24,5),АТС!$A$41:$F$736,5)+VLOOKUP($A839+ROUND((COLUMN()-2)/24,5),'Расчет сбытовых надбавок'!$B$2281:'Расчет сбытовых надбавок'!$G$3024,5)</f>
        <v>278.01</v>
      </c>
      <c r="K839" s="96">
        <f>VLOOKUP($A839+ROUND((COLUMN()-2)/24,5),АТС!$A$41:$F$736,5)+VLOOKUP($A839+ROUND((COLUMN()-2)/24,5),'Расчет сбытовых надбавок'!$B$2281:'Расчет сбытовых надбавок'!$G$3024,5)</f>
        <v>166.99</v>
      </c>
      <c r="L839" s="96">
        <f>VLOOKUP($A839+ROUND((COLUMN()-2)/24,5),АТС!$A$41:$F$736,5)+VLOOKUP($A839+ROUND((COLUMN()-2)/24,5),'Расчет сбытовых надбавок'!$B$2281:'Расчет сбытовых надбавок'!$G$3024,5)</f>
        <v>320.82</v>
      </c>
      <c r="M839" s="96">
        <f>VLOOKUP($A839+ROUND((COLUMN()-2)/24,5),АТС!$A$41:$F$736,5)+VLOOKUP($A839+ROUND((COLUMN()-2)/24,5),'Расчет сбытовых надбавок'!$B$2281:'Расчет сбытовых надбавок'!$G$3024,5)</f>
        <v>483.15</v>
      </c>
      <c r="N839" s="96">
        <f>VLOOKUP($A839+ROUND((COLUMN()-2)/24,5),АТС!$A$41:$F$736,5)+VLOOKUP($A839+ROUND((COLUMN()-2)/24,5),'Расчет сбытовых надбавок'!$B$2281:'Расчет сбытовых надбавок'!$G$3024,5)</f>
        <v>586.57999999999993</v>
      </c>
      <c r="O839" s="96">
        <f>VLOOKUP($A839+ROUND((COLUMN()-2)/24,5),АТС!$A$41:$F$736,5)+VLOOKUP($A839+ROUND((COLUMN()-2)/24,5),'Расчет сбытовых надбавок'!$B$2281:'Расчет сбытовых надбавок'!$G$3024,5)</f>
        <v>295.31</v>
      </c>
      <c r="P839" s="96">
        <f>VLOOKUP($A839+ROUND((COLUMN()-2)/24,5),АТС!$A$41:$F$736,5)+VLOOKUP($A839+ROUND((COLUMN()-2)/24,5),'Расчет сбытовых надбавок'!$B$2281:'Расчет сбытовых надбавок'!$G$3024,5)</f>
        <v>638.36</v>
      </c>
      <c r="Q839" s="96">
        <f>VLOOKUP($A839+ROUND((COLUMN()-2)/24,5),АТС!$A$41:$F$736,5)+VLOOKUP($A839+ROUND((COLUMN()-2)/24,5),'Расчет сбытовых надбавок'!$B$2281:'Расчет сбытовых надбавок'!$G$3024,5)</f>
        <v>480.15</v>
      </c>
      <c r="R839" s="96">
        <f>VLOOKUP($A839+ROUND((COLUMN()-2)/24,5),АТС!$A$41:$F$736,5)+VLOOKUP($A839+ROUND((COLUMN()-2)/24,5),'Расчет сбытовых надбавок'!$B$2281:'Расчет сбытовых надбавок'!$G$3024,5)</f>
        <v>390.48</v>
      </c>
      <c r="S839" s="96">
        <f>VLOOKUP($A839+ROUND((COLUMN()-2)/24,5),АТС!$A$41:$F$736,5)+VLOOKUP($A839+ROUND((COLUMN()-2)/24,5),'Расчет сбытовых надбавок'!$B$2281:'Расчет сбытовых надбавок'!$G$3024,5)</f>
        <v>110.98</v>
      </c>
      <c r="T839" s="96">
        <f>VLOOKUP($A839+ROUND((COLUMN()-2)/24,5),АТС!$A$41:$F$736,5)+VLOOKUP($A839+ROUND((COLUMN()-2)/24,5),'Расчет сбытовых надбавок'!$B$2281:'Расчет сбытовых надбавок'!$G$3024,5)</f>
        <v>202.44</v>
      </c>
      <c r="U839" s="96">
        <f>VLOOKUP($A839+ROUND((COLUMN()-2)/24,5),АТС!$A$41:$F$736,5)+VLOOKUP($A839+ROUND((COLUMN()-2)/24,5),'Расчет сбытовых надбавок'!$B$2281:'Расчет сбытовых надбавок'!$G$3024,5)</f>
        <v>422.33</v>
      </c>
      <c r="V839" s="96">
        <f>VLOOKUP($A839+ROUND((COLUMN()-2)/24,5),АТС!$A$41:$F$736,5)+VLOOKUP($A839+ROUND((COLUMN()-2)/24,5),'Расчет сбытовых надбавок'!$B$2281:'Расчет сбытовых надбавок'!$G$3024,5)</f>
        <v>365.36</v>
      </c>
      <c r="W839" s="96">
        <f>VLOOKUP($A839+ROUND((COLUMN()-2)/24,5),АТС!$A$41:$F$736,5)+VLOOKUP($A839+ROUND((COLUMN()-2)/24,5),'Расчет сбытовых надбавок'!$B$2281:'Расчет сбытовых надбавок'!$G$3024,5)</f>
        <v>452.58000000000004</v>
      </c>
      <c r="X839" s="96">
        <f>VLOOKUP($A839+ROUND((COLUMN()-2)/24,5),АТС!$A$41:$F$736,5)+VLOOKUP($A839+ROUND((COLUMN()-2)/24,5),'Расчет сбытовых надбавок'!$B$2281:'Расчет сбытовых надбавок'!$G$3024,5)</f>
        <v>752.95999999999992</v>
      </c>
      <c r="Y839" s="96">
        <f>VLOOKUP($A839+ROUND((COLUMN()-2)/24,5),АТС!$A$41:$F$736,5)+VLOOKUP($A839+ROUND((COLUMN()-2)/24,5),'Расчет сбытовых надбавок'!$B$2281:'Расчет сбытовых надбавок'!$G$3024,5)</f>
        <v>1102.3799999999999</v>
      </c>
    </row>
    <row r="840" spans="1:25" x14ac:dyDescent="0.2">
      <c r="A840" s="77">
        <f t="shared" si="25"/>
        <v>43017</v>
      </c>
      <c r="B840" s="96">
        <f>VLOOKUP($A840+ROUND((COLUMN()-2)/24,5),АТС!$A$41:$F$736,5)+VLOOKUP($A840+ROUND((COLUMN()-2)/24,5),'Расчет сбытовых надбавок'!$B$2281:'Расчет сбытовых надбавок'!$G$3024,5)</f>
        <v>324.29000000000002</v>
      </c>
      <c r="C840" s="96">
        <f>VLOOKUP($A840+ROUND((COLUMN()-2)/24,5),АТС!$A$41:$F$736,5)+VLOOKUP($A840+ROUND((COLUMN()-2)/24,5),'Расчет сбытовых надбавок'!$B$2281:'Расчет сбытовых надбавок'!$G$3024,5)</f>
        <v>256.24</v>
      </c>
      <c r="D840" s="96">
        <f>VLOOKUP($A840+ROUND((COLUMN()-2)/24,5),АТС!$A$41:$F$736,5)+VLOOKUP($A840+ROUND((COLUMN()-2)/24,5),'Расчет сбытовых надбавок'!$B$2281:'Расчет сбытовых надбавок'!$G$3024,5)</f>
        <v>102.77</v>
      </c>
      <c r="E840" s="96">
        <f>VLOOKUP($A840+ROUND((COLUMN()-2)/24,5),АТС!$A$41:$F$736,5)+VLOOKUP($A840+ROUND((COLUMN()-2)/24,5),'Расчет сбытовых надбавок'!$B$2281:'Расчет сбытовых надбавок'!$G$3024,5)</f>
        <v>76.27</v>
      </c>
      <c r="F840" s="96">
        <f>VLOOKUP($A840+ROUND((COLUMN()-2)/24,5),АТС!$A$41:$F$736,5)+VLOOKUP($A840+ROUND((COLUMN()-2)/24,5),'Расчет сбытовых надбавок'!$B$2281:'Расчет сбытовых надбавок'!$G$3024,5)</f>
        <v>0.12000000000000001</v>
      </c>
      <c r="G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6">
        <f>VLOOKUP($A840+ROUND((COLUMN()-2)/24,5),АТС!$A$41:$F$736,5)+VLOOKUP($A840+ROUND((COLUMN()-2)/24,5),'Расчет сбытовых надбавок'!$B$2281:'Расчет сбытовых надбавок'!$G$3024,5)</f>
        <v>97.26</v>
      </c>
      <c r="J840" s="96">
        <f>VLOOKUP($A840+ROUND((COLUMN()-2)/24,5),АТС!$A$41:$F$736,5)+VLOOKUP($A840+ROUND((COLUMN()-2)/24,5),'Расчет сбытовых надбавок'!$B$2281:'Расчет сбытовых надбавок'!$G$3024,5)</f>
        <v>70.83</v>
      </c>
      <c r="K840" s="96">
        <f>VLOOKUP($A840+ROUND((COLUMN()-2)/24,5),АТС!$A$41:$F$736,5)+VLOOKUP($A840+ROUND((COLUMN()-2)/24,5),'Расчет сбытовых надбавок'!$B$2281:'Расчет сбытовых надбавок'!$G$3024,5)</f>
        <v>56.14</v>
      </c>
      <c r="L840" s="96">
        <f>VLOOKUP($A840+ROUND((COLUMN()-2)/24,5),АТС!$A$41:$F$736,5)+VLOOKUP($A840+ROUND((COLUMN()-2)/24,5),'Расчет сбытовых надбавок'!$B$2281:'Расчет сбытовых надбавок'!$G$3024,5)</f>
        <v>73.03</v>
      </c>
      <c r="M840" s="96">
        <f>VLOOKUP($A840+ROUND((COLUMN()-2)/24,5),АТС!$A$41:$F$736,5)+VLOOKUP($A840+ROUND((COLUMN()-2)/24,5),'Расчет сбытовых надбавок'!$B$2281:'Расчет сбытовых надбавок'!$G$3024,5)</f>
        <v>134</v>
      </c>
      <c r="N840" s="96">
        <f>VLOOKUP($A840+ROUND((COLUMN()-2)/24,5),АТС!$A$41:$F$736,5)+VLOOKUP($A840+ROUND((COLUMN()-2)/24,5),'Расчет сбытовых надбавок'!$B$2281:'Расчет сбытовых надбавок'!$G$3024,5)</f>
        <v>128.22</v>
      </c>
      <c r="O840" s="96">
        <f>VLOOKUP($A840+ROUND((COLUMN()-2)/24,5),АТС!$A$41:$F$736,5)+VLOOKUP($A840+ROUND((COLUMN()-2)/24,5),'Расчет сбытовых надбавок'!$B$2281:'Расчет сбытовых надбавок'!$G$3024,5)</f>
        <v>262.61</v>
      </c>
      <c r="P840" s="96">
        <f>VLOOKUP($A840+ROUND((COLUMN()-2)/24,5),АТС!$A$41:$F$736,5)+VLOOKUP($A840+ROUND((COLUMN()-2)/24,5),'Расчет сбытовых надбавок'!$B$2281:'Расчет сбытовых надбавок'!$G$3024,5)</f>
        <v>390.64</v>
      </c>
      <c r="Q840" s="96">
        <f>VLOOKUP($A840+ROUND((COLUMN()-2)/24,5),АТС!$A$41:$F$736,5)+VLOOKUP($A840+ROUND((COLUMN()-2)/24,5),'Расчет сбытовых надбавок'!$B$2281:'Расчет сбытовых надбавок'!$G$3024,5)</f>
        <v>448.90000000000003</v>
      </c>
      <c r="R840" s="96">
        <f>VLOOKUP($A840+ROUND((COLUMN()-2)/24,5),АТС!$A$41:$F$736,5)+VLOOKUP($A840+ROUND((COLUMN()-2)/24,5),'Расчет сбытовых надбавок'!$B$2281:'Расчет сбытовых надбавок'!$G$3024,5)</f>
        <v>606.48</v>
      </c>
      <c r="S840" s="96">
        <f>VLOOKUP($A840+ROUND((COLUMN()-2)/24,5),АТС!$A$41:$F$736,5)+VLOOKUP($A840+ROUND((COLUMN()-2)/24,5),'Расчет сбытовых надбавок'!$B$2281:'Расчет сбытовых надбавок'!$G$3024,5)</f>
        <v>42.32</v>
      </c>
      <c r="T840" s="96">
        <f>VLOOKUP($A840+ROUND((COLUMN()-2)/24,5),АТС!$A$41:$F$736,5)+VLOOKUP($A840+ROUND((COLUMN()-2)/24,5),'Расчет сбытовых надбавок'!$B$2281:'Расчет сбытовых надбавок'!$G$3024,5)</f>
        <v>107</v>
      </c>
      <c r="U840" s="96">
        <f>VLOOKUP($A840+ROUND((COLUMN()-2)/24,5),АТС!$A$41:$F$736,5)+VLOOKUP($A840+ROUND((COLUMN()-2)/24,5),'Расчет сбытовых надбавок'!$B$2281:'Расчет сбытовых надбавок'!$G$3024,5)</f>
        <v>187.86</v>
      </c>
      <c r="V840" s="96">
        <f>VLOOKUP($A840+ROUND((COLUMN()-2)/24,5),АТС!$A$41:$F$736,5)+VLOOKUP($A840+ROUND((COLUMN()-2)/24,5),'Расчет сбытовых надбавок'!$B$2281:'Расчет сбытовых надбавок'!$G$3024,5)</f>
        <v>241.62</v>
      </c>
      <c r="W840" s="96">
        <f>VLOOKUP($A840+ROUND((COLUMN()-2)/24,5),АТС!$A$41:$F$736,5)+VLOOKUP($A840+ROUND((COLUMN()-2)/24,5),'Расчет сбытовых надбавок'!$B$2281:'Расчет сбытовых надбавок'!$G$3024,5)</f>
        <v>437.71000000000004</v>
      </c>
      <c r="X840" s="96">
        <f>VLOOKUP($A840+ROUND((COLUMN()-2)/24,5),АТС!$A$41:$F$736,5)+VLOOKUP($A840+ROUND((COLUMN()-2)/24,5),'Расчет сбытовых надбавок'!$B$2281:'Расчет сбытовых надбавок'!$G$3024,5)</f>
        <v>756.56</v>
      </c>
      <c r="Y840" s="96">
        <f>VLOOKUP($A840+ROUND((COLUMN()-2)/24,5),АТС!$A$41:$F$736,5)+VLOOKUP($A840+ROUND((COLUMN()-2)/24,5),'Расчет сбытовых надбавок'!$B$2281:'Расчет сбытовых надбавок'!$G$3024,5)</f>
        <v>1163.8900000000001</v>
      </c>
    </row>
    <row r="841" spans="1:25" x14ac:dyDescent="0.2">
      <c r="A841" s="77">
        <f t="shared" si="25"/>
        <v>43018</v>
      </c>
      <c r="B841" s="96">
        <f>VLOOKUP($A841+ROUND((COLUMN()-2)/24,5),АТС!$A$41:$F$736,5)+VLOOKUP($A841+ROUND((COLUMN()-2)/24,5),'Расчет сбытовых надбавок'!$B$2281:'Расчет сбытовых надбавок'!$G$3024,5)</f>
        <v>936.38</v>
      </c>
      <c r="C841" s="96">
        <f>VLOOKUP($A841+ROUND((COLUMN()-2)/24,5),АТС!$A$41:$F$736,5)+VLOOKUP($A841+ROUND((COLUMN()-2)/24,5),'Расчет сбытовых надбавок'!$B$2281:'Расчет сбытовых надбавок'!$G$3024,5)</f>
        <v>567.29</v>
      </c>
      <c r="D841" s="96">
        <f>VLOOKUP($A841+ROUND((COLUMN()-2)/24,5),АТС!$A$41:$F$736,5)+VLOOKUP($A841+ROUND((COLUMN()-2)/24,5),'Расчет сбытовых надбавок'!$B$2281:'Расчет сбытовых надбавок'!$G$3024,5)</f>
        <v>206.18</v>
      </c>
      <c r="E841" s="96">
        <f>VLOOKUP($A841+ROUND((COLUMN()-2)/24,5),АТС!$A$41:$F$736,5)+VLOOKUP($A841+ROUND((COLUMN()-2)/24,5),'Расчет сбытовых надбавок'!$B$2281:'Расчет сбытовых надбавок'!$G$3024,5)</f>
        <v>152.09</v>
      </c>
      <c r="F841" s="96">
        <f>VLOOKUP($A841+ROUND((COLUMN()-2)/24,5),АТС!$A$41:$F$736,5)+VLOOKUP($A841+ROUND((COLUMN()-2)/24,5),'Расчет сбытовых надбавок'!$B$2281:'Расчет сбытовых надбавок'!$G$3024,5)</f>
        <v>42.29</v>
      </c>
      <c r="G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6">
        <f>VLOOKUP($A841+ROUND((COLUMN()-2)/24,5),АТС!$A$41:$F$736,5)+VLOOKUP($A841+ROUND((COLUMN()-2)/24,5),'Расчет сбытовых надбавок'!$B$2281:'Расчет сбытовых надбавок'!$G$3024,5)</f>
        <v>82.67</v>
      </c>
      <c r="I841" s="96">
        <f>VLOOKUP($A841+ROUND((COLUMN()-2)/24,5),АТС!$A$41:$F$736,5)+VLOOKUP($A841+ROUND((COLUMN()-2)/24,5),'Расчет сбытовых надбавок'!$B$2281:'Расчет сбытовых надбавок'!$G$3024,5)</f>
        <v>204.32000000000002</v>
      </c>
      <c r="J841" s="96">
        <f>VLOOKUP($A841+ROUND((COLUMN()-2)/24,5),АТС!$A$41:$F$736,5)+VLOOKUP($A841+ROUND((COLUMN()-2)/24,5),'Расчет сбытовых надбавок'!$B$2281:'Расчет сбытовых надбавок'!$G$3024,5)</f>
        <v>24.05</v>
      </c>
      <c r="K841" s="96">
        <f>VLOOKUP($A841+ROUND((COLUMN()-2)/24,5),АТС!$A$41:$F$736,5)+VLOOKUP($A841+ROUND((COLUMN()-2)/24,5),'Расчет сбытовых надбавок'!$B$2281:'Расчет сбытовых надбавок'!$G$3024,5)</f>
        <v>12.07</v>
      </c>
      <c r="L841" s="96">
        <f>VLOOKUP($A841+ROUND((COLUMN()-2)/24,5),АТС!$A$41:$F$736,5)+VLOOKUP($A841+ROUND((COLUMN()-2)/24,5),'Расчет сбытовых надбавок'!$B$2281:'Расчет сбытовых надбавок'!$G$3024,5)</f>
        <v>26.9</v>
      </c>
      <c r="M841" s="96">
        <f>VLOOKUP($A841+ROUND((COLUMN()-2)/24,5),АТС!$A$41:$F$736,5)+VLOOKUP($A841+ROUND((COLUMN()-2)/24,5),'Расчет сбытовых надбавок'!$B$2281:'Расчет сбытовых надбавок'!$G$3024,5)</f>
        <v>104.48</v>
      </c>
      <c r="N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O841" s="96">
        <f>VLOOKUP($A841+ROUND((COLUMN()-2)/24,5),АТС!$A$41:$F$736,5)+VLOOKUP($A841+ROUND((COLUMN()-2)/24,5),'Расчет сбытовых надбавок'!$B$2281:'Расчет сбытовых надбавок'!$G$3024,5)</f>
        <v>0.18</v>
      </c>
      <c r="P841" s="96">
        <f>VLOOKUP($A841+ROUND((COLUMN()-2)/24,5),АТС!$A$41:$F$736,5)+VLOOKUP($A841+ROUND((COLUMN()-2)/24,5),'Расчет сбытовых надбавок'!$B$2281:'Расчет сбытовых надбавок'!$G$3024,5)</f>
        <v>33.120000000000005</v>
      </c>
      <c r="Q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R841" s="96">
        <f>VLOOKUP($A841+ROUND((COLUMN()-2)/24,5),АТС!$A$41:$F$736,5)+VLOOKUP($A841+ROUND((COLUMN()-2)/24,5),'Расчет сбытовых надбавок'!$B$2281:'Расчет сбытовых надбавок'!$G$3024,5)</f>
        <v>119.85</v>
      </c>
      <c r="S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T841" s="96">
        <f>VLOOKUP($A841+ROUND((COLUMN()-2)/24,5),АТС!$A$41:$F$736,5)+VLOOKUP($A841+ROUND((COLUMN()-2)/24,5),'Расчет сбытовых надбавок'!$B$2281:'Расчет сбытовых надбавок'!$G$3024,5)</f>
        <v>29.34</v>
      </c>
      <c r="U841" s="96">
        <f>VLOOKUP($A841+ROUND((COLUMN()-2)/24,5),АТС!$A$41:$F$736,5)+VLOOKUP($A841+ROUND((COLUMN()-2)/24,5),'Расчет сбытовых надбавок'!$B$2281:'Расчет сбытовых надбавок'!$G$3024,5)</f>
        <v>195.54</v>
      </c>
      <c r="V841" s="96">
        <f>VLOOKUP($A841+ROUND((COLUMN()-2)/24,5),АТС!$A$41:$F$736,5)+VLOOKUP($A841+ROUND((COLUMN()-2)/24,5),'Расчет сбытовых надбавок'!$B$2281:'Расчет сбытовых надбавок'!$G$3024,5)</f>
        <v>146.13</v>
      </c>
      <c r="W841" s="96">
        <f>VLOOKUP($A841+ROUND((COLUMN()-2)/24,5),АТС!$A$41:$F$736,5)+VLOOKUP($A841+ROUND((COLUMN()-2)/24,5),'Расчет сбытовых надбавок'!$B$2281:'Расчет сбытовых надбавок'!$G$3024,5)</f>
        <v>789.95</v>
      </c>
      <c r="X841" s="96">
        <f>VLOOKUP($A841+ROUND((COLUMN()-2)/24,5),АТС!$A$41:$F$736,5)+VLOOKUP($A841+ROUND((COLUMN()-2)/24,5),'Расчет сбытовых надбавок'!$B$2281:'Расчет сбытовых надбавок'!$G$3024,5)</f>
        <v>237.32999999999998</v>
      </c>
      <c r="Y841" s="96">
        <f>VLOOKUP($A841+ROUND((COLUMN()-2)/24,5),АТС!$A$41:$F$736,5)+VLOOKUP($A841+ROUND((COLUMN()-2)/24,5),'Расчет сбытовых надбавок'!$B$2281:'Расчет сбытовых надбавок'!$G$3024,5)</f>
        <v>113.02</v>
      </c>
    </row>
    <row r="842" spans="1:25" x14ac:dyDescent="0.2">
      <c r="A842" s="77">
        <f t="shared" si="25"/>
        <v>43019</v>
      </c>
      <c r="B842" s="96">
        <f>VLOOKUP($A842+ROUND((COLUMN()-2)/24,5),АТС!$A$41:$F$736,5)+VLOOKUP($A842+ROUND((COLUMN()-2)/24,5),'Расчет сбытовых надбавок'!$B$2281:'Расчет сбытовых надбавок'!$G$3024,5)</f>
        <v>1164.6599999999999</v>
      </c>
      <c r="C842" s="96">
        <f>VLOOKUP($A842+ROUND((COLUMN()-2)/24,5),АТС!$A$41:$F$736,5)+VLOOKUP($A842+ROUND((COLUMN()-2)/24,5),'Расчет сбытовых надбавок'!$B$2281:'Расчет сбытовых надбавок'!$G$3024,5)</f>
        <v>679.69999999999993</v>
      </c>
      <c r="D842" s="96">
        <f>VLOOKUP($A842+ROUND((COLUMN()-2)/24,5),АТС!$A$41:$F$736,5)+VLOOKUP($A842+ROUND((COLUMN()-2)/24,5),'Расчет сбытовых надбавок'!$B$2281:'Расчет сбытовых надбавок'!$G$3024,5)</f>
        <v>303.92</v>
      </c>
      <c r="E842" s="96">
        <f>VLOOKUP($A842+ROUND((COLUMN()-2)/24,5),АТС!$A$41:$F$736,5)+VLOOKUP($A842+ROUND((COLUMN()-2)/24,5),'Расчет сбытовых надбавок'!$B$2281:'Расчет сбытовых надбавок'!$G$3024,5)</f>
        <v>193.6</v>
      </c>
      <c r="F842" s="96">
        <f>VLOOKUP($A842+ROUND((COLUMN()-2)/24,5),АТС!$A$41:$F$736,5)+VLOOKUP($A842+ROUND((COLUMN()-2)/24,5),'Расчет сбытовых надбавок'!$B$2281:'Расчет сбытовых надбавок'!$G$3024,5)</f>
        <v>66.44</v>
      </c>
      <c r="G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6">
        <f>VLOOKUP($A842+ROUND((COLUMN()-2)/24,5),АТС!$A$41:$F$736,5)+VLOOKUP($A842+ROUND((COLUMN()-2)/24,5),'Расчет сбытовых надбавок'!$B$2281:'Расчет сбытовых надбавок'!$G$3024,5)</f>
        <v>68.930000000000007</v>
      </c>
      <c r="I842" s="96">
        <f>VLOOKUP($A842+ROUND((COLUMN()-2)/24,5),АТС!$A$41:$F$736,5)+VLOOKUP($A842+ROUND((COLUMN()-2)/24,5),'Расчет сбытовых надбавок'!$B$2281:'Расчет сбытовых надбавок'!$G$3024,5)</f>
        <v>208.67</v>
      </c>
      <c r="J842" s="96">
        <f>VLOOKUP($A842+ROUND((COLUMN()-2)/24,5),АТС!$A$41:$F$736,5)+VLOOKUP($A842+ROUND((COLUMN()-2)/24,5),'Расчет сбытовых надбавок'!$B$2281:'Расчет сбытовых надбавок'!$G$3024,5)</f>
        <v>0.13999999999999999</v>
      </c>
      <c r="K842" s="96">
        <f>VLOOKUP($A842+ROUND((COLUMN()-2)/24,5),АТС!$A$41:$F$736,5)+VLOOKUP($A842+ROUND((COLUMN()-2)/24,5),'Расчет сбытовых надбавок'!$B$2281:'Расчет сбытовых надбавок'!$G$3024,5)</f>
        <v>20.350000000000001</v>
      </c>
      <c r="L842" s="96">
        <f>VLOOKUP($A842+ROUND((COLUMN()-2)/24,5),АТС!$A$41:$F$736,5)+VLOOKUP($A842+ROUND((COLUMN()-2)/24,5),'Расчет сбытовых надбавок'!$B$2281:'Расчет сбытовых надбавок'!$G$3024,5)</f>
        <v>31.310000000000002</v>
      </c>
      <c r="M842" s="96">
        <f>VLOOKUP($A842+ROUND((COLUMN()-2)/24,5),АТС!$A$41:$F$736,5)+VLOOKUP($A842+ROUND((COLUMN()-2)/24,5),'Расчет сбытовых надбавок'!$B$2281:'Расчет сбытовых надбавок'!$G$3024,5)</f>
        <v>4.75</v>
      </c>
      <c r="N842" s="96">
        <f>VLOOKUP($A842+ROUND((COLUMN()-2)/24,5),АТС!$A$41:$F$736,5)+VLOOKUP($A842+ROUND((COLUMN()-2)/24,5),'Расчет сбытовых надбавок'!$B$2281:'Расчет сбытовых надбавок'!$G$3024,5)</f>
        <v>45.9</v>
      </c>
      <c r="O842" s="96">
        <f>VLOOKUP($A842+ROUND((COLUMN()-2)/24,5),АТС!$A$41:$F$736,5)+VLOOKUP($A842+ROUND((COLUMN()-2)/24,5),'Расчет сбытовых надбавок'!$B$2281:'Расчет сбытовых надбавок'!$G$3024,5)</f>
        <v>58.46</v>
      </c>
      <c r="P842" s="96">
        <f>VLOOKUP($A842+ROUND((COLUMN()-2)/24,5),АТС!$A$41:$F$736,5)+VLOOKUP($A842+ROUND((COLUMN()-2)/24,5),'Расчет сбытовых надбавок'!$B$2281:'Расчет сбытовых надбавок'!$G$3024,5)</f>
        <v>66.45</v>
      </c>
      <c r="Q842" s="96">
        <f>VLOOKUP($A842+ROUND((COLUMN()-2)/24,5),АТС!$A$41:$F$736,5)+VLOOKUP($A842+ROUND((COLUMN()-2)/24,5),'Расчет сбытовых надбавок'!$B$2281:'Расчет сбытовых надбавок'!$G$3024,5)</f>
        <v>120.92999999999999</v>
      </c>
      <c r="R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S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T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U842" s="96">
        <f>VLOOKUP($A842+ROUND((COLUMN()-2)/24,5),АТС!$A$41:$F$736,5)+VLOOKUP($A842+ROUND((COLUMN()-2)/24,5),'Расчет сбытовых надбавок'!$B$2281:'Расчет сбытовых надбавок'!$G$3024,5)</f>
        <v>38.82</v>
      </c>
      <c r="V842" s="96">
        <f>VLOOKUP($A842+ROUND((COLUMN()-2)/24,5),АТС!$A$41:$F$736,5)+VLOOKUP($A842+ROUND((COLUMN()-2)/24,5),'Расчет сбытовых надбавок'!$B$2281:'Расчет сбытовых надбавок'!$G$3024,5)</f>
        <v>133.58000000000001</v>
      </c>
      <c r="W842" s="96">
        <f>VLOOKUP($A842+ROUND((COLUMN()-2)/24,5),АТС!$A$41:$F$736,5)+VLOOKUP($A842+ROUND((COLUMN()-2)/24,5),'Расчет сбытовых надбавок'!$B$2281:'Расчет сбытовых надбавок'!$G$3024,5)</f>
        <v>117.03</v>
      </c>
      <c r="X842" s="96">
        <f>VLOOKUP($A842+ROUND((COLUMN()-2)/24,5),АТС!$A$41:$F$736,5)+VLOOKUP($A842+ROUND((COLUMN()-2)/24,5),'Расчет сбытовых надбавок'!$B$2281:'Расчет сбытовых надбавок'!$G$3024,5)</f>
        <v>694.69999999999993</v>
      </c>
      <c r="Y842" s="96">
        <f>VLOOKUP($A842+ROUND((COLUMN()-2)/24,5),АТС!$A$41:$F$736,5)+VLOOKUP($A842+ROUND((COLUMN()-2)/24,5),'Расчет сбытовых надбавок'!$B$2281:'Расчет сбытовых надбавок'!$G$3024,5)</f>
        <v>681.3</v>
      </c>
    </row>
    <row r="843" spans="1:25" x14ac:dyDescent="0.2">
      <c r="A843" s="77">
        <f t="shared" si="25"/>
        <v>43020</v>
      </c>
      <c r="B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C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D843" s="96">
        <f>VLOOKUP($A843+ROUND((COLUMN()-2)/24,5),АТС!$A$41:$F$736,5)+VLOOKUP($A843+ROUND((COLUMN()-2)/24,5),'Расчет сбытовых надбавок'!$B$2281:'Расчет сбытовых надбавок'!$G$3024,5)</f>
        <v>3.95</v>
      </c>
      <c r="E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F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G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L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M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N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O843" s="96">
        <f>VLOOKUP($A843+ROUND((COLUMN()-2)/24,5),АТС!$A$41:$F$736,5)+VLOOKUP($A843+ROUND((COLUMN()-2)/24,5),'Расчет сбытовых надбавок'!$B$2281:'Расчет сбытовых надбавок'!$G$3024,5)</f>
        <v>59.099999999999994</v>
      </c>
      <c r="P843" s="96">
        <f>VLOOKUP($A843+ROUND((COLUMN()-2)/24,5),АТС!$A$41:$F$736,5)+VLOOKUP($A843+ROUND((COLUMN()-2)/24,5),'Расчет сбытовых надбавок'!$B$2281:'Расчет сбытовых надбавок'!$G$3024,5)</f>
        <v>17.919999999999998</v>
      </c>
      <c r="Q843" s="96">
        <f>VLOOKUP($A843+ROUND((COLUMN()-2)/24,5),АТС!$A$41:$F$736,5)+VLOOKUP($A843+ROUND((COLUMN()-2)/24,5),'Расчет сбытовых надбавок'!$B$2281:'Расчет сбытовых надбавок'!$G$3024,5)</f>
        <v>157.66999999999999</v>
      </c>
      <c r="R843" s="96">
        <f>VLOOKUP($A843+ROUND((COLUMN()-2)/24,5),АТС!$A$41:$F$736,5)+VLOOKUP($A843+ROUND((COLUMN()-2)/24,5),'Расчет сбытовых надбавок'!$B$2281:'Расчет сбытовых надбавок'!$G$3024,5)</f>
        <v>99.86999999999999</v>
      </c>
      <c r="S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T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U843" s="96">
        <f>VLOOKUP($A843+ROUND((COLUMN()-2)/24,5),АТС!$A$41:$F$736,5)+VLOOKUP($A843+ROUND((COLUMN()-2)/24,5),'Расчет сбытовых надбавок'!$B$2281:'Расчет сбытовых надбавок'!$G$3024,5)</f>
        <v>173.83</v>
      </c>
      <c r="V843" s="96">
        <f>VLOOKUP($A843+ROUND((COLUMN()-2)/24,5),АТС!$A$41:$F$736,5)+VLOOKUP($A843+ROUND((COLUMN()-2)/24,5),'Расчет сбытовых надбавок'!$B$2281:'Расчет сбытовых надбавок'!$G$3024,5)</f>
        <v>201.79</v>
      </c>
      <c r="W843" s="96">
        <f>VLOOKUP($A843+ROUND((COLUMN()-2)/24,5),АТС!$A$41:$F$736,5)+VLOOKUP($A843+ROUND((COLUMN()-2)/24,5),'Расчет сбытовых надбавок'!$B$2281:'Расчет сбытовых надбавок'!$G$3024,5)</f>
        <v>488.98</v>
      </c>
      <c r="X843" s="96">
        <f>VLOOKUP($A843+ROUND((COLUMN()-2)/24,5),АТС!$A$41:$F$736,5)+VLOOKUP($A843+ROUND((COLUMN()-2)/24,5),'Расчет сбытовых надбавок'!$B$2281:'Расчет сбытовых надбавок'!$G$3024,5)</f>
        <v>371.2</v>
      </c>
      <c r="Y843" s="96">
        <f>VLOOKUP($A843+ROUND((COLUMN()-2)/24,5),АТС!$A$41:$F$736,5)+VLOOKUP($A843+ROUND((COLUMN()-2)/24,5),'Расчет сбытовых надбавок'!$B$2281:'Расчет сбытовых надбавок'!$G$3024,5)</f>
        <v>1043.3699999999999</v>
      </c>
    </row>
    <row r="844" spans="1:25" x14ac:dyDescent="0.2">
      <c r="A844" s="77">
        <f t="shared" si="25"/>
        <v>43021</v>
      </c>
      <c r="B844" s="96">
        <f>VLOOKUP($A844+ROUND((COLUMN()-2)/24,5),АТС!$A$41:$F$736,5)+VLOOKUP($A844+ROUND((COLUMN()-2)/24,5),'Расчет сбытовых надбавок'!$B$2281:'Расчет сбытовых надбавок'!$G$3024,5)</f>
        <v>754.71</v>
      </c>
      <c r="C844" s="96">
        <f>VLOOKUP($A844+ROUND((COLUMN()-2)/24,5),АТС!$A$41:$F$736,5)+VLOOKUP($A844+ROUND((COLUMN()-2)/24,5),'Расчет сбытовых надбавок'!$B$2281:'Расчет сбытовых надбавок'!$G$3024,5)</f>
        <v>188.92</v>
      </c>
      <c r="D844" s="96">
        <f>VLOOKUP($A844+ROUND((COLUMN()-2)/24,5),АТС!$A$41:$F$736,5)+VLOOKUP($A844+ROUND((COLUMN()-2)/24,5),'Расчет сбытовых надбавок'!$B$2281:'Расчет сбытовых надбавок'!$G$3024,5)</f>
        <v>141.87</v>
      </c>
      <c r="E844" s="96">
        <f>VLOOKUP($A844+ROUND((COLUMN()-2)/24,5),АТС!$A$41:$F$736,5)+VLOOKUP($A844+ROUND((COLUMN()-2)/24,5),'Расчет сбытовых надбавок'!$B$2281:'Расчет сбытовых надбавок'!$G$3024,5)</f>
        <v>114.73</v>
      </c>
      <c r="F844" s="96">
        <f>VLOOKUP($A844+ROUND((COLUMN()-2)/24,5),АТС!$A$41:$F$736,5)+VLOOKUP($A844+ROUND((COLUMN()-2)/24,5),'Расчет сбытовых надбавок'!$B$2281:'Расчет сбытовых надбавок'!$G$3024,5)</f>
        <v>43.95</v>
      </c>
      <c r="G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6">
        <f>VLOOKUP($A844+ROUND((COLUMN()-2)/24,5),АТС!$A$41:$F$736,5)+VLOOKUP($A844+ROUND((COLUMN()-2)/24,5),'Расчет сбытовых надбавок'!$B$2281:'Расчет сбытовых надбавок'!$G$3024,5)</f>
        <v>3.0500000000000003</v>
      </c>
      <c r="I844" s="96">
        <f>VLOOKUP($A844+ROUND((COLUMN()-2)/24,5),АТС!$A$41:$F$736,5)+VLOOKUP($A844+ROUND((COLUMN()-2)/24,5),'Расчет сбытовых надбавок'!$B$2281:'Расчет сбытовых надбавок'!$G$3024,5)</f>
        <v>173.09</v>
      </c>
      <c r="J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6">
        <f>VLOOKUP($A844+ROUND((COLUMN()-2)/24,5),АТС!$A$41:$F$736,5)+VLOOKUP($A844+ROUND((COLUMN()-2)/24,5),'Расчет сбытовых надбавок'!$B$2281:'Расчет сбытовых надбавок'!$G$3024,5)</f>
        <v>12.16</v>
      </c>
      <c r="L844" s="96">
        <f>VLOOKUP($A844+ROUND((COLUMN()-2)/24,5),АТС!$A$41:$F$736,5)+VLOOKUP($A844+ROUND((COLUMN()-2)/24,5),'Расчет сбытовых надбавок'!$B$2281:'Расчет сбытовых надбавок'!$G$3024,5)</f>
        <v>49.5</v>
      </c>
      <c r="M844" s="96">
        <f>VLOOKUP($A844+ROUND((COLUMN()-2)/24,5),АТС!$A$41:$F$736,5)+VLOOKUP($A844+ROUND((COLUMN()-2)/24,5),'Расчет сбытовых надбавок'!$B$2281:'Расчет сбытовых надбавок'!$G$3024,5)</f>
        <v>98.04</v>
      </c>
      <c r="N844" s="96">
        <f>VLOOKUP($A844+ROUND((COLUMN()-2)/24,5),АТС!$A$41:$F$736,5)+VLOOKUP($A844+ROUND((COLUMN()-2)/24,5),'Расчет сбытовых надбавок'!$B$2281:'Расчет сбытовых надбавок'!$G$3024,5)</f>
        <v>175.74</v>
      </c>
      <c r="O844" s="96">
        <f>VLOOKUP($A844+ROUND((COLUMN()-2)/24,5),АТС!$A$41:$F$736,5)+VLOOKUP($A844+ROUND((COLUMN()-2)/24,5),'Расчет сбытовых надбавок'!$B$2281:'Расчет сбытовых надбавок'!$G$3024,5)</f>
        <v>208.72</v>
      </c>
      <c r="P844" s="96">
        <f>VLOOKUP($A844+ROUND((COLUMN()-2)/24,5),АТС!$A$41:$F$736,5)+VLOOKUP($A844+ROUND((COLUMN()-2)/24,5),'Расчет сбытовых надбавок'!$B$2281:'Расчет сбытовых надбавок'!$G$3024,5)</f>
        <v>243.64</v>
      </c>
      <c r="Q844" s="96">
        <f>VLOOKUP($A844+ROUND((COLUMN()-2)/24,5),АТС!$A$41:$F$736,5)+VLOOKUP($A844+ROUND((COLUMN()-2)/24,5),'Расчет сбытовых надбавок'!$B$2281:'Расчет сбытовых надбавок'!$G$3024,5)</f>
        <v>260.58999999999997</v>
      </c>
      <c r="R844" s="96">
        <f>VLOOKUP($A844+ROUND((COLUMN()-2)/24,5),АТС!$A$41:$F$736,5)+VLOOKUP($A844+ROUND((COLUMN()-2)/24,5),'Расчет сбытовых надбавок'!$B$2281:'Расчет сбытовых надбавок'!$G$3024,5)</f>
        <v>146.38999999999999</v>
      </c>
      <c r="S844" s="96">
        <f>VLOOKUP($A844+ROUND((COLUMN()-2)/24,5),АТС!$A$41:$F$736,5)+VLOOKUP($A844+ROUND((COLUMN()-2)/24,5),'Расчет сбытовых надбавок'!$B$2281:'Расчет сбытовых надбавок'!$G$3024,5)</f>
        <v>0.01</v>
      </c>
      <c r="T844" s="96">
        <f>VLOOKUP($A844+ROUND((COLUMN()-2)/24,5),АТС!$A$41:$F$736,5)+VLOOKUP($A844+ROUND((COLUMN()-2)/24,5),'Расчет сбытовых надбавок'!$B$2281:'Расчет сбытовых надбавок'!$G$3024,5)</f>
        <v>138.66</v>
      </c>
      <c r="U844" s="96">
        <f>VLOOKUP($A844+ROUND((COLUMN()-2)/24,5),АТС!$A$41:$F$736,5)+VLOOKUP($A844+ROUND((COLUMN()-2)/24,5),'Расчет сбытовых надбавок'!$B$2281:'Расчет сбытовых надбавок'!$G$3024,5)</f>
        <v>25.580000000000002</v>
      </c>
      <c r="V844" s="96">
        <f>VLOOKUP($A844+ROUND((COLUMN()-2)/24,5),АТС!$A$41:$F$736,5)+VLOOKUP($A844+ROUND((COLUMN()-2)/24,5),'Расчет сбытовых надбавок'!$B$2281:'Расчет сбытовых надбавок'!$G$3024,5)</f>
        <v>679.55</v>
      </c>
      <c r="W844" s="96">
        <f>VLOOKUP($A844+ROUND((COLUMN()-2)/24,5),АТС!$A$41:$F$736,5)+VLOOKUP($A844+ROUND((COLUMN()-2)/24,5),'Расчет сбытовых надбавок'!$B$2281:'Расчет сбытовых надбавок'!$G$3024,5)</f>
        <v>320.16999999999996</v>
      </c>
      <c r="X844" s="96">
        <f>VLOOKUP($A844+ROUND((COLUMN()-2)/24,5),АТС!$A$41:$F$736,5)+VLOOKUP($A844+ROUND((COLUMN()-2)/24,5),'Расчет сбытовых надбавок'!$B$2281:'Расчет сбытовых надбавок'!$G$3024,5)</f>
        <v>758.52</v>
      </c>
      <c r="Y844" s="96">
        <f>VLOOKUP($A844+ROUND((COLUMN()-2)/24,5),АТС!$A$41:$F$736,5)+VLOOKUP($A844+ROUND((COLUMN()-2)/24,5),'Расчет сбытовых надбавок'!$B$2281:'Расчет сбытовых надбавок'!$G$3024,5)</f>
        <v>816.70999999999992</v>
      </c>
    </row>
    <row r="845" spans="1:25" x14ac:dyDescent="0.2">
      <c r="A845" s="77">
        <f t="shared" si="25"/>
        <v>43022</v>
      </c>
      <c r="B845" s="96">
        <f>VLOOKUP($A845+ROUND((COLUMN()-2)/24,5),АТС!$A$41:$F$736,5)+VLOOKUP($A845+ROUND((COLUMN()-2)/24,5),'Расчет сбытовых надбавок'!$B$2281:'Расчет сбытовых надбавок'!$G$3024,5)</f>
        <v>812.91</v>
      </c>
      <c r="C845" s="96">
        <f>VLOOKUP($A845+ROUND((COLUMN()-2)/24,5),АТС!$A$41:$F$736,5)+VLOOKUP($A845+ROUND((COLUMN()-2)/24,5),'Расчет сбытовых надбавок'!$B$2281:'Расчет сбытовых надбавок'!$G$3024,5)</f>
        <v>1348.05</v>
      </c>
      <c r="D845" s="96">
        <f>VLOOKUP($A845+ROUND((COLUMN()-2)/24,5),АТС!$A$41:$F$736,5)+VLOOKUP($A845+ROUND((COLUMN()-2)/24,5),'Расчет сбытовых надбавок'!$B$2281:'Расчет сбытовых надбавок'!$G$3024,5)</f>
        <v>231.54</v>
      </c>
      <c r="E845" s="96">
        <f>VLOOKUP($A845+ROUND((COLUMN()-2)/24,5),АТС!$A$41:$F$736,5)+VLOOKUP($A845+ROUND((COLUMN()-2)/24,5),'Расчет сбытовых надбавок'!$B$2281:'Расчет сбытовых надбавок'!$G$3024,5)</f>
        <v>263.75</v>
      </c>
      <c r="F845" s="96">
        <f>VLOOKUP($A845+ROUND((COLUMN()-2)/24,5),АТС!$A$41:$F$736,5)+VLOOKUP($A845+ROUND((COLUMN()-2)/24,5),'Расчет сбытовых надбавок'!$B$2281:'Расчет сбытовых надбавок'!$G$3024,5)</f>
        <v>133.74</v>
      </c>
      <c r="G845" s="96">
        <f>VLOOKUP($A845+ROUND((COLUMN()-2)/24,5),АТС!$A$41:$F$736,5)+VLOOKUP($A845+ROUND((COLUMN()-2)/24,5),'Расчет сбытовых надбавок'!$B$2281:'Расчет сбытовых надбавок'!$G$3024,5)</f>
        <v>65.929999999999993</v>
      </c>
      <c r="H845" s="96">
        <f>VLOOKUP($A845+ROUND((COLUMN()-2)/24,5),АТС!$A$41:$F$736,5)+VLOOKUP($A845+ROUND((COLUMN()-2)/24,5),'Расчет сбытовых надбавок'!$B$2281:'Расчет сбытовых надбавок'!$G$3024,5)</f>
        <v>101.13</v>
      </c>
      <c r="I845" s="96">
        <f>VLOOKUP($A845+ROUND((COLUMN()-2)/24,5),АТС!$A$41:$F$736,5)+VLOOKUP($A845+ROUND((COLUMN()-2)/24,5),'Расчет сбытовых надбавок'!$B$2281:'Расчет сбытовых надбавок'!$G$3024,5)</f>
        <v>257.99</v>
      </c>
      <c r="J845" s="96">
        <f>VLOOKUP($A845+ROUND((COLUMN()-2)/24,5),АТС!$A$41:$F$736,5)+VLOOKUP($A845+ROUND((COLUMN()-2)/24,5),'Расчет сбытовых надбавок'!$B$2281:'Расчет сбытовых надбавок'!$G$3024,5)</f>
        <v>109.48</v>
      </c>
      <c r="K845" s="96">
        <f>VLOOKUP($A845+ROUND((COLUMN()-2)/24,5),АТС!$A$41:$F$736,5)+VLOOKUP($A845+ROUND((COLUMN()-2)/24,5),'Расчет сбытовых надбавок'!$B$2281:'Расчет сбытовых надбавок'!$G$3024,5)</f>
        <v>50.61</v>
      </c>
      <c r="L845" s="96">
        <f>VLOOKUP($A845+ROUND((COLUMN()-2)/24,5),АТС!$A$41:$F$736,5)+VLOOKUP($A845+ROUND((COLUMN()-2)/24,5),'Расчет сбытовых надбавок'!$B$2281:'Расчет сбытовых надбавок'!$G$3024,5)</f>
        <v>73.72</v>
      </c>
      <c r="M845" s="96">
        <f>VLOOKUP($A845+ROUND((COLUMN()-2)/24,5),АТС!$A$41:$F$736,5)+VLOOKUP($A845+ROUND((COLUMN()-2)/24,5),'Расчет сбытовых надбавок'!$B$2281:'Расчет сбытовых надбавок'!$G$3024,5)</f>
        <v>85.28</v>
      </c>
      <c r="N845" s="96">
        <f>VLOOKUP($A845+ROUND((COLUMN()-2)/24,5),АТС!$A$41:$F$736,5)+VLOOKUP($A845+ROUND((COLUMN()-2)/24,5),'Расчет сбытовых надбавок'!$B$2281:'Расчет сбытовых надбавок'!$G$3024,5)</f>
        <v>184.57</v>
      </c>
      <c r="O845" s="96">
        <f>VLOOKUP($A845+ROUND((COLUMN()-2)/24,5),АТС!$A$41:$F$736,5)+VLOOKUP($A845+ROUND((COLUMN()-2)/24,5),'Расчет сбытовых надбавок'!$B$2281:'Расчет сбытовых надбавок'!$G$3024,5)</f>
        <v>287.02</v>
      </c>
      <c r="P845" s="96">
        <f>VLOOKUP($A845+ROUND((COLUMN()-2)/24,5),АТС!$A$41:$F$736,5)+VLOOKUP($A845+ROUND((COLUMN()-2)/24,5),'Расчет сбытовых надбавок'!$B$2281:'Расчет сбытовых надбавок'!$G$3024,5)</f>
        <v>293.26</v>
      </c>
      <c r="Q845" s="96">
        <f>VLOOKUP($A845+ROUND((COLUMN()-2)/24,5),АТС!$A$41:$F$736,5)+VLOOKUP($A845+ROUND((COLUMN()-2)/24,5),'Расчет сбытовых надбавок'!$B$2281:'Расчет сбытовых надбавок'!$G$3024,5)</f>
        <v>282.88</v>
      </c>
      <c r="R845" s="96">
        <f>VLOOKUP($A845+ROUND((COLUMN()-2)/24,5),АТС!$A$41:$F$736,5)+VLOOKUP($A845+ROUND((COLUMN()-2)/24,5),'Расчет сбытовых надбавок'!$B$2281:'Расчет сбытовых надбавок'!$G$3024,5)</f>
        <v>63.349999999999994</v>
      </c>
      <c r="S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T845" s="96">
        <f>VLOOKUP($A845+ROUND((COLUMN()-2)/24,5),АТС!$A$41:$F$736,5)+VLOOKUP($A845+ROUND((COLUMN()-2)/24,5),'Расчет сбытовых надбавок'!$B$2281:'Расчет сбытовых надбавок'!$G$3024,5)</f>
        <v>0.37</v>
      </c>
      <c r="U845" s="96">
        <f>VLOOKUP($A845+ROUND((COLUMN()-2)/24,5),АТС!$A$41:$F$736,5)+VLOOKUP($A845+ROUND((COLUMN()-2)/24,5),'Расчет сбытовых надбавок'!$B$2281:'Расчет сбытовых надбавок'!$G$3024,5)</f>
        <v>66.38</v>
      </c>
      <c r="V845" s="96">
        <f>VLOOKUP($A845+ROUND((COLUMN()-2)/24,5),АТС!$A$41:$F$736,5)+VLOOKUP($A845+ROUND((COLUMN()-2)/24,5),'Расчет сбытовых надбавок'!$B$2281:'Расчет сбытовых надбавок'!$G$3024,5)</f>
        <v>262.10000000000002</v>
      </c>
      <c r="W845" s="96">
        <f>VLOOKUP($A845+ROUND((COLUMN()-2)/24,5),АТС!$A$41:$F$736,5)+VLOOKUP($A845+ROUND((COLUMN()-2)/24,5),'Расчет сбытовых надбавок'!$B$2281:'Расчет сбытовых надбавок'!$G$3024,5)</f>
        <v>663.95</v>
      </c>
      <c r="X845" s="96">
        <f>VLOOKUP($A845+ROUND((COLUMN()-2)/24,5),АТС!$A$41:$F$736,5)+VLOOKUP($A845+ROUND((COLUMN()-2)/24,5),'Расчет сбытовых надбавок'!$B$2281:'Расчет сбытовых надбавок'!$G$3024,5)</f>
        <v>700.32999999999993</v>
      </c>
      <c r="Y845" s="96">
        <f>VLOOKUP($A845+ROUND((COLUMN()-2)/24,5),АТС!$A$41:$F$736,5)+VLOOKUP($A845+ROUND((COLUMN()-2)/24,5),'Расчет сбытовых надбавок'!$B$2281:'Расчет сбытовых надбавок'!$G$3024,5)</f>
        <v>865.73</v>
      </c>
    </row>
    <row r="846" spans="1:25" x14ac:dyDescent="0.2">
      <c r="A846" s="77">
        <f t="shared" si="25"/>
        <v>43023</v>
      </c>
      <c r="B846" s="96">
        <f>VLOOKUP($A846+ROUND((COLUMN()-2)/24,5),АТС!$A$41:$F$736,5)+VLOOKUP($A846+ROUND((COLUMN()-2)/24,5),'Расчет сбытовых надбавок'!$B$2281:'Расчет сбытовых надбавок'!$G$3024,5)</f>
        <v>411.04</v>
      </c>
      <c r="C846" s="96">
        <f>VLOOKUP($A846+ROUND((COLUMN()-2)/24,5),АТС!$A$41:$F$736,5)+VLOOKUP($A846+ROUND((COLUMN()-2)/24,5),'Расчет сбытовых надбавок'!$B$2281:'Расчет сбытовых надбавок'!$G$3024,5)</f>
        <v>679.68999999999994</v>
      </c>
      <c r="D846" s="96">
        <f>VLOOKUP($A846+ROUND((COLUMN()-2)/24,5),АТС!$A$41:$F$736,5)+VLOOKUP($A846+ROUND((COLUMN()-2)/24,5),'Расчет сбытовых надбавок'!$B$2281:'Расчет сбытовых надбавок'!$G$3024,5)</f>
        <v>114.28999999999999</v>
      </c>
      <c r="E846" s="96">
        <f>VLOOKUP($A846+ROUND((COLUMN()-2)/24,5),АТС!$A$41:$F$736,5)+VLOOKUP($A846+ROUND((COLUMN()-2)/24,5),'Расчет сбытовых надбавок'!$B$2281:'Расчет сбытовых надбавок'!$G$3024,5)</f>
        <v>98.63</v>
      </c>
      <c r="F846" s="96">
        <f>VLOOKUP($A846+ROUND((COLUMN()-2)/24,5),АТС!$A$41:$F$736,5)+VLOOKUP($A846+ROUND((COLUMN()-2)/24,5),'Расчет сбытовых надбавок'!$B$2281:'Расчет сбытовых надбавок'!$G$3024,5)</f>
        <v>168.75</v>
      </c>
      <c r="G846" s="96">
        <f>VLOOKUP($A846+ROUND((COLUMN()-2)/24,5),АТС!$A$41:$F$736,5)+VLOOKUP($A846+ROUND((COLUMN()-2)/24,5),'Расчет сбытовых надбавок'!$B$2281:'Расчет сбытовых надбавок'!$G$3024,5)</f>
        <v>123.51</v>
      </c>
      <c r="H846" s="96">
        <f>VLOOKUP($A846+ROUND((COLUMN()-2)/24,5),АТС!$A$41:$F$736,5)+VLOOKUP($A846+ROUND((COLUMN()-2)/24,5),'Расчет сбытовых надбавок'!$B$2281:'Расчет сбытовых надбавок'!$G$3024,5)</f>
        <v>21.48</v>
      </c>
      <c r="I846" s="96">
        <f>VLOOKUP($A846+ROUND((COLUMN()-2)/24,5),АТС!$A$41:$F$736,5)+VLOOKUP($A846+ROUND((COLUMN()-2)/24,5),'Расчет сбытовых надбавок'!$B$2281:'Расчет сбытовых надбавок'!$G$3024,5)</f>
        <v>21.85</v>
      </c>
      <c r="J846" s="96">
        <f>VLOOKUP($A846+ROUND((COLUMN()-2)/24,5),АТС!$A$41:$F$736,5)+VLOOKUP($A846+ROUND((COLUMN()-2)/24,5),'Расчет сбытовых надбавок'!$B$2281:'Расчет сбытовых надбавок'!$G$3024,5)</f>
        <v>30.49</v>
      </c>
      <c r="K846" s="96">
        <f>VLOOKUP($A846+ROUND((COLUMN()-2)/24,5),АТС!$A$41:$F$736,5)+VLOOKUP($A846+ROUND((COLUMN()-2)/24,5),'Расчет сбытовых надбавок'!$B$2281:'Расчет сбытовых надбавок'!$G$3024,5)</f>
        <v>286.7</v>
      </c>
      <c r="L846" s="96">
        <f>VLOOKUP($A846+ROUND((COLUMN()-2)/24,5),АТС!$A$41:$F$736,5)+VLOOKUP($A846+ROUND((COLUMN()-2)/24,5),'Расчет сбытовых надбавок'!$B$2281:'Расчет сбытовых надбавок'!$G$3024,5)</f>
        <v>237.72</v>
      </c>
      <c r="M846" s="96">
        <f>VLOOKUP($A846+ROUND((COLUMN()-2)/24,5),АТС!$A$41:$F$736,5)+VLOOKUP($A846+ROUND((COLUMN()-2)/24,5),'Расчет сбытовых надбавок'!$B$2281:'Расчет сбытовых надбавок'!$G$3024,5)</f>
        <v>180.35000000000002</v>
      </c>
      <c r="N846" s="96">
        <f>VLOOKUP($A846+ROUND((COLUMN()-2)/24,5),АТС!$A$41:$F$736,5)+VLOOKUP($A846+ROUND((COLUMN()-2)/24,5),'Расчет сбытовых надбавок'!$B$2281:'Расчет сбытовых надбавок'!$G$3024,5)</f>
        <v>209.25</v>
      </c>
      <c r="O846" s="96">
        <f>VLOOKUP($A846+ROUND((COLUMN()-2)/24,5),АТС!$A$41:$F$736,5)+VLOOKUP($A846+ROUND((COLUMN()-2)/24,5),'Расчет сбытовых надбавок'!$B$2281:'Расчет сбытовых надбавок'!$G$3024,5)</f>
        <v>215.94</v>
      </c>
      <c r="P846" s="96">
        <f>VLOOKUP($A846+ROUND((COLUMN()-2)/24,5),АТС!$A$41:$F$736,5)+VLOOKUP($A846+ROUND((COLUMN()-2)/24,5),'Расчет сбытовых надбавок'!$B$2281:'Расчет сбытовых надбавок'!$G$3024,5)</f>
        <v>310.83999999999997</v>
      </c>
      <c r="Q846" s="96">
        <f>VLOOKUP($A846+ROUND((COLUMN()-2)/24,5),АТС!$A$41:$F$736,5)+VLOOKUP($A846+ROUND((COLUMN()-2)/24,5),'Расчет сбытовых надбавок'!$B$2281:'Расчет сбытовых надбавок'!$G$3024,5)</f>
        <v>140.72999999999999</v>
      </c>
      <c r="R846" s="96">
        <f>VLOOKUP($A846+ROUND((COLUMN()-2)/24,5),АТС!$A$41:$F$736,5)+VLOOKUP($A846+ROUND((COLUMN()-2)/24,5),'Расчет сбытовых надбавок'!$B$2281:'Расчет сбытовых надбавок'!$G$3024,5)</f>
        <v>221.39000000000001</v>
      </c>
      <c r="S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T846" s="96">
        <f>VLOOKUP($A846+ROUND((COLUMN()-2)/24,5),АТС!$A$41:$F$736,5)+VLOOKUP($A846+ROUND((COLUMN()-2)/24,5),'Расчет сбытовых надбавок'!$B$2281:'Расчет сбытовых надбавок'!$G$3024,5)</f>
        <v>0.47</v>
      </c>
      <c r="U846" s="96">
        <f>VLOOKUP($A846+ROUND((COLUMN()-2)/24,5),АТС!$A$41:$F$736,5)+VLOOKUP($A846+ROUND((COLUMN()-2)/24,5),'Расчет сбытовых надбавок'!$B$2281:'Расчет сбытовых надбавок'!$G$3024,5)</f>
        <v>132.12</v>
      </c>
      <c r="V846" s="96">
        <f>VLOOKUP($A846+ROUND((COLUMN()-2)/24,5),АТС!$A$41:$F$736,5)+VLOOKUP($A846+ROUND((COLUMN()-2)/24,5),'Расчет сбытовых надбавок'!$B$2281:'Расчет сбытовых надбавок'!$G$3024,5)</f>
        <v>155.13</v>
      </c>
      <c r="W846" s="96">
        <f>VLOOKUP($A846+ROUND((COLUMN()-2)/24,5),АТС!$A$41:$F$736,5)+VLOOKUP($A846+ROUND((COLUMN()-2)/24,5),'Расчет сбытовых надбавок'!$B$2281:'Расчет сбытовых надбавок'!$G$3024,5)</f>
        <v>767.86</v>
      </c>
      <c r="X846" s="96">
        <f>VLOOKUP($A846+ROUND((COLUMN()-2)/24,5),АТС!$A$41:$F$736,5)+VLOOKUP($A846+ROUND((COLUMN()-2)/24,5),'Расчет сбытовых надбавок'!$B$2281:'Расчет сбытовых надбавок'!$G$3024,5)</f>
        <v>19.32</v>
      </c>
      <c r="Y846" s="96">
        <f>VLOOKUP($A846+ROUND((COLUMN()-2)/24,5),АТС!$A$41:$F$736,5)+VLOOKUP($A846+ROUND((COLUMN()-2)/24,5),'Расчет сбытовых надбавок'!$B$2281:'Расчет сбытовых надбавок'!$G$3024,5)</f>
        <v>1312.3799999999999</v>
      </c>
    </row>
    <row r="847" spans="1:25" x14ac:dyDescent="0.2">
      <c r="A847" s="77">
        <f t="shared" si="25"/>
        <v>43024</v>
      </c>
      <c r="B847" s="96">
        <f>VLOOKUP($A847+ROUND((COLUMN()-2)/24,5),АТС!$A$41:$F$736,5)+VLOOKUP($A847+ROUND((COLUMN()-2)/24,5),'Расчет сбытовых надбавок'!$B$2281:'Расчет сбытовых надбавок'!$G$3024,5)</f>
        <v>197.56</v>
      </c>
      <c r="C847" s="96">
        <f>VLOOKUP($A847+ROUND((COLUMN()-2)/24,5),АТС!$A$41:$F$736,5)+VLOOKUP($A847+ROUND((COLUMN()-2)/24,5),'Расчет сбытовых надбавок'!$B$2281:'Расчет сбытовых надбавок'!$G$3024,5)</f>
        <v>129.37</v>
      </c>
      <c r="D847" s="96">
        <f>VLOOKUP($A847+ROUND((COLUMN()-2)/24,5),АТС!$A$41:$F$736,5)+VLOOKUP($A847+ROUND((COLUMN()-2)/24,5),'Расчет сбытовых надбавок'!$B$2281:'Расчет сбытовых надбавок'!$G$3024,5)</f>
        <v>118.91</v>
      </c>
      <c r="E847" s="96">
        <f>VLOOKUP($A847+ROUND((COLUMN()-2)/24,5),АТС!$A$41:$F$736,5)+VLOOKUP($A847+ROUND((COLUMN()-2)/24,5),'Расчет сбытовых надбавок'!$B$2281:'Расчет сбытовых надбавок'!$G$3024,5)</f>
        <v>6.78</v>
      </c>
      <c r="F847" s="96">
        <f>VLOOKUP($A847+ROUND((COLUMN()-2)/24,5),АТС!$A$41:$F$736,5)+VLOOKUP($A847+ROUND((COLUMN()-2)/24,5),'Расчет сбытовых надбавок'!$B$2281:'Расчет сбытовых надбавок'!$G$3024,5)</f>
        <v>46.300000000000004</v>
      </c>
      <c r="G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6">
        <f>VLOOKUP($A847+ROUND((COLUMN()-2)/24,5),АТС!$A$41:$F$736,5)+VLOOKUP($A847+ROUND((COLUMN()-2)/24,5),'Расчет сбытовых надбавок'!$B$2281:'Расчет сбытовых надбавок'!$G$3024,5)</f>
        <v>194.62</v>
      </c>
      <c r="J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K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L847" s="96">
        <f>VLOOKUP($A847+ROUND((COLUMN()-2)/24,5),АТС!$A$41:$F$736,5)+VLOOKUP($A847+ROUND((COLUMN()-2)/24,5),'Расчет сбытовых надбавок'!$B$2281:'Расчет сбытовых надбавок'!$G$3024,5)</f>
        <v>66.240000000000009</v>
      </c>
      <c r="M847" s="96">
        <f>VLOOKUP($A847+ROUND((COLUMN()-2)/24,5),АТС!$A$41:$F$736,5)+VLOOKUP($A847+ROUND((COLUMN()-2)/24,5),'Расчет сбытовых надбавок'!$B$2281:'Расчет сбытовых надбавок'!$G$3024,5)</f>
        <v>26.339999999999996</v>
      </c>
      <c r="N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O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P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Q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R847" s="96">
        <f>VLOOKUP($A847+ROUND((COLUMN()-2)/24,5),АТС!$A$41:$F$736,5)+VLOOKUP($A847+ROUND((COLUMN()-2)/24,5),'Расчет сбытовых надбавок'!$B$2281:'Расчет сбытовых надбавок'!$G$3024,5)</f>
        <v>10</v>
      </c>
      <c r="S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T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U847" s="96">
        <f>VLOOKUP($A847+ROUND((COLUMN()-2)/24,5),АТС!$A$41:$F$736,5)+VLOOKUP($A847+ROUND((COLUMN()-2)/24,5),'Расчет сбытовых надбавок'!$B$2281:'Расчет сбытовых надбавок'!$G$3024,5)</f>
        <v>18.95</v>
      </c>
      <c r="V847" s="96">
        <f>VLOOKUP($A847+ROUND((COLUMN()-2)/24,5),АТС!$A$41:$F$736,5)+VLOOKUP($A847+ROUND((COLUMN()-2)/24,5),'Расчет сбытовых надбавок'!$B$2281:'Расчет сбытовых надбавок'!$G$3024,5)</f>
        <v>141.27000000000001</v>
      </c>
      <c r="W847" s="96">
        <f>VLOOKUP($A847+ROUND((COLUMN()-2)/24,5),АТС!$A$41:$F$736,5)+VLOOKUP($A847+ROUND((COLUMN()-2)/24,5),'Расчет сбытовых надбавок'!$B$2281:'Расчет сбытовых надбавок'!$G$3024,5)</f>
        <v>144.63</v>
      </c>
      <c r="X847" s="96">
        <f>VLOOKUP($A847+ROUND((COLUMN()-2)/24,5),АТС!$A$41:$F$736,5)+VLOOKUP($A847+ROUND((COLUMN()-2)/24,5),'Расчет сбытовых надбавок'!$B$2281:'Расчет сбытовых надбавок'!$G$3024,5)</f>
        <v>939.03</v>
      </c>
      <c r="Y847" s="96">
        <f>VLOOKUP($A847+ROUND((COLUMN()-2)/24,5),АТС!$A$41:$F$736,5)+VLOOKUP($A847+ROUND((COLUMN()-2)/24,5),'Расчет сбытовых надбавок'!$B$2281:'Расчет сбытовых надбавок'!$G$3024,5)</f>
        <v>859.07999999999993</v>
      </c>
    </row>
    <row r="848" spans="1:25" x14ac:dyDescent="0.2">
      <c r="A848" s="77">
        <f t="shared" si="25"/>
        <v>43025</v>
      </c>
      <c r="B848" s="96">
        <f>VLOOKUP($A848+ROUND((COLUMN()-2)/24,5),АТС!$A$41:$F$736,5)+VLOOKUP($A848+ROUND((COLUMN()-2)/24,5),'Расчет сбытовых надбавок'!$B$2281:'Расчет сбытовых надбавок'!$G$3024,5)</f>
        <v>211.33</v>
      </c>
      <c r="C848" s="96">
        <f>VLOOKUP($A848+ROUND((COLUMN()-2)/24,5),АТС!$A$41:$F$736,5)+VLOOKUP($A848+ROUND((COLUMN()-2)/24,5),'Расчет сбытовых надбавок'!$B$2281:'Расчет сбытовых надбавок'!$G$3024,5)</f>
        <v>271.5</v>
      </c>
      <c r="D848" s="96">
        <f>VLOOKUP($A848+ROUND((COLUMN()-2)/24,5),АТС!$A$41:$F$736,5)+VLOOKUP($A848+ROUND((COLUMN()-2)/24,5),'Расчет сбытовых надбавок'!$B$2281:'Расчет сбытовых надбавок'!$G$3024,5)</f>
        <v>96.28</v>
      </c>
      <c r="E848" s="96">
        <f>VLOOKUP($A848+ROUND((COLUMN()-2)/24,5),АТС!$A$41:$F$736,5)+VLOOKUP($A848+ROUND((COLUMN()-2)/24,5),'Расчет сбытовых надбавок'!$B$2281:'Расчет сбытовых надбавок'!$G$3024,5)</f>
        <v>123.41</v>
      </c>
      <c r="F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G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6">
        <f>VLOOKUP($A848+ROUND((COLUMN()-2)/24,5),АТС!$A$41:$F$736,5)+VLOOKUP($A848+ROUND((COLUMN()-2)/24,5),'Расчет сбытовых надбавок'!$B$2281:'Расчет сбытовых надбавок'!$G$3024,5)</f>
        <v>498.81</v>
      </c>
      <c r="I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L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M848" s="96">
        <f>VLOOKUP($A848+ROUND((COLUMN()-2)/24,5),АТС!$A$41:$F$736,5)+VLOOKUP($A848+ROUND((COLUMN()-2)/24,5),'Расчет сбытовых надбавок'!$B$2281:'Расчет сбытовых надбавок'!$G$3024,5)</f>
        <v>56.669999999999995</v>
      </c>
      <c r="N848" s="96">
        <f>VLOOKUP($A848+ROUND((COLUMN()-2)/24,5),АТС!$A$41:$F$736,5)+VLOOKUP($A848+ROUND((COLUMN()-2)/24,5),'Расчет сбытовых надбавок'!$B$2281:'Расчет сбытовых надбавок'!$G$3024,5)</f>
        <v>112.6</v>
      </c>
      <c r="O848" s="96">
        <f>VLOOKUP($A848+ROUND((COLUMN()-2)/24,5),АТС!$A$41:$F$736,5)+VLOOKUP($A848+ROUND((COLUMN()-2)/24,5),'Расчет сбытовых надбавок'!$B$2281:'Расчет сбытовых надбавок'!$G$3024,5)</f>
        <v>167.71</v>
      </c>
      <c r="P848" s="96">
        <f>VLOOKUP($A848+ROUND((COLUMN()-2)/24,5),АТС!$A$41:$F$736,5)+VLOOKUP($A848+ROUND((COLUMN()-2)/24,5),'Расчет сбытовых надбавок'!$B$2281:'Расчет сбытовых надбавок'!$G$3024,5)</f>
        <v>232.06</v>
      </c>
      <c r="Q848" s="96">
        <f>VLOOKUP($A848+ROUND((COLUMN()-2)/24,5),АТС!$A$41:$F$736,5)+VLOOKUP($A848+ROUND((COLUMN()-2)/24,5),'Расчет сбытовых надбавок'!$B$2281:'Расчет сбытовых надбавок'!$G$3024,5)</f>
        <v>16.880000000000003</v>
      </c>
      <c r="R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S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T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U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V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6">
        <f>VLOOKUP($A848+ROUND((COLUMN()-2)/24,5),АТС!$A$41:$F$736,5)+VLOOKUP($A848+ROUND((COLUMN()-2)/24,5),'Расчет сбытовых надбавок'!$B$2281:'Расчет сбытовых надбавок'!$G$3024,5)</f>
        <v>112.93</v>
      </c>
      <c r="X848" s="96">
        <f>VLOOKUP($A848+ROUND((COLUMN()-2)/24,5),АТС!$A$41:$F$736,5)+VLOOKUP($A848+ROUND((COLUMN()-2)/24,5),'Расчет сбытовых надбавок'!$B$2281:'Расчет сбытовых надбавок'!$G$3024,5)</f>
        <v>330.90999999999997</v>
      </c>
      <c r="Y848" s="96">
        <f>VLOOKUP($A848+ROUND((COLUMN()-2)/24,5),АТС!$A$41:$F$736,5)+VLOOKUP($A848+ROUND((COLUMN()-2)/24,5),'Расчет сбытовых надбавок'!$B$2281:'Расчет сбытовых надбавок'!$G$3024,5)</f>
        <v>560.52</v>
      </c>
    </row>
    <row r="849" spans="1:25" x14ac:dyDescent="0.2">
      <c r="A849" s="77">
        <f t="shared" si="25"/>
        <v>43026</v>
      </c>
      <c r="B849" s="96">
        <f>VLOOKUP($A849+ROUND((COLUMN()-2)/24,5),АТС!$A$41:$F$736,5)+VLOOKUP($A849+ROUND((COLUMN()-2)/24,5),'Расчет сбытовых надбавок'!$B$2281:'Расчет сбытовых надбавок'!$G$3024,5)</f>
        <v>99.36</v>
      </c>
      <c r="C849" s="96">
        <f>VLOOKUP($A849+ROUND((COLUMN()-2)/24,5),АТС!$A$41:$F$736,5)+VLOOKUP($A849+ROUND((COLUMN()-2)/24,5),'Расчет сбытовых надбавок'!$B$2281:'Расчет сбытовых надбавок'!$G$3024,5)</f>
        <v>32.409999999999997</v>
      </c>
      <c r="D849" s="96">
        <f>VLOOKUP($A849+ROUND((COLUMN()-2)/24,5),АТС!$A$41:$F$736,5)+VLOOKUP($A849+ROUND((COLUMN()-2)/24,5),'Расчет сбытовых надбавок'!$B$2281:'Расчет сбытовых надбавок'!$G$3024,5)</f>
        <v>49.33</v>
      </c>
      <c r="E849" s="96">
        <f>VLOOKUP($A849+ROUND((COLUMN()-2)/24,5),АТС!$A$41:$F$736,5)+VLOOKUP($A849+ROUND((COLUMN()-2)/24,5),'Расчет сбытовых надбавок'!$B$2281:'Расчет сбытовых надбавок'!$G$3024,5)</f>
        <v>105.83999999999999</v>
      </c>
      <c r="F849" s="96">
        <f>VLOOKUP($A849+ROUND((COLUMN()-2)/24,5),АТС!$A$41:$F$736,5)+VLOOKUP($A849+ROUND((COLUMN()-2)/24,5),'Расчет сбытовых надбавок'!$B$2281:'Расчет сбытовых надбавок'!$G$3024,5)</f>
        <v>9.11</v>
      </c>
      <c r="G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J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M849" s="96">
        <f>VLOOKUP($A849+ROUND((COLUMN()-2)/24,5),АТС!$A$41:$F$736,5)+VLOOKUP($A849+ROUND((COLUMN()-2)/24,5),'Расчет сбытовых надбавок'!$B$2281:'Расчет сбытовых надбавок'!$G$3024,5)</f>
        <v>21.63</v>
      </c>
      <c r="N849" s="96">
        <f>VLOOKUP($A849+ROUND((COLUMN()-2)/24,5),АТС!$A$41:$F$736,5)+VLOOKUP($A849+ROUND((COLUMN()-2)/24,5),'Расчет сбытовых надбавок'!$B$2281:'Расчет сбытовых надбавок'!$G$3024,5)</f>
        <v>16.579999999999998</v>
      </c>
      <c r="O849" s="96">
        <f>VLOOKUP($A849+ROUND((COLUMN()-2)/24,5),АТС!$A$41:$F$736,5)+VLOOKUP($A849+ROUND((COLUMN()-2)/24,5),'Расчет сбытовых надбавок'!$B$2281:'Расчет сбытовых надбавок'!$G$3024,5)</f>
        <v>22.83</v>
      </c>
      <c r="P849" s="96">
        <f>VLOOKUP($A849+ROUND((COLUMN()-2)/24,5),АТС!$A$41:$F$736,5)+VLOOKUP($A849+ROUND((COLUMN()-2)/24,5),'Расчет сбытовых надбавок'!$B$2281:'Расчет сбытовых надбавок'!$G$3024,5)</f>
        <v>31.62</v>
      </c>
      <c r="Q849" s="96">
        <f>VLOOKUP($A849+ROUND((COLUMN()-2)/24,5),АТС!$A$41:$F$736,5)+VLOOKUP($A849+ROUND((COLUMN()-2)/24,5),'Расчет сбытовых надбавок'!$B$2281:'Расчет сбытовых надбавок'!$G$3024,5)</f>
        <v>49.9</v>
      </c>
      <c r="R849" s="96">
        <f>VLOOKUP($A849+ROUND((COLUMN()-2)/24,5),АТС!$A$41:$F$736,5)+VLOOKUP($A849+ROUND((COLUMN()-2)/24,5),'Расчет сбытовых надбавок'!$B$2281:'Расчет сбытовых надбавок'!$G$3024,5)</f>
        <v>33.880000000000003</v>
      </c>
      <c r="S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T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U849" s="96">
        <f>VLOOKUP($A849+ROUND((COLUMN()-2)/24,5),АТС!$A$41:$F$736,5)+VLOOKUP($A849+ROUND((COLUMN()-2)/24,5),'Расчет сбытовых надбавок'!$B$2281:'Расчет сбытовых надбавок'!$G$3024,5)</f>
        <v>1.1299999999999999</v>
      </c>
      <c r="V849" s="96">
        <f>VLOOKUP($A849+ROUND((COLUMN()-2)/24,5),АТС!$A$41:$F$736,5)+VLOOKUP($A849+ROUND((COLUMN()-2)/24,5),'Расчет сбытовых надбавок'!$B$2281:'Расчет сбытовых надбавок'!$G$3024,5)</f>
        <v>125.38000000000001</v>
      </c>
      <c r="W849" s="96">
        <f>VLOOKUP($A849+ROUND((COLUMN()-2)/24,5),АТС!$A$41:$F$736,5)+VLOOKUP($A849+ROUND((COLUMN()-2)/24,5),'Расчет сбытовых надбавок'!$B$2281:'Расчет сбытовых надбавок'!$G$3024,5)</f>
        <v>249.84</v>
      </c>
      <c r="X849" s="96">
        <f>VLOOKUP($A849+ROUND((COLUMN()-2)/24,5),АТС!$A$41:$F$736,5)+VLOOKUP($A849+ROUND((COLUMN()-2)/24,5),'Расчет сбытовых надбавок'!$B$2281:'Расчет сбытовых надбавок'!$G$3024,5)</f>
        <v>20.060000000000002</v>
      </c>
      <c r="Y849" s="96">
        <f>VLOOKUP($A849+ROUND((COLUMN()-2)/24,5),АТС!$A$41:$F$736,5)+VLOOKUP($A849+ROUND((COLUMN()-2)/24,5),'Расчет сбытовых надбавок'!$B$2281:'Расчет сбытовых надбавок'!$G$3024,5)</f>
        <v>29.81</v>
      </c>
    </row>
    <row r="850" spans="1:25" x14ac:dyDescent="0.2">
      <c r="A850" s="77">
        <f t="shared" si="25"/>
        <v>43027</v>
      </c>
      <c r="B850" s="96">
        <f>VLOOKUP($A850+ROUND((COLUMN()-2)/24,5),АТС!$A$41:$F$736,5)+VLOOKUP($A850+ROUND((COLUMN()-2)/24,5),'Расчет сбытовых надбавок'!$B$2281:'Расчет сбытовых надбавок'!$G$3024,5)</f>
        <v>151.10999999999999</v>
      </c>
      <c r="C850" s="96">
        <f>VLOOKUP($A850+ROUND((COLUMN()-2)/24,5),АТС!$A$41:$F$736,5)+VLOOKUP($A850+ROUND((COLUMN()-2)/24,5),'Расчет сбытовых надбавок'!$B$2281:'Расчет сбытовых надбавок'!$G$3024,5)</f>
        <v>66.040000000000006</v>
      </c>
      <c r="D850" s="96">
        <f>VLOOKUP($A850+ROUND((COLUMN()-2)/24,5),АТС!$A$41:$F$736,5)+VLOOKUP($A850+ROUND((COLUMN()-2)/24,5),'Расчет сбытовых надбавок'!$B$2281:'Расчет сбытовых надбавок'!$G$3024,5)</f>
        <v>24.07</v>
      </c>
      <c r="E850" s="96">
        <f>VLOOKUP($A850+ROUND((COLUMN()-2)/24,5),АТС!$A$41:$F$736,5)+VLOOKUP($A850+ROUND((COLUMN()-2)/24,5),'Расчет сбытовых надбавок'!$B$2281:'Расчет сбытовых надбавок'!$G$3024,5)</f>
        <v>15.63</v>
      </c>
      <c r="F850" s="96">
        <f>VLOOKUP($A850+ROUND((COLUMN()-2)/24,5),АТС!$A$41:$F$736,5)+VLOOKUP($A850+ROUND((COLUMN()-2)/24,5),'Расчет сбытовых надбавок'!$B$2281:'Расчет сбытовых надбавок'!$G$3024,5)</f>
        <v>36.24</v>
      </c>
      <c r="G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6">
        <f>VLOOKUP($A850+ROUND((COLUMN()-2)/24,5),АТС!$A$41:$F$736,5)+VLOOKUP($A850+ROUND((COLUMN()-2)/24,5),'Расчет сбытовых надбавок'!$B$2281:'Расчет сбытовых надбавок'!$G$3024,5)</f>
        <v>12.18</v>
      </c>
      <c r="K850" s="96">
        <f>VLOOKUP($A850+ROUND((COLUMN()-2)/24,5),АТС!$A$41:$F$736,5)+VLOOKUP($A850+ROUND((COLUMN()-2)/24,5),'Расчет сбытовых надбавок'!$B$2281:'Расчет сбытовых надбавок'!$G$3024,5)</f>
        <v>29.63</v>
      </c>
      <c r="L850" s="96">
        <f>VLOOKUP($A850+ROUND((COLUMN()-2)/24,5),АТС!$A$41:$F$736,5)+VLOOKUP($A850+ROUND((COLUMN()-2)/24,5),'Расчет сбытовых надбавок'!$B$2281:'Расчет сбытовых надбавок'!$G$3024,5)</f>
        <v>87.64</v>
      </c>
      <c r="M850" s="96">
        <f>VLOOKUP($A850+ROUND((COLUMN()-2)/24,5),АТС!$A$41:$F$736,5)+VLOOKUP($A850+ROUND((COLUMN()-2)/24,5),'Расчет сбытовых надбавок'!$B$2281:'Расчет сбытовых надбавок'!$G$3024,5)</f>
        <v>34.25</v>
      </c>
      <c r="N850" s="96">
        <f>VLOOKUP($A850+ROUND((COLUMN()-2)/24,5),АТС!$A$41:$F$736,5)+VLOOKUP($A850+ROUND((COLUMN()-2)/24,5),'Расчет сбытовых надбавок'!$B$2281:'Расчет сбытовых надбавок'!$G$3024,5)</f>
        <v>308.60000000000002</v>
      </c>
      <c r="O850" s="96">
        <f>VLOOKUP($A850+ROUND((COLUMN()-2)/24,5),АТС!$A$41:$F$736,5)+VLOOKUP($A850+ROUND((COLUMN()-2)/24,5),'Расчет сбытовых надбавок'!$B$2281:'Расчет сбытовых надбавок'!$G$3024,5)</f>
        <v>237.03</v>
      </c>
      <c r="P850" s="96">
        <f>VLOOKUP($A850+ROUND((COLUMN()-2)/24,5),АТС!$A$41:$F$736,5)+VLOOKUP($A850+ROUND((COLUMN()-2)/24,5),'Расчет сбытовых надбавок'!$B$2281:'Расчет сбытовых надбавок'!$G$3024,5)</f>
        <v>322.93</v>
      </c>
      <c r="Q850" s="96">
        <f>VLOOKUP($A850+ROUND((COLUMN()-2)/24,5),АТС!$A$41:$F$736,5)+VLOOKUP($A850+ROUND((COLUMN()-2)/24,5),'Расчет сбытовых надбавок'!$B$2281:'Расчет сбытовых надбавок'!$G$3024,5)</f>
        <v>246.24</v>
      </c>
      <c r="R850" s="96">
        <f>VLOOKUP($A850+ROUND((COLUMN()-2)/24,5),АТС!$A$41:$F$736,5)+VLOOKUP($A850+ROUND((COLUMN()-2)/24,5),'Расчет сбытовых надбавок'!$B$2281:'Расчет сбытовых надбавок'!$G$3024,5)</f>
        <v>231.17</v>
      </c>
      <c r="S850" s="96">
        <f>VLOOKUP($A850+ROUND((COLUMN()-2)/24,5),АТС!$A$41:$F$736,5)+VLOOKUP($A850+ROUND((COLUMN()-2)/24,5),'Расчет сбытовых надбавок'!$B$2281:'Расчет сбытовых надбавок'!$G$3024,5)</f>
        <v>0.59</v>
      </c>
      <c r="T850" s="96">
        <f>VLOOKUP($A850+ROUND((COLUMN()-2)/24,5),АТС!$A$41:$F$736,5)+VLOOKUP($A850+ROUND((COLUMN()-2)/24,5),'Расчет сбытовых надбавок'!$B$2281:'Расчет сбытовых надбавок'!$G$3024,5)</f>
        <v>0.65999999999999992</v>
      </c>
      <c r="U850" s="96">
        <f>VLOOKUP($A850+ROUND((COLUMN()-2)/24,5),АТС!$A$41:$F$736,5)+VLOOKUP($A850+ROUND((COLUMN()-2)/24,5),'Расчет сбытовых надбавок'!$B$2281:'Расчет сбытовых надбавок'!$G$3024,5)</f>
        <v>89.69</v>
      </c>
      <c r="V850" s="96">
        <f>VLOOKUP($A850+ROUND((COLUMN()-2)/24,5),АТС!$A$41:$F$736,5)+VLOOKUP($A850+ROUND((COLUMN()-2)/24,5),'Расчет сбытовых надбавок'!$B$2281:'Расчет сбытовых надбавок'!$G$3024,5)</f>
        <v>248.42000000000002</v>
      </c>
      <c r="W850" s="96">
        <f>VLOOKUP($A850+ROUND((COLUMN()-2)/24,5),АТС!$A$41:$F$736,5)+VLOOKUP($A850+ROUND((COLUMN()-2)/24,5),'Расчет сбытовых надбавок'!$B$2281:'Расчет сбытовых надбавок'!$G$3024,5)</f>
        <v>633.07999999999993</v>
      </c>
      <c r="X850" s="96">
        <f>VLOOKUP($A850+ROUND((COLUMN()-2)/24,5),АТС!$A$41:$F$736,5)+VLOOKUP($A850+ROUND((COLUMN()-2)/24,5),'Расчет сбытовых надбавок'!$B$2281:'Расчет сбытовых надбавок'!$G$3024,5)</f>
        <v>754.68999999999994</v>
      </c>
      <c r="Y850" s="96">
        <f>VLOOKUP($A850+ROUND((COLUMN()-2)/24,5),АТС!$A$41:$F$736,5)+VLOOKUP($A850+ROUND((COLUMN()-2)/24,5),'Расчет сбытовых надбавок'!$B$2281:'Расчет сбытовых надбавок'!$G$3024,5)</f>
        <v>655.51</v>
      </c>
    </row>
    <row r="851" spans="1:25" x14ac:dyDescent="0.2">
      <c r="A851" s="77">
        <f t="shared" si="25"/>
        <v>43028</v>
      </c>
      <c r="B851" s="96">
        <f>VLOOKUP($A851+ROUND((COLUMN()-2)/24,5),АТС!$A$41:$F$736,5)+VLOOKUP($A851+ROUND((COLUMN()-2)/24,5),'Расчет сбытовых надбавок'!$B$2281:'Расчет сбытовых надбавок'!$G$3024,5)</f>
        <v>265.45999999999998</v>
      </c>
      <c r="C851" s="96">
        <f>VLOOKUP($A851+ROUND((COLUMN()-2)/24,5),АТС!$A$41:$F$736,5)+VLOOKUP($A851+ROUND((COLUMN()-2)/24,5),'Расчет сбытовых надбавок'!$B$2281:'Расчет сбытовых надбавок'!$G$3024,5)</f>
        <v>430.09000000000003</v>
      </c>
      <c r="D851" s="96">
        <f>VLOOKUP($A851+ROUND((COLUMN()-2)/24,5),АТС!$A$41:$F$736,5)+VLOOKUP($A851+ROUND((COLUMN()-2)/24,5),'Расчет сбытовых надбавок'!$B$2281:'Расчет сбытовых надбавок'!$G$3024,5)</f>
        <v>150.63</v>
      </c>
      <c r="E851" s="96">
        <f>VLOOKUP($A851+ROUND((COLUMN()-2)/24,5),АТС!$A$41:$F$736,5)+VLOOKUP($A851+ROUND((COLUMN()-2)/24,5),'Расчет сбытовых надбавок'!$B$2281:'Расчет сбытовых надбавок'!$G$3024,5)</f>
        <v>158.11000000000001</v>
      </c>
      <c r="F851" s="96">
        <f>VLOOKUP($A851+ROUND((COLUMN()-2)/24,5),АТС!$A$41:$F$736,5)+VLOOKUP($A851+ROUND((COLUMN()-2)/24,5),'Расчет сбытовых надбавок'!$B$2281:'Расчет сбытовых надбавок'!$G$3024,5)</f>
        <v>4.75</v>
      </c>
      <c r="G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6">
        <f>VLOOKUP($A851+ROUND((COLUMN()-2)/24,5),АТС!$A$41:$F$736,5)+VLOOKUP($A851+ROUND((COLUMN()-2)/24,5),'Расчет сбытовых надбавок'!$B$2281:'Расчет сбытовых надбавок'!$G$3024,5)</f>
        <v>182.64</v>
      </c>
      <c r="J851" s="96">
        <f>VLOOKUP($A851+ROUND((COLUMN()-2)/24,5),АТС!$A$41:$F$736,5)+VLOOKUP($A851+ROUND((COLUMN()-2)/24,5),'Расчет сбытовых надбавок'!$B$2281:'Расчет сбытовых надбавок'!$G$3024,5)</f>
        <v>53.33</v>
      </c>
      <c r="K851" s="96">
        <f>VLOOKUP($A851+ROUND((COLUMN()-2)/24,5),АТС!$A$41:$F$736,5)+VLOOKUP($A851+ROUND((COLUMN()-2)/24,5),'Расчет сбытовых надбавок'!$B$2281:'Расчет сбытовых надбавок'!$G$3024,5)</f>
        <v>91.570000000000007</v>
      </c>
      <c r="L851" s="96">
        <f>VLOOKUP($A851+ROUND((COLUMN()-2)/24,5),АТС!$A$41:$F$736,5)+VLOOKUP($A851+ROUND((COLUMN()-2)/24,5),'Расчет сбытовых надбавок'!$B$2281:'Расчет сбытовых надбавок'!$G$3024,5)</f>
        <v>131.17000000000002</v>
      </c>
      <c r="M851" s="96">
        <f>VLOOKUP($A851+ROUND((COLUMN()-2)/24,5),АТС!$A$41:$F$736,5)+VLOOKUP($A851+ROUND((COLUMN()-2)/24,5),'Расчет сбытовых надбавок'!$B$2281:'Расчет сбытовых надбавок'!$G$3024,5)</f>
        <v>247.48000000000002</v>
      </c>
      <c r="N851" s="96">
        <f>VLOOKUP($A851+ROUND((COLUMN()-2)/24,5),АТС!$A$41:$F$736,5)+VLOOKUP($A851+ROUND((COLUMN()-2)/24,5),'Расчет сбытовых надбавок'!$B$2281:'Расчет сбытовых надбавок'!$G$3024,5)</f>
        <v>210.54</v>
      </c>
      <c r="O851" s="96">
        <f>VLOOKUP($A851+ROUND((COLUMN()-2)/24,5),АТС!$A$41:$F$736,5)+VLOOKUP($A851+ROUND((COLUMN()-2)/24,5),'Расчет сбытовых надбавок'!$B$2281:'Расчет сбытовых надбавок'!$G$3024,5)</f>
        <v>275.85000000000002</v>
      </c>
      <c r="P851" s="96">
        <f>VLOOKUP($A851+ROUND((COLUMN()-2)/24,5),АТС!$A$41:$F$736,5)+VLOOKUP($A851+ROUND((COLUMN()-2)/24,5),'Расчет сбытовых надбавок'!$B$2281:'Расчет сбытовых надбавок'!$G$3024,5)</f>
        <v>308.41999999999996</v>
      </c>
      <c r="Q851" s="96">
        <f>VLOOKUP($A851+ROUND((COLUMN()-2)/24,5),АТС!$A$41:$F$736,5)+VLOOKUP($A851+ROUND((COLUMN()-2)/24,5),'Расчет сбытовых надбавок'!$B$2281:'Расчет сбытовых надбавок'!$G$3024,5)</f>
        <v>319.11</v>
      </c>
      <c r="R851" s="96">
        <f>VLOOKUP($A851+ROUND((COLUMN()-2)/24,5),АТС!$A$41:$F$736,5)+VLOOKUP($A851+ROUND((COLUMN()-2)/24,5),'Расчет сбытовых надбавок'!$B$2281:'Расчет сбытовых надбавок'!$G$3024,5)</f>
        <v>368.8</v>
      </c>
      <c r="S851" s="96">
        <f>VLOOKUP($A851+ROUND((COLUMN()-2)/24,5),АТС!$A$41:$F$736,5)+VLOOKUP($A851+ROUND((COLUMN()-2)/24,5),'Расчет сбытовых надбавок'!$B$2281:'Расчет сбытовых надбавок'!$G$3024,5)</f>
        <v>119.92999999999999</v>
      </c>
      <c r="T851" s="96">
        <f>VLOOKUP($A851+ROUND((COLUMN()-2)/24,5),АТС!$A$41:$F$736,5)+VLOOKUP($A851+ROUND((COLUMN()-2)/24,5),'Расчет сбытовых надбавок'!$B$2281:'Расчет сбытовых надбавок'!$G$3024,5)</f>
        <v>250.20999999999998</v>
      </c>
      <c r="U851" s="96">
        <f>VLOOKUP($A851+ROUND((COLUMN()-2)/24,5),АТС!$A$41:$F$736,5)+VLOOKUP($A851+ROUND((COLUMN()-2)/24,5),'Расчет сбытовых надбавок'!$B$2281:'Расчет сбытовых надбавок'!$G$3024,5)</f>
        <v>383.49</v>
      </c>
      <c r="V851" s="96">
        <f>VLOOKUP($A851+ROUND((COLUMN()-2)/24,5),АТС!$A$41:$F$736,5)+VLOOKUP($A851+ROUND((COLUMN()-2)/24,5),'Расчет сбытовых надбавок'!$B$2281:'Расчет сбытовых надбавок'!$G$3024,5)</f>
        <v>415.11</v>
      </c>
      <c r="W851" s="96">
        <f>VLOOKUP($A851+ROUND((COLUMN()-2)/24,5),АТС!$A$41:$F$736,5)+VLOOKUP($A851+ROUND((COLUMN()-2)/24,5),'Расчет сбытовых надбавок'!$B$2281:'Расчет сбытовых надбавок'!$G$3024,5)</f>
        <v>670.26</v>
      </c>
      <c r="X851" s="96">
        <f>VLOOKUP($A851+ROUND((COLUMN()-2)/24,5),АТС!$A$41:$F$736,5)+VLOOKUP($A851+ROUND((COLUMN()-2)/24,5),'Расчет сбытовых надбавок'!$B$2281:'Расчет сбытовых надбавок'!$G$3024,5)</f>
        <v>744.22</v>
      </c>
      <c r="Y851" s="96">
        <f>VLOOKUP($A851+ROUND((COLUMN()-2)/24,5),АТС!$A$41:$F$736,5)+VLOOKUP($A851+ROUND((COLUMN()-2)/24,5),'Расчет сбытовых надбавок'!$B$2281:'Расчет сбытовых надбавок'!$G$3024,5)</f>
        <v>691.72</v>
      </c>
    </row>
    <row r="852" spans="1:25" x14ac:dyDescent="0.2">
      <c r="A852" s="77">
        <f t="shared" si="25"/>
        <v>43029</v>
      </c>
      <c r="B852" s="96">
        <f>VLOOKUP($A852+ROUND((COLUMN()-2)/24,5),АТС!$A$41:$F$736,5)+VLOOKUP($A852+ROUND((COLUMN()-2)/24,5),'Расчет сбытовых надбавок'!$B$2281:'Расчет сбытовых надбавок'!$G$3024,5)</f>
        <v>487.55</v>
      </c>
      <c r="C852" s="96">
        <f>VLOOKUP($A852+ROUND((COLUMN()-2)/24,5),АТС!$A$41:$F$736,5)+VLOOKUP($A852+ROUND((COLUMN()-2)/24,5),'Расчет сбытовых надбавок'!$B$2281:'Расчет сбытовых надбавок'!$G$3024,5)</f>
        <v>56.41</v>
      </c>
      <c r="D852" s="96">
        <f>VLOOKUP($A852+ROUND((COLUMN()-2)/24,5),АТС!$A$41:$F$736,5)+VLOOKUP($A852+ROUND((COLUMN()-2)/24,5),'Расчет сбытовых надбавок'!$B$2281:'Расчет сбытовых надбавок'!$G$3024,5)</f>
        <v>77.850000000000009</v>
      </c>
      <c r="E852" s="96">
        <f>VLOOKUP($A852+ROUND((COLUMN()-2)/24,5),АТС!$A$41:$F$736,5)+VLOOKUP($A852+ROUND((COLUMN()-2)/24,5),'Расчет сбытовых надбавок'!$B$2281:'Расчет сбытовых надбавок'!$G$3024,5)</f>
        <v>121.13</v>
      </c>
      <c r="F852" s="96">
        <f>VLOOKUP($A852+ROUND((COLUMN()-2)/24,5),АТС!$A$41:$F$736,5)+VLOOKUP($A852+ROUND((COLUMN()-2)/24,5),'Расчет сбытовых надбавок'!$B$2281:'Расчет сбытовых надбавок'!$G$3024,5)</f>
        <v>15.24</v>
      </c>
      <c r="G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6">
        <f>VLOOKUP($A852+ROUND((COLUMN()-2)/24,5),АТС!$A$41:$F$736,5)+VLOOKUP($A852+ROUND((COLUMN()-2)/24,5),'Расчет сбытовых надбавок'!$B$2281:'Расчет сбытовых надбавок'!$G$3024,5)</f>
        <v>119.09</v>
      </c>
      <c r="K852" s="96">
        <f>VLOOKUP($A852+ROUND((COLUMN()-2)/24,5),АТС!$A$41:$F$736,5)+VLOOKUP($A852+ROUND((COLUMN()-2)/24,5),'Расчет сбытовых надбавок'!$B$2281:'Расчет сбытовых надбавок'!$G$3024,5)</f>
        <v>94.58</v>
      </c>
      <c r="L852" s="96">
        <f>VLOOKUP($A852+ROUND((COLUMN()-2)/24,5),АТС!$A$41:$F$736,5)+VLOOKUP($A852+ROUND((COLUMN()-2)/24,5),'Расчет сбытовых надбавок'!$B$2281:'Расчет сбытовых надбавок'!$G$3024,5)</f>
        <v>20.77</v>
      </c>
      <c r="M852" s="96">
        <f>VLOOKUP($A852+ROUND((COLUMN()-2)/24,5),АТС!$A$41:$F$736,5)+VLOOKUP($A852+ROUND((COLUMN()-2)/24,5),'Расчет сбытовых надбавок'!$B$2281:'Расчет сбытовых надбавок'!$G$3024,5)</f>
        <v>56</v>
      </c>
      <c r="N852" s="96">
        <f>VLOOKUP($A852+ROUND((COLUMN()-2)/24,5),АТС!$A$41:$F$736,5)+VLOOKUP($A852+ROUND((COLUMN()-2)/24,5),'Расчет сбытовых надбавок'!$B$2281:'Расчет сбытовых надбавок'!$G$3024,5)</f>
        <v>52.36</v>
      </c>
      <c r="O852" s="96">
        <f>VLOOKUP($A852+ROUND((COLUMN()-2)/24,5),АТС!$A$41:$F$736,5)+VLOOKUP($A852+ROUND((COLUMN()-2)/24,5),'Расчет сбытовых надбавок'!$B$2281:'Расчет сбытовых надбавок'!$G$3024,5)</f>
        <v>74.16</v>
      </c>
      <c r="P852" s="96">
        <f>VLOOKUP($A852+ROUND((COLUMN()-2)/24,5),АТС!$A$41:$F$736,5)+VLOOKUP($A852+ROUND((COLUMN()-2)/24,5),'Расчет сбытовых надбавок'!$B$2281:'Расчет сбытовых надбавок'!$G$3024,5)</f>
        <v>177.24</v>
      </c>
      <c r="Q852" s="96">
        <f>VLOOKUP($A852+ROUND((COLUMN()-2)/24,5),АТС!$A$41:$F$736,5)+VLOOKUP($A852+ROUND((COLUMN()-2)/24,5),'Расчет сбытовых надбавок'!$B$2281:'Расчет сбытовых надбавок'!$G$3024,5)</f>
        <v>179.33999999999997</v>
      </c>
      <c r="R852" s="96">
        <f>VLOOKUP($A852+ROUND((COLUMN()-2)/24,5),АТС!$A$41:$F$736,5)+VLOOKUP($A852+ROUND((COLUMN()-2)/24,5),'Расчет сбытовых надбавок'!$B$2281:'Расчет сбытовых надбавок'!$G$3024,5)</f>
        <v>53.36</v>
      </c>
      <c r="S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T852" s="96">
        <f>VLOOKUP($A852+ROUND((COLUMN()-2)/24,5),АТС!$A$41:$F$736,5)+VLOOKUP($A852+ROUND((COLUMN()-2)/24,5),'Расчет сбытовых надбавок'!$B$2281:'Расчет сбытовых надбавок'!$G$3024,5)</f>
        <v>1172.46</v>
      </c>
      <c r="U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V852" s="96">
        <f>VLOOKUP($A852+ROUND((COLUMN()-2)/24,5),АТС!$A$41:$F$736,5)+VLOOKUP($A852+ROUND((COLUMN()-2)/24,5),'Расчет сбытовых надбавок'!$B$2281:'Расчет сбытовых надбавок'!$G$3024,5)</f>
        <v>28.900000000000002</v>
      </c>
      <c r="W852" s="96">
        <f>VLOOKUP($A852+ROUND((COLUMN()-2)/24,5),АТС!$A$41:$F$736,5)+VLOOKUP($A852+ROUND((COLUMN()-2)/24,5),'Расчет сбытовых надбавок'!$B$2281:'Расчет сбытовых надбавок'!$G$3024,5)</f>
        <v>134.12</v>
      </c>
      <c r="X852" s="96">
        <f>VLOOKUP($A852+ROUND((COLUMN()-2)/24,5),АТС!$A$41:$F$736,5)+VLOOKUP($A852+ROUND((COLUMN()-2)/24,5),'Расчет сбытовых надбавок'!$B$2281:'Расчет сбытовых надбавок'!$G$3024,5)</f>
        <v>426.2</v>
      </c>
      <c r="Y852" s="96">
        <f>VLOOKUP($A852+ROUND((COLUMN()-2)/24,5),АТС!$A$41:$F$736,5)+VLOOKUP($A852+ROUND((COLUMN()-2)/24,5),'Расчет сбытовых надбавок'!$B$2281:'Расчет сбытовых надбавок'!$G$3024,5)</f>
        <v>359.41</v>
      </c>
    </row>
    <row r="853" spans="1:25" x14ac:dyDescent="0.2">
      <c r="A853" s="77">
        <f t="shared" si="25"/>
        <v>43030</v>
      </c>
      <c r="B853" s="96">
        <f>VLOOKUP($A853+ROUND((COLUMN()-2)/24,5),АТС!$A$41:$F$736,5)+VLOOKUP($A853+ROUND((COLUMN()-2)/24,5),'Расчет сбытовых надбавок'!$B$2281:'Расчет сбытовых надбавок'!$G$3024,5)</f>
        <v>128.07999999999998</v>
      </c>
      <c r="C853" s="96">
        <f>VLOOKUP($A853+ROUND((COLUMN()-2)/24,5),АТС!$A$41:$F$736,5)+VLOOKUP($A853+ROUND((COLUMN()-2)/24,5),'Расчет сбытовых надбавок'!$B$2281:'Расчет сбытовых надбавок'!$G$3024,5)</f>
        <v>119.85</v>
      </c>
      <c r="D853" s="96">
        <f>VLOOKUP($A853+ROUND((COLUMN()-2)/24,5),АТС!$A$41:$F$736,5)+VLOOKUP($A853+ROUND((COLUMN()-2)/24,5),'Расчет сбытовых надбавок'!$B$2281:'Расчет сбытовых надбавок'!$G$3024,5)</f>
        <v>104.38000000000001</v>
      </c>
      <c r="E853" s="96">
        <f>VLOOKUP($A853+ROUND((COLUMN()-2)/24,5),АТС!$A$41:$F$736,5)+VLOOKUP($A853+ROUND((COLUMN()-2)/24,5),'Расчет сбытовых надбавок'!$B$2281:'Расчет сбытовых надбавок'!$G$3024,5)</f>
        <v>183.81</v>
      </c>
      <c r="F853" s="96">
        <f>VLOOKUP($A853+ROUND((COLUMN()-2)/24,5),АТС!$A$41:$F$736,5)+VLOOKUP($A853+ROUND((COLUMN()-2)/24,5),'Расчет сбытовых надбавок'!$B$2281:'Расчет сбытовых надбавок'!$G$3024,5)</f>
        <v>73.509999999999991</v>
      </c>
      <c r="G853" s="96">
        <f>VLOOKUP($A853+ROUND((COLUMN()-2)/24,5),АТС!$A$41:$F$736,5)+VLOOKUP($A853+ROUND((COLUMN()-2)/24,5),'Расчет сбытовых надбавок'!$B$2281:'Расчет сбытовых надбавок'!$G$3024,5)</f>
        <v>8.74</v>
      </c>
      <c r="H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6">
        <f>VLOOKUP($A853+ROUND((COLUMN()-2)/24,5),АТС!$A$41:$F$736,5)+VLOOKUP($A853+ROUND((COLUMN()-2)/24,5),'Расчет сбытовых надбавок'!$B$2281:'Расчет сбытовых надбавок'!$G$3024,5)</f>
        <v>93.72</v>
      </c>
      <c r="L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6">
        <f>VLOOKUP($A853+ROUND((COLUMN()-2)/24,5),АТС!$A$41:$F$736,5)+VLOOKUP($A853+ROUND((COLUMN()-2)/24,5),'Расчет сбытовых надбавок'!$B$2281:'Расчет сбытовых надбавок'!$G$3024,5)</f>
        <v>57.73</v>
      </c>
      <c r="N853" s="96">
        <f>VLOOKUP($A853+ROUND((COLUMN()-2)/24,5),АТС!$A$41:$F$736,5)+VLOOKUP($A853+ROUND((COLUMN()-2)/24,5),'Расчет сбытовых надбавок'!$B$2281:'Расчет сбытовых надбавок'!$G$3024,5)</f>
        <v>180.07</v>
      </c>
      <c r="O853" s="96">
        <f>VLOOKUP($A853+ROUND((COLUMN()-2)/24,5),АТС!$A$41:$F$736,5)+VLOOKUP($A853+ROUND((COLUMN()-2)/24,5),'Расчет сбытовых надбавок'!$B$2281:'Расчет сбытовых надбавок'!$G$3024,5)</f>
        <v>183.21</v>
      </c>
      <c r="P853" s="96">
        <f>VLOOKUP($A853+ROUND((COLUMN()-2)/24,5),АТС!$A$41:$F$736,5)+VLOOKUP($A853+ROUND((COLUMN()-2)/24,5),'Расчет сбытовых надбавок'!$B$2281:'Расчет сбытовых надбавок'!$G$3024,5)</f>
        <v>187.16</v>
      </c>
      <c r="Q853" s="96">
        <f>VLOOKUP($A853+ROUND((COLUMN()-2)/24,5),АТС!$A$41:$F$736,5)+VLOOKUP($A853+ROUND((COLUMN()-2)/24,5),'Расчет сбытовых надбавок'!$B$2281:'Расчет сбытовых надбавок'!$G$3024,5)</f>
        <v>112.93</v>
      </c>
      <c r="R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S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T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U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6">
        <f>VLOOKUP($A853+ROUND((COLUMN()-2)/24,5),АТС!$A$41:$F$736,5)+VLOOKUP($A853+ROUND((COLUMN()-2)/24,5),'Расчет сбытовых надбавок'!$B$2281:'Расчет сбытовых надбавок'!$G$3024,5)</f>
        <v>51.730000000000004</v>
      </c>
      <c r="W853" s="96">
        <f>VLOOKUP($A853+ROUND((COLUMN()-2)/24,5),АТС!$A$41:$F$736,5)+VLOOKUP($A853+ROUND((COLUMN()-2)/24,5),'Расчет сбытовых надбавок'!$B$2281:'Расчет сбытовых надбавок'!$G$3024,5)</f>
        <v>81.929999999999993</v>
      </c>
      <c r="X853" s="96">
        <f>VLOOKUP($A853+ROUND((COLUMN()-2)/24,5),АТС!$A$41:$F$736,5)+VLOOKUP($A853+ROUND((COLUMN()-2)/24,5),'Расчет сбытовых надбавок'!$B$2281:'Расчет сбытовых надбавок'!$G$3024,5)</f>
        <v>291.03000000000003</v>
      </c>
      <c r="Y853" s="96">
        <f>VLOOKUP($A853+ROUND((COLUMN()-2)/24,5),АТС!$A$41:$F$736,5)+VLOOKUP($A853+ROUND((COLUMN()-2)/24,5),'Расчет сбытовых надбавок'!$B$2281:'Расчет сбытовых надбавок'!$G$3024,5)</f>
        <v>15.12</v>
      </c>
    </row>
    <row r="854" spans="1:25" x14ac:dyDescent="0.2">
      <c r="A854" s="77">
        <f t="shared" si="25"/>
        <v>43031</v>
      </c>
      <c r="B854" s="96">
        <f>VLOOKUP($A854+ROUND((COLUMN()-2)/24,5),АТС!$A$41:$F$736,5)+VLOOKUP($A854+ROUND((COLUMN()-2)/24,5),'Расчет сбытовых надбавок'!$B$2281:'Расчет сбытовых надбавок'!$G$3024,5)</f>
        <v>106.72</v>
      </c>
      <c r="C854" s="96">
        <f>VLOOKUP($A854+ROUND((COLUMN()-2)/24,5),АТС!$A$41:$F$736,5)+VLOOKUP($A854+ROUND((COLUMN()-2)/24,5),'Расчет сбытовых надбавок'!$B$2281:'Расчет сбытовых надбавок'!$G$3024,5)</f>
        <v>63.54</v>
      </c>
      <c r="D854" s="96">
        <f>VLOOKUP($A854+ROUND((COLUMN()-2)/24,5),АТС!$A$41:$F$736,5)+VLOOKUP($A854+ROUND((COLUMN()-2)/24,5),'Расчет сбытовых надбавок'!$B$2281:'Расчет сбытовых надбавок'!$G$3024,5)</f>
        <v>129.04</v>
      </c>
      <c r="E854" s="96">
        <f>VLOOKUP($A854+ROUND((COLUMN()-2)/24,5),АТС!$A$41:$F$736,5)+VLOOKUP($A854+ROUND((COLUMN()-2)/24,5),'Расчет сбытовых надбавок'!$B$2281:'Расчет сбытовых надбавок'!$G$3024,5)</f>
        <v>57</v>
      </c>
      <c r="F854" s="96">
        <f>VLOOKUP($A854+ROUND((COLUMN()-2)/24,5),АТС!$A$41:$F$736,5)+VLOOKUP($A854+ROUND((COLUMN()-2)/24,5),'Расчет сбытовых надбавок'!$B$2281:'Расчет сбытовых надбавок'!$G$3024,5)</f>
        <v>4.1399999999999997</v>
      </c>
      <c r="G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6">
        <f>VLOOKUP($A854+ROUND((COLUMN()-2)/24,5),АТС!$A$41:$F$736,5)+VLOOKUP($A854+ROUND((COLUMN()-2)/24,5),'Расчет сбытовых надбавок'!$B$2281:'Расчет сбытовых надбавок'!$G$3024,5)</f>
        <v>0.02</v>
      </c>
      <c r="K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L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M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N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O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P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Q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R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S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T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U854" s="96">
        <f>VLOOKUP($A854+ROUND((COLUMN()-2)/24,5),АТС!$A$41:$F$736,5)+VLOOKUP($A854+ROUND((COLUMN()-2)/24,5),'Расчет сбытовых надбавок'!$B$2281:'Расчет сбытовых надбавок'!$G$3024,5)</f>
        <v>0.01</v>
      </c>
      <c r="V854" s="96">
        <f>VLOOKUP($A854+ROUND((COLUMN()-2)/24,5),АТС!$A$41:$F$736,5)+VLOOKUP($A854+ROUND((COLUMN()-2)/24,5),'Расчет сбытовых надбавок'!$B$2281:'Расчет сбытовых надбавок'!$G$3024,5)</f>
        <v>1.47</v>
      </c>
      <c r="W854" s="96">
        <f>VLOOKUP($A854+ROUND((COLUMN()-2)/24,5),АТС!$A$41:$F$736,5)+VLOOKUP($A854+ROUND((COLUMN()-2)/24,5),'Расчет сбытовых надбавок'!$B$2281:'Расчет сбытовых надбавок'!$G$3024,5)</f>
        <v>1178.4000000000001</v>
      </c>
      <c r="X854" s="96">
        <f>VLOOKUP($A854+ROUND((COLUMN()-2)/24,5),АТС!$A$41:$F$736,5)+VLOOKUP($A854+ROUND((COLUMN()-2)/24,5),'Расчет сбытовых надбавок'!$B$2281:'Расчет сбытовых надбавок'!$G$3024,5)</f>
        <v>22.27</v>
      </c>
      <c r="Y854" s="96">
        <f>VLOOKUP($A854+ROUND((COLUMN()-2)/24,5),АТС!$A$41:$F$736,5)+VLOOKUP($A854+ROUND((COLUMN()-2)/24,5),'Расчет сбытовых надбавок'!$B$2281:'Расчет сбытовых надбавок'!$G$3024,5)</f>
        <v>0</v>
      </c>
    </row>
    <row r="855" spans="1:25" x14ac:dyDescent="0.2">
      <c r="A855" s="77">
        <f t="shared" si="25"/>
        <v>43032</v>
      </c>
      <c r="B855" s="96">
        <f>VLOOKUP($A855+ROUND((COLUMN()-2)/24,5),АТС!$A$41:$F$736,5)+VLOOKUP($A855+ROUND((COLUMN()-2)/24,5),'Расчет сбытовых надбавок'!$B$2281:'Расчет сбытовых надбавок'!$G$3024,5)</f>
        <v>147.49</v>
      </c>
      <c r="C855" s="96">
        <f>VLOOKUP($A855+ROUND((COLUMN()-2)/24,5),АТС!$A$41:$F$736,5)+VLOOKUP($A855+ROUND((COLUMN()-2)/24,5),'Расчет сбытовых надбавок'!$B$2281:'Расчет сбытовых надбавок'!$G$3024,5)</f>
        <v>443.05</v>
      </c>
      <c r="D855" s="96">
        <f>VLOOKUP($A855+ROUND((COLUMN()-2)/24,5),АТС!$A$41:$F$736,5)+VLOOKUP($A855+ROUND((COLUMN()-2)/24,5),'Расчет сбытовых надбавок'!$B$2281:'Расчет сбытовых надбавок'!$G$3024,5)</f>
        <v>3.66</v>
      </c>
      <c r="E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F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G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6">
        <f>VLOOKUP($A855+ROUND((COLUMN()-2)/24,5),АТС!$A$41:$F$736,5)+VLOOKUP($A855+ROUND((COLUMN()-2)/24,5),'Расчет сбытовых надбавок'!$B$2281:'Расчет сбытовых надбавок'!$G$3024,5)</f>
        <v>78</v>
      </c>
      <c r="J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L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M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N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O855" s="96">
        <f>VLOOKUP($A855+ROUND((COLUMN()-2)/24,5),АТС!$A$41:$F$736,5)+VLOOKUP($A855+ROUND((COLUMN()-2)/24,5),'Расчет сбытовых надбавок'!$B$2281:'Расчет сбытовых надбавок'!$G$3024,5)</f>
        <v>0.32999999999999996</v>
      </c>
      <c r="P855" s="96">
        <f>VLOOKUP($A855+ROUND((COLUMN()-2)/24,5),АТС!$A$41:$F$736,5)+VLOOKUP($A855+ROUND((COLUMN()-2)/24,5),'Расчет сбытовых надбавок'!$B$2281:'Расчет сбытовых надбавок'!$G$3024,5)</f>
        <v>6.9999999999999993E-2</v>
      </c>
      <c r="Q855" s="96">
        <f>VLOOKUP($A855+ROUND((COLUMN()-2)/24,5),АТС!$A$41:$F$736,5)+VLOOKUP($A855+ROUND((COLUMN()-2)/24,5),'Расчет сбытовых надбавок'!$B$2281:'Расчет сбытовых надбавок'!$G$3024,5)</f>
        <v>0.02</v>
      </c>
      <c r="R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S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T855" s="96">
        <f>VLOOKUP($A855+ROUND((COLUMN()-2)/24,5),АТС!$A$41:$F$736,5)+VLOOKUP($A855+ROUND((COLUMN()-2)/24,5),'Расчет сбытовых надбавок'!$B$2281:'Расчет сбытовых надбавок'!$G$3024,5)</f>
        <v>124.16999999999999</v>
      </c>
      <c r="U855" s="96">
        <f>VLOOKUP($A855+ROUND((COLUMN()-2)/24,5),АТС!$A$41:$F$736,5)+VLOOKUP($A855+ROUND((COLUMN()-2)/24,5),'Расчет сбытовых надбавок'!$B$2281:'Расчет сбытовых надбавок'!$G$3024,5)</f>
        <v>492.62</v>
      </c>
      <c r="V855" s="96">
        <f>VLOOKUP($A855+ROUND((COLUMN()-2)/24,5),АТС!$A$41:$F$736,5)+VLOOKUP($A855+ROUND((COLUMN()-2)/24,5),'Расчет сбытовых надбавок'!$B$2281:'Расчет сбытовых надбавок'!$G$3024,5)</f>
        <v>94.2</v>
      </c>
      <c r="W855" s="96">
        <f>VLOOKUP($A855+ROUND((COLUMN()-2)/24,5),АТС!$A$41:$F$736,5)+VLOOKUP($A855+ROUND((COLUMN()-2)/24,5),'Расчет сбытовых надбавок'!$B$2281:'Расчет сбытовых надбавок'!$G$3024,5)</f>
        <v>577.06999999999994</v>
      </c>
      <c r="X855" s="96">
        <f>VLOOKUP($A855+ROUND((COLUMN()-2)/24,5),АТС!$A$41:$F$736,5)+VLOOKUP($A855+ROUND((COLUMN()-2)/24,5),'Расчет сбытовых надбавок'!$B$2281:'Расчет сбытовых надбавок'!$G$3024,5)</f>
        <v>753.63</v>
      </c>
      <c r="Y855" s="96">
        <f>VLOOKUP($A855+ROUND((COLUMN()-2)/24,5),АТС!$A$41:$F$736,5)+VLOOKUP($A855+ROUND((COLUMN()-2)/24,5),'Расчет сбытовых надбавок'!$B$2281:'Расчет сбытовых надбавок'!$G$3024,5)</f>
        <v>567.77</v>
      </c>
    </row>
    <row r="856" spans="1:25" x14ac:dyDescent="0.2">
      <c r="A856" s="77">
        <f t="shared" si="25"/>
        <v>43033</v>
      </c>
      <c r="B856" s="96">
        <f>VLOOKUP($A856+ROUND((COLUMN()-2)/24,5),АТС!$A$41:$F$736,5)+VLOOKUP($A856+ROUND((COLUMN()-2)/24,5),'Расчет сбытовых надбавок'!$B$2281:'Расчет сбытовых надбавок'!$G$3024,5)</f>
        <v>127.51</v>
      </c>
      <c r="C856" s="96">
        <f>VLOOKUP($A856+ROUND((COLUMN()-2)/24,5),АТС!$A$41:$F$736,5)+VLOOKUP($A856+ROUND((COLUMN()-2)/24,5),'Расчет сбытовых надбавок'!$B$2281:'Расчет сбытовых надбавок'!$G$3024,5)</f>
        <v>99.73</v>
      </c>
      <c r="D856" s="96">
        <f>VLOOKUP($A856+ROUND((COLUMN()-2)/24,5),АТС!$A$41:$F$736,5)+VLOOKUP($A856+ROUND((COLUMN()-2)/24,5),'Расчет сбытовых надбавок'!$B$2281:'Расчет сбытовых надбавок'!$G$3024,5)</f>
        <v>58.73</v>
      </c>
      <c r="E856" s="96">
        <f>VLOOKUP($A856+ROUND((COLUMN()-2)/24,5),АТС!$A$41:$F$736,5)+VLOOKUP($A856+ROUND((COLUMN()-2)/24,5),'Расчет сбытовых надбавок'!$B$2281:'Расчет сбытовых надбавок'!$G$3024,5)</f>
        <v>31.450000000000003</v>
      </c>
      <c r="F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G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6">
        <f>VLOOKUP($A856+ROUND((COLUMN()-2)/24,5),АТС!$A$41:$F$736,5)+VLOOKUP($A856+ROUND((COLUMN()-2)/24,5),'Расчет сбытовых надбавок'!$B$2281:'Расчет сбытовых надбавок'!$G$3024,5)</f>
        <v>9.41</v>
      </c>
      <c r="J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6">
        <f>VLOOKUP($A856+ROUND((COLUMN()-2)/24,5),АТС!$A$41:$F$736,5)+VLOOKUP($A856+ROUND((COLUMN()-2)/24,5),'Расчет сбытовых надбавок'!$B$2281:'Расчет сбытовых надбавок'!$G$3024,5)</f>
        <v>2.8000000000000003</v>
      </c>
      <c r="L856" s="96">
        <f>VLOOKUP($A856+ROUND((COLUMN()-2)/24,5),АТС!$A$41:$F$736,5)+VLOOKUP($A856+ROUND((COLUMN()-2)/24,5),'Расчет сбытовых надбавок'!$B$2281:'Расчет сбытовых надбавок'!$G$3024,5)</f>
        <v>25.24</v>
      </c>
      <c r="M856" s="96">
        <f>VLOOKUP($A856+ROUND((COLUMN()-2)/24,5),АТС!$A$41:$F$736,5)+VLOOKUP($A856+ROUND((COLUMN()-2)/24,5),'Расчет сбытовых надбавок'!$B$2281:'Расчет сбытовых надбавок'!$G$3024,5)</f>
        <v>20.93</v>
      </c>
      <c r="N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O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P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Q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R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S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T856" s="96">
        <f>VLOOKUP($A856+ROUND((COLUMN()-2)/24,5),АТС!$A$41:$F$736,5)+VLOOKUP($A856+ROUND((COLUMN()-2)/24,5),'Расчет сбытовых надбавок'!$B$2281:'Расчет сбытовых надбавок'!$G$3024,5)</f>
        <v>3.77</v>
      </c>
      <c r="U856" s="96">
        <f>VLOOKUP($A856+ROUND((COLUMN()-2)/24,5),АТС!$A$41:$F$736,5)+VLOOKUP($A856+ROUND((COLUMN()-2)/24,5),'Расчет сбытовых надбавок'!$B$2281:'Расчет сбытовых надбавок'!$G$3024,5)</f>
        <v>11.93</v>
      </c>
      <c r="V856" s="96">
        <f>VLOOKUP($A856+ROUND((COLUMN()-2)/24,5),АТС!$A$41:$F$736,5)+VLOOKUP($A856+ROUND((COLUMN()-2)/24,5),'Расчет сбытовых надбавок'!$B$2281:'Расчет сбытовых надбавок'!$G$3024,5)</f>
        <v>61.370000000000005</v>
      </c>
      <c r="W856" s="96">
        <f>VLOOKUP($A856+ROUND((COLUMN()-2)/24,5),АТС!$A$41:$F$736,5)+VLOOKUP($A856+ROUND((COLUMN()-2)/24,5),'Расчет сбытовых надбавок'!$B$2281:'Расчет сбытовых надбавок'!$G$3024,5)</f>
        <v>290.64999999999998</v>
      </c>
      <c r="X856" s="96">
        <f>VLOOKUP($A856+ROUND((COLUMN()-2)/24,5),АТС!$A$41:$F$736,5)+VLOOKUP($A856+ROUND((COLUMN()-2)/24,5),'Расчет сбытовых надбавок'!$B$2281:'Расчет сбытовых надбавок'!$G$3024,5)</f>
        <v>80.02</v>
      </c>
      <c r="Y856" s="96">
        <f>VLOOKUP($A856+ROUND((COLUMN()-2)/24,5),АТС!$A$41:$F$736,5)+VLOOKUP($A856+ROUND((COLUMN()-2)/24,5),'Расчет сбытовых надбавок'!$B$2281:'Расчет сбытовых надбавок'!$G$3024,5)</f>
        <v>723.39</v>
      </c>
    </row>
    <row r="857" spans="1:25" x14ac:dyDescent="0.2">
      <c r="A857" s="77">
        <f t="shared" si="25"/>
        <v>43034</v>
      </c>
      <c r="B857" s="96">
        <f>VLOOKUP($A857+ROUND((COLUMN()-2)/24,5),АТС!$A$41:$F$736,5)+VLOOKUP($A857+ROUND((COLUMN()-2)/24,5),'Расчет сбытовых надбавок'!$B$2281:'Расчет сбытовых надбавок'!$G$3024,5)</f>
        <v>66.27</v>
      </c>
      <c r="C857" s="96">
        <f>VLOOKUP($A857+ROUND((COLUMN()-2)/24,5),АТС!$A$41:$F$736,5)+VLOOKUP($A857+ROUND((COLUMN()-2)/24,5),'Расчет сбытовых надбавок'!$B$2281:'Расчет сбытовых надбавок'!$G$3024,5)</f>
        <v>263.06</v>
      </c>
      <c r="D857" s="96">
        <f>VLOOKUP($A857+ROUND((COLUMN()-2)/24,5),АТС!$A$41:$F$736,5)+VLOOKUP($A857+ROUND((COLUMN()-2)/24,5),'Расчет сбытовых надбавок'!$B$2281:'Расчет сбытовых надбавок'!$G$3024,5)</f>
        <v>120.12</v>
      </c>
      <c r="E857" s="96">
        <f>VLOOKUP($A857+ROUND((COLUMN()-2)/24,5),АТС!$A$41:$F$736,5)+VLOOKUP($A857+ROUND((COLUMN()-2)/24,5),'Расчет сбытовых надбавок'!$B$2281:'Расчет сбытовых надбавок'!$G$3024,5)</f>
        <v>107.05000000000001</v>
      </c>
      <c r="F857" s="96">
        <f>VLOOKUP($A857+ROUND((COLUMN()-2)/24,5),АТС!$A$41:$F$736,5)+VLOOKUP($A857+ROUND((COLUMN()-2)/24,5),'Расчет сбытовых надбавок'!$B$2281:'Расчет сбытовых надбавок'!$G$3024,5)</f>
        <v>143.01</v>
      </c>
      <c r="G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L857" s="96">
        <f>VLOOKUP($A857+ROUND((COLUMN()-2)/24,5),АТС!$A$41:$F$736,5)+VLOOKUP($A857+ROUND((COLUMN()-2)/24,5),'Расчет сбытовых надбавок'!$B$2281:'Расчет сбытовых надбавок'!$G$3024,5)</f>
        <v>9.85</v>
      </c>
      <c r="M857" s="96">
        <f>VLOOKUP($A857+ROUND((COLUMN()-2)/24,5),АТС!$A$41:$F$736,5)+VLOOKUP($A857+ROUND((COLUMN()-2)/24,5),'Расчет сбытовых надбавок'!$B$2281:'Расчет сбытовых надбавок'!$G$3024,5)</f>
        <v>32.78</v>
      </c>
      <c r="N857" s="96">
        <f>VLOOKUP($A857+ROUND((COLUMN()-2)/24,5),АТС!$A$41:$F$736,5)+VLOOKUP($A857+ROUND((COLUMN()-2)/24,5),'Расчет сбытовых надбавок'!$B$2281:'Расчет сбытовых надбавок'!$G$3024,5)</f>
        <v>87.87</v>
      </c>
      <c r="O857" s="96">
        <f>VLOOKUP($A857+ROUND((COLUMN()-2)/24,5),АТС!$A$41:$F$736,5)+VLOOKUP($A857+ROUND((COLUMN()-2)/24,5),'Расчет сбытовых надбавок'!$B$2281:'Расчет сбытовых надбавок'!$G$3024,5)</f>
        <v>119.77</v>
      </c>
      <c r="P857" s="96">
        <f>VLOOKUP($A857+ROUND((COLUMN()-2)/24,5),АТС!$A$41:$F$736,5)+VLOOKUP($A857+ROUND((COLUMN()-2)/24,5),'Расчет сбытовых надбавок'!$B$2281:'Расчет сбытовых надбавок'!$G$3024,5)</f>
        <v>153.47</v>
      </c>
      <c r="Q857" s="96">
        <f>VLOOKUP($A857+ROUND((COLUMN()-2)/24,5),АТС!$A$41:$F$736,5)+VLOOKUP($A857+ROUND((COLUMN()-2)/24,5),'Расчет сбытовых надбавок'!$B$2281:'Расчет сбытовых надбавок'!$G$3024,5)</f>
        <v>78.78</v>
      </c>
      <c r="R857" s="96">
        <f>VLOOKUP($A857+ROUND((COLUMN()-2)/24,5),АТС!$A$41:$F$736,5)+VLOOKUP($A857+ROUND((COLUMN()-2)/24,5),'Расчет сбытовых надбавок'!$B$2281:'Расчет сбытовых надбавок'!$G$3024,5)</f>
        <v>39.290000000000006</v>
      </c>
      <c r="S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T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U857" s="96">
        <f>VLOOKUP($A857+ROUND((COLUMN()-2)/24,5),АТС!$A$41:$F$736,5)+VLOOKUP($A857+ROUND((COLUMN()-2)/24,5),'Расчет сбытовых надбавок'!$B$2281:'Расчет сбытовых надбавок'!$G$3024,5)</f>
        <v>181.65</v>
      </c>
      <c r="V857" s="96">
        <f>VLOOKUP($A857+ROUND((COLUMN()-2)/24,5),АТС!$A$41:$F$736,5)+VLOOKUP($A857+ROUND((COLUMN()-2)/24,5),'Расчет сбытовых надбавок'!$B$2281:'Расчет сбытовых надбавок'!$G$3024,5)</f>
        <v>366.86</v>
      </c>
      <c r="W857" s="96">
        <f>VLOOKUP($A857+ROUND((COLUMN()-2)/24,5),АТС!$A$41:$F$736,5)+VLOOKUP($A857+ROUND((COLUMN()-2)/24,5),'Расчет сбытовых надбавок'!$B$2281:'Расчет сбытовых надбавок'!$G$3024,5)</f>
        <v>847.56</v>
      </c>
      <c r="X857" s="96">
        <f>VLOOKUP($A857+ROUND((COLUMN()-2)/24,5),АТС!$A$41:$F$736,5)+VLOOKUP($A857+ROUND((COLUMN()-2)/24,5),'Расчет сбытовых надбавок'!$B$2281:'Расчет сбытовых надбавок'!$G$3024,5)</f>
        <v>791.4799999999999</v>
      </c>
      <c r="Y857" s="96">
        <f>VLOOKUP($A857+ROUND((COLUMN()-2)/24,5),АТС!$A$41:$F$736,5)+VLOOKUP($A857+ROUND((COLUMN()-2)/24,5),'Расчет сбытовых надбавок'!$B$2281:'Расчет сбытовых надбавок'!$G$3024,5)</f>
        <v>913.53</v>
      </c>
    </row>
    <row r="858" spans="1:25" x14ac:dyDescent="0.2">
      <c r="A858" s="77">
        <f t="shared" si="25"/>
        <v>43035</v>
      </c>
      <c r="B858" s="96">
        <f>VLOOKUP($A858+ROUND((COLUMN()-2)/24,5),АТС!$A$41:$F$736,5)+VLOOKUP($A858+ROUND((COLUMN()-2)/24,5),'Расчет сбытовых надбавок'!$B$2281:'Расчет сбытовых надбавок'!$G$3024,5)</f>
        <v>233.57</v>
      </c>
      <c r="C858" s="96">
        <f>VLOOKUP($A858+ROUND((COLUMN()-2)/24,5),АТС!$A$41:$F$736,5)+VLOOKUP($A858+ROUND((COLUMN()-2)/24,5),'Расчет сбытовых надбавок'!$B$2281:'Расчет сбытовых надбавок'!$G$3024,5)</f>
        <v>438.82</v>
      </c>
      <c r="D858" s="96">
        <f>VLOOKUP($A858+ROUND((COLUMN()-2)/24,5),АТС!$A$41:$F$736,5)+VLOOKUP($A858+ROUND((COLUMN()-2)/24,5),'Расчет сбытовых надбавок'!$B$2281:'Расчет сбытовых надбавок'!$G$3024,5)</f>
        <v>46.31</v>
      </c>
      <c r="E858" s="96">
        <f>VLOOKUP($A858+ROUND((COLUMN()-2)/24,5),АТС!$A$41:$F$736,5)+VLOOKUP($A858+ROUND((COLUMN()-2)/24,5),'Расчет сбытовых надбавок'!$B$2281:'Расчет сбытовых надбавок'!$G$3024,5)</f>
        <v>55.38</v>
      </c>
      <c r="F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G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6">
        <f>VLOOKUP($A858+ROUND((COLUMN()-2)/24,5),АТС!$A$41:$F$736,5)+VLOOKUP($A858+ROUND((COLUMN()-2)/24,5),'Расчет сбытовых надбавок'!$B$2281:'Расчет сбытовых надбавок'!$G$3024,5)</f>
        <v>64.12</v>
      </c>
      <c r="L858" s="96">
        <f>VLOOKUP($A858+ROUND((COLUMN()-2)/24,5),АТС!$A$41:$F$736,5)+VLOOKUP($A858+ROUND((COLUMN()-2)/24,5),'Расчет сбытовых надбавок'!$B$2281:'Расчет сбытовых надбавок'!$G$3024,5)</f>
        <v>106.31</v>
      </c>
      <c r="M858" s="96">
        <f>VLOOKUP($A858+ROUND((COLUMN()-2)/24,5),АТС!$A$41:$F$736,5)+VLOOKUP($A858+ROUND((COLUMN()-2)/24,5),'Расчет сбытовых надбавок'!$B$2281:'Расчет сбытовых надбавок'!$G$3024,5)</f>
        <v>106.33</v>
      </c>
      <c r="N858" s="96">
        <f>VLOOKUP($A858+ROUND((COLUMN()-2)/24,5),АТС!$A$41:$F$736,5)+VLOOKUP($A858+ROUND((COLUMN()-2)/24,5),'Расчет сбытовых надбавок'!$B$2281:'Расчет сбытовых надбавок'!$G$3024,5)</f>
        <v>96.679999999999993</v>
      </c>
      <c r="O858" s="96">
        <f>VLOOKUP($A858+ROUND((COLUMN()-2)/24,5),АТС!$A$41:$F$736,5)+VLOOKUP($A858+ROUND((COLUMN()-2)/24,5),'Расчет сбытовых надбавок'!$B$2281:'Расчет сбытовых надбавок'!$G$3024,5)</f>
        <v>97.32</v>
      </c>
      <c r="P858" s="96">
        <f>VLOOKUP($A858+ROUND((COLUMN()-2)/24,5),АТС!$A$41:$F$736,5)+VLOOKUP($A858+ROUND((COLUMN()-2)/24,5),'Расчет сбытовых надбавок'!$B$2281:'Расчет сбытовых надбавок'!$G$3024,5)</f>
        <v>118.23</v>
      </c>
      <c r="Q858" s="96">
        <f>VLOOKUP($A858+ROUND((COLUMN()-2)/24,5),АТС!$A$41:$F$736,5)+VLOOKUP($A858+ROUND((COLUMN()-2)/24,5),'Расчет сбытовых надбавок'!$B$2281:'Расчет сбытовых надбавок'!$G$3024,5)</f>
        <v>97.820000000000007</v>
      </c>
      <c r="R858" s="96">
        <f>VLOOKUP($A858+ROUND((COLUMN()-2)/24,5),АТС!$A$41:$F$736,5)+VLOOKUP($A858+ROUND((COLUMN()-2)/24,5),'Расчет сбытовых надбавок'!$B$2281:'Расчет сбытовых надбавок'!$G$3024,5)</f>
        <v>100.52</v>
      </c>
      <c r="S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T858" s="96">
        <f>VLOOKUP($A858+ROUND((COLUMN()-2)/24,5),АТС!$A$41:$F$736,5)+VLOOKUP($A858+ROUND((COLUMN()-2)/24,5),'Расчет сбытовых надбавок'!$B$2281:'Расчет сбытовых надбавок'!$G$3024,5)</f>
        <v>57.82</v>
      </c>
      <c r="U858" s="96">
        <f>VLOOKUP($A858+ROUND((COLUMN()-2)/24,5),АТС!$A$41:$F$736,5)+VLOOKUP($A858+ROUND((COLUMN()-2)/24,5),'Расчет сбытовых надбавок'!$B$2281:'Расчет сбытовых надбавок'!$G$3024,5)</f>
        <v>203.64000000000001</v>
      </c>
      <c r="V858" s="96">
        <f>VLOOKUP($A858+ROUND((COLUMN()-2)/24,5),АТС!$A$41:$F$736,5)+VLOOKUP($A858+ROUND((COLUMN()-2)/24,5),'Расчет сбытовых надбавок'!$B$2281:'Расчет сбытовых надбавок'!$G$3024,5)</f>
        <v>205.27</v>
      </c>
      <c r="W858" s="96">
        <f>VLOOKUP($A858+ROUND((COLUMN()-2)/24,5),АТС!$A$41:$F$736,5)+VLOOKUP($A858+ROUND((COLUMN()-2)/24,5),'Расчет сбытовых надбавок'!$B$2281:'Расчет сбытовых надбавок'!$G$3024,5)</f>
        <v>729.43</v>
      </c>
      <c r="X858" s="96">
        <f>VLOOKUP($A858+ROUND((COLUMN()-2)/24,5),АТС!$A$41:$F$736,5)+VLOOKUP($A858+ROUND((COLUMN()-2)/24,5),'Расчет сбытовых надбавок'!$B$2281:'Расчет сбытовых надбавок'!$G$3024,5)</f>
        <v>954.27</v>
      </c>
      <c r="Y858" s="96">
        <f>VLOOKUP($A858+ROUND((COLUMN()-2)/24,5),АТС!$A$41:$F$736,5)+VLOOKUP($A858+ROUND((COLUMN()-2)/24,5),'Расчет сбытовых надбавок'!$B$2281:'Расчет сбытовых надбавок'!$G$3024,5)</f>
        <v>1266.3100000000002</v>
      </c>
    </row>
    <row r="859" spans="1:25" x14ac:dyDescent="0.2">
      <c r="A859" s="77">
        <f t="shared" si="25"/>
        <v>43036</v>
      </c>
      <c r="B859" s="96">
        <f>VLOOKUP($A859+ROUND((COLUMN()-2)/24,5),АТС!$A$41:$F$736,5)+VLOOKUP($A859+ROUND((COLUMN()-2)/24,5),'Расчет сбытовых надбавок'!$B$2281:'Расчет сбытовых надбавок'!$G$3024,5)</f>
        <v>239.79</v>
      </c>
      <c r="C859" s="96">
        <f>VLOOKUP($A859+ROUND((COLUMN()-2)/24,5),АТС!$A$41:$F$736,5)+VLOOKUP($A859+ROUND((COLUMN()-2)/24,5),'Расчет сбытовых надбавок'!$B$2281:'Расчет сбытовых надбавок'!$G$3024,5)</f>
        <v>147.82</v>
      </c>
      <c r="D859" s="96">
        <f>VLOOKUP($A859+ROUND((COLUMN()-2)/24,5),АТС!$A$41:$F$736,5)+VLOOKUP($A859+ROUND((COLUMN()-2)/24,5),'Расчет сбытовых надбавок'!$B$2281:'Расчет сбытовых надбавок'!$G$3024,5)</f>
        <v>75.580000000000013</v>
      </c>
      <c r="E859" s="96">
        <f>VLOOKUP($A859+ROUND((COLUMN()-2)/24,5),АТС!$A$41:$F$736,5)+VLOOKUP($A859+ROUND((COLUMN()-2)/24,5),'Расчет сбытовых надбавок'!$B$2281:'Расчет сбытовых надбавок'!$G$3024,5)</f>
        <v>49.980000000000004</v>
      </c>
      <c r="F859" s="96">
        <f>VLOOKUP($A859+ROUND((COLUMN()-2)/24,5),АТС!$A$41:$F$736,5)+VLOOKUP($A859+ROUND((COLUMN()-2)/24,5),'Расчет сбытовых надбавок'!$B$2281:'Расчет сбытовых надбавок'!$G$3024,5)</f>
        <v>34.92</v>
      </c>
      <c r="G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6">
        <f>VLOOKUP($A859+ROUND((COLUMN()-2)/24,5),АТС!$A$41:$F$736,5)+VLOOKUP($A859+ROUND((COLUMN()-2)/24,5),'Расчет сбытовых надбавок'!$B$2281:'Расчет сбытовых надбавок'!$G$3024,5)</f>
        <v>30.43</v>
      </c>
      <c r="K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L859" s="96">
        <f>VLOOKUP($A859+ROUND((COLUMN()-2)/24,5),АТС!$A$41:$F$736,5)+VLOOKUP($A859+ROUND((COLUMN()-2)/24,5),'Расчет сбытовых надбавок'!$B$2281:'Расчет сбытовых надбавок'!$G$3024,5)</f>
        <v>85.73</v>
      </c>
      <c r="M859" s="96">
        <f>VLOOKUP($A859+ROUND((COLUMN()-2)/24,5),АТС!$A$41:$F$736,5)+VLOOKUP($A859+ROUND((COLUMN()-2)/24,5),'Расчет сбытовых надбавок'!$B$2281:'Расчет сбытовых надбавок'!$G$3024,5)</f>
        <v>149.08999999999997</v>
      </c>
      <c r="N859" s="96">
        <f>VLOOKUP($A859+ROUND((COLUMN()-2)/24,5),АТС!$A$41:$F$736,5)+VLOOKUP($A859+ROUND((COLUMN()-2)/24,5),'Расчет сбытовых надбавок'!$B$2281:'Расчет сбытовых надбавок'!$G$3024,5)</f>
        <v>197.97</v>
      </c>
      <c r="O859" s="96">
        <f>VLOOKUP($A859+ROUND((COLUMN()-2)/24,5),АТС!$A$41:$F$736,5)+VLOOKUP($A859+ROUND((COLUMN()-2)/24,5),'Расчет сбытовых надбавок'!$B$2281:'Расчет сбытовых надбавок'!$G$3024,5)</f>
        <v>189.29000000000002</v>
      </c>
      <c r="P859" s="96">
        <f>VLOOKUP($A859+ROUND((COLUMN()-2)/24,5),АТС!$A$41:$F$736,5)+VLOOKUP($A859+ROUND((COLUMN()-2)/24,5),'Расчет сбытовых надбавок'!$B$2281:'Расчет сбытовых надбавок'!$G$3024,5)</f>
        <v>112.97</v>
      </c>
      <c r="Q859" s="96">
        <f>VLOOKUP($A859+ROUND((COLUMN()-2)/24,5),АТС!$A$41:$F$736,5)+VLOOKUP($A859+ROUND((COLUMN()-2)/24,5),'Расчет сбытовых надбавок'!$B$2281:'Расчет сбытовых надбавок'!$G$3024,5)</f>
        <v>77.63000000000001</v>
      </c>
      <c r="R859" s="96">
        <f>VLOOKUP($A859+ROUND((COLUMN()-2)/24,5),АТС!$A$41:$F$736,5)+VLOOKUP($A859+ROUND((COLUMN()-2)/24,5),'Расчет сбытовых надбавок'!$B$2281:'Расчет сбытовых надбавок'!$G$3024,5)</f>
        <v>92.33</v>
      </c>
      <c r="S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T859" s="96">
        <f>VLOOKUP($A859+ROUND((COLUMN()-2)/24,5),АТС!$A$41:$F$736,5)+VLOOKUP($A859+ROUND((COLUMN()-2)/24,5),'Расчет сбытовых надбавок'!$B$2281:'Расчет сбытовых надбавок'!$G$3024,5)</f>
        <v>35.129999999999995</v>
      </c>
      <c r="U859" s="96">
        <f>VLOOKUP($A859+ROUND((COLUMN()-2)/24,5),АТС!$A$41:$F$736,5)+VLOOKUP($A859+ROUND((COLUMN()-2)/24,5),'Расчет сбытовых надбавок'!$B$2281:'Расчет сбытовых надбавок'!$G$3024,5)</f>
        <v>235.38</v>
      </c>
      <c r="V859" s="96">
        <f>VLOOKUP($A859+ROUND((COLUMN()-2)/24,5),АТС!$A$41:$F$736,5)+VLOOKUP($A859+ROUND((COLUMN()-2)/24,5),'Расчет сбытовых надбавок'!$B$2281:'Расчет сбытовых надбавок'!$G$3024,5)</f>
        <v>681.23</v>
      </c>
      <c r="W859" s="96">
        <f>VLOOKUP($A859+ROUND((COLUMN()-2)/24,5),АТС!$A$41:$F$736,5)+VLOOKUP($A859+ROUND((COLUMN()-2)/24,5),'Расчет сбытовых надбавок'!$B$2281:'Расчет сбытовых надбавок'!$G$3024,5)</f>
        <v>665.68</v>
      </c>
      <c r="X859" s="96">
        <f>VLOOKUP($A859+ROUND((COLUMN()-2)/24,5),АТС!$A$41:$F$736,5)+VLOOKUP($A859+ROUND((COLUMN()-2)/24,5),'Расчет сбытовых надбавок'!$B$2281:'Расчет сбытовых надбавок'!$G$3024,5)</f>
        <v>839.54</v>
      </c>
      <c r="Y859" s="96">
        <f>VLOOKUP($A859+ROUND((COLUMN()-2)/24,5),АТС!$A$41:$F$736,5)+VLOOKUP($A859+ROUND((COLUMN()-2)/24,5),'Расчет сбытовых надбавок'!$B$2281:'Расчет сбытовых надбавок'!$G$3024,5)</f>
        <v>1134.56</v>
      </c>
    </row>
    <row r="860" spans="1:25" x14ac:dyDescent="0.2">
      <c r="A860" s="77">
        <f t="shared" si="25"/>
        <v>43037</v>
      </c>
      <c r="B860" s="96">
        <f>VLOOKUP($A860+ROUND((COLUMN()-2)/24,5),АТС!$A$41:$F$736,5)+VLOOKUP($A860+ROUND((COLUMN()-2)/24,5),'Расчет сбытовых надбавок'!$B$2281:'Расчет сбытовых надбавок'!$G$3024,5)</f>
        <v>185.76000000000002</v>
      </c>
      <c r="C860" s="96">
        <f>VLOOKUP($A860+ROUND((COLUMN()-2)/24,5),АТС!$A$41:$F$736,5)+VLOOKUP($A860+ROUND((COLUMN()-2)/24,5),'Расчет сбытовых надбавок'!$B$2281:'Расчет сбытовых надбавок'!$G$3024,5)</f>
        <v>308.18</v>
      </c>
      <c r="D860" s="96">
        <f>VLOOKUP($A860+ROUND((COLUMN()-2)/24,5),АТС!$A$41:$F$736,5)+VLOOKUP($A860+ROUND((COLUMN()-2)/24,5),'Расчет сбытовых надбавок'!$B$2281:'Расчет сбытовых надбавок'!$G$3024,5)</f>
        <v>27.8</v>
      </c>
      <c r="E860" s="96">
        <f>VLOOKUP($A860+ROUND((COLUMN()-2)/24,5),АТС!$A$41:$F$736,5)+VLOOKUP($A860+ROUND((COLUMN()-2)/24,5),'Расчет сбытовых надбавок'!$B$2281:'Расчет сбытовых надбавок'!$G$3024,5)</f>
        <v>16.57</v>
      </c>
      <c r="F860" s="96">
        <f>VLOOKUP($A860+ROUND((COLUMN()-2)/24,5),АТС!$A$41:$F$736,5)+VLOOKUP($A860+ROUND((COLUMN()-2)/24,5),'Расчет сбытовых надбавок'!$B$2281:'Расчет сбытовых надбавок'!$G$3024,5)</f>
        <v>121.02000000000001</v>
      </c>
      <c r="G860" s="96">
        <f>VLOOKUP($A860+ROUND((COLUMN()-2)/24,5),АТС!$A$41:$F$736,5)+VLOOKUP($A860+ROUND((COLUMN()-2)/24,5),'Расчет сбытовых надбавок'!$B$2281:'Расчет сбытовых надбавок'!$G$3024,5)</f>
        <v>74.100000000000009</v>
      </c>
      <c r="H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6">
        <f>VLOOKUP($A860+ROUND((COLUMN()-2)/24,5),АТС!$A$41:$F$736,5)+VLOOKUP($A860+ROUND((COLUMN()-2)/24,5),'Расчет сбытовых надбавок'!$B$2281:'Расчет сбытовых надбавок'!$G$3024,5)</f>
        <v>50.61</v>
      </c>
      <c r="J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6">
        <f>VLOOKUP($A860+ROUND((COLUMN()-2)/24,5),АТС!$A$41:$F$736,5)+VLOOKUP($A860+ROUND((COLUMN()-2)/24,5),'Расчет сбытовых надбавок'!$B$2281:'Расчет сбытовых надбавок'!$G$3024,5)</f>
        <v>330.96999999999997</v>
      </c>
      <c r="L860" s="96">
        <f>VLOOKUP($A860+ROUND((COLUMN()-2)/24,5),АТС!$A$41:$F$736,5)+VLOOKUP($A860+ROUND((COLUMN()-2)/24,5),'Расчет сбытовых надбавок'!$B$2281:'Расчет сбытовых надбавок'!$G$3024,5)</f>
        <v>228.39</v>
      </c>
      <c r="M860" s="96">
        <f>VLOOKUP($A860+ROUND((COLUMN()-2)/24,5),АТС!$A$41:$F$736,5)+VLOOKUP($A860+ROUND((COLUMN()-2)/24,5),'Расчет сбытовых надбавок'!$B$2281:'Расчет сбытовых надбавок'!$G$3024,5)</f>
        <v>172.69</v>
      </c>
      <c r="N860" s="96">
        <f>VLOOKUP($A860+ROUND((COLUMN()-2)/24,5),АТС!$A$41:$F$736,5)+VLOOKUP($A860+ROUND((COLUMN()-2)/24,5),'Расчет сбытовых надбавок'!$B$2281:'Расчет сбытовых надбавок'!$G$3024,5)</f>
        <v>330.43</v>
      </c>
      <c r="O860" s="96">
        <f>VLOOKUP($A860+ROUND((COLUMN()-2)/24,5),АТС!$A$41:$F$736,5)+VLOOKUP($A860+ROUND((COLUMN()-2)/24,5),'Расчет сбытовых надбавок'!$B$2281:'Расчет сбытовых надбавок'!$G$3024,5)</f>
        <v>254.75</v>
      </c>
      <c r="P860" s="96">
        <f>VLOOKUP($A860+ROUND((COLUMN()-2)/24,5),АТС!$A$41:$F$736,5)+VLOOKUP($A860+ROUND((COLUMN()-2)/24,5),'Расчет сбытовых надбавок'!$B$2281:'Расчет сбытовых надбавок'!$G$3024,5)</f>
        <v>172.54</v>
      </c>
      <c r="Q860" s="96">
        <f>VLOOKUP($A860+ROUND((COLUMN()-2)/24,5),АТС!$A$41:$F$736,5)+VLOOKUP($A860+ROUND((COLUMN()-2)/24,5),'Расчет сбытовых надбавок'!$B$2281:'Расчет сбытовых надбавок'!$G$3024,5)</f>
        <v>156.25</v>
      </c>
      <c r="R860" s="96">
        <f>VLOOKUP($A860+ROUND((COLUMN()-2)/24,5),АТС!$A$41:$F$736,5)+VLOOKUP($A860+ROUND((COLUMN()-2)/24,5),'Расчет сбытовых надбавок'!$B$2281:'Расчет сбытовых надбавок'!$G$3024,5)</f>
        <v>69.06</v>
      </c>
      <c r="S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T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U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V860" s="96">
        <f>VLOOKUP($A860+ROUND((COLUMN()-2)/24,5),АТС!$A$41:$F$736,5)+VLOOKUP($A860+ROUND((COLUMN()-2)/24,5),'Расчет сбытовых надбавок'!$B$2281:'Расчет сбытовых надбавок'!$G$3024,5)</f>
        <v>282.67</v>
      </c>
      <c r="W860" s="96">
        <f>VLOOKUP($A860+ROUND((COLUMN()-2)/24,5),АТС!$A$41:$F$736,5)+VLOOKUP($A860+ROUND((COLUMN()-2)/24,5),'Расчет сбытовых надбавок'!$B$2281:'Расчет сбытовых надбавок'!$G$3024,5)</f>
        <v>776.71</v>
      </c>
      <c r="X860" s="96">
        <f>VLOOKUP($A860+ROUND((COLUMN()-2)/24,5),АТС!$A$41:$F$736,5)+VLOOKUP($A860+ROUND((COLUMN()-2)/24,5),'Расчет сбытовых надбавок'!$B$2281:'Расчет сбытовых надбавок'!$G$3024,5)</f>
        <v>922.39</v>
      </c>
      <c r="Y860" s="96">
        <f>VLOOKUP($A860+ROUND((COLUMN()-2)/24,5),АТС!$A$41:$F$736,5)+VLOOKUP($A860+ROUND((COLUMN()-2)/24,5),'Расчет сбытовых надбавок'!$B$2281:'Расчет сбытовых надбавок'!$G$3024,5)</f>
        <v>616.4</v>
      </c>
    </row>
    <row r="861" spans="1:25" x14ac:dyDescent="0.2">
      <c r="A861" s="77">
        <f t="shared" si="25"/>
        <v>43038</v>
      </c>
      <c r="B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C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D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E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F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G861" s="96">
        <f>VLOOKUP($A861+ROUND((COLUMN()-2)/24,5),АТС!$A$41:$F$760,5)+VLOOKUP($A861+ROUND((COLUMN()-2)/24,5),'Расчет сбытовых надбавок'!$B$2281:'Расчет сбытовых надбавок'!$G$3024,5)</f>
        <v>0.02</v>
      </c>
      <c r="H861" s="96">
        <f>VLOOKUP($A861+ROUND((COLUMN()-2)/24,5),АТС!$A$41:$F$760,5)+VLOOKUP($A861+ROUND((COLUMN()-2)/24,5),'Расчет сбытовых надбавок'!$B$2281:'Расчет сбытовых надбавок'!$G$3024,5)</f>
        <v>146.65</v>
      </c>
      <c r="I861" s="96">
        <f>VLOOKUP($A861+ROUND((COLUMN()-2)/24,5),АТС!$A$41:$F$760,5)+VLOOKUP($A861+ROUND((COLUMN()-2)/24,5),'Расчет сбытовых надбавок'!$B$2281:'Расчет сбытовых надбавок'!$G$3024,5)</f>
        <v>172.24</v>
      </c>
      <c r="J861" s="96">
        <f>VLOOKUP($A861+ROUND((COLUMN()-2)/24,5),АТС!$A$41:$F$760,5)+VLOOKUP($A861+ROUND((COLUMN()-2)/24,5),'Расчет сбытовых надбавок'!$B$2281:'Расчет сбытовых надбавок'!$G$3024,5)</f>
        <v>82.2</v>
      </c>
      <c r="K861" s="96">
        <f>VLOOKUP($A861+ROUND((COLUMN()-2)/24,5),АТС!$A$41:$F$760,5)+VLOOKUP($A861+ROUND((COLUMN()-2)/24,5),'Расчет сбытовых надбавок'!$B$2281:'Расчет сбытовых надбавок'!$G$3024,5)</f>
        <v>220.89999999999998</v>
      </c>
      <c r="L861" s="96">
        <f>VLOOKUP($A861+ROUND((COLUMN()-2)/24,5),АТС!$A$41:$F$760,5)+VLOOKUP($A861+ROUND((COLUMN()-2)/24,5),'Расчет сбытовых надбавок'!$B$2281:'Расчет сбытовых надбавок'!$G$3024,5)</f>
        <v>295.88</v>
      </c>
      <c r="M861" s="96">
        <f>VLOOKUP($A861+ROUND((COLUMN()-2)/24,5),АТС!$A$41:$F$760,5)+VLOOKUP($A861+ROUND((COLUMN()-2)/24,5),'Расчет сбытовых надбавок'!$B$2281:'Расчет сбытовых надбавок'!$G$3024,5)</f>
        <v>322.64999999999998</v>
      </c>
      <c r="N861" s="96">
        <f>VLOOKUP($A861+ROUND((COLUMN()-2)/24,5),АТС!$A$41:$F$760,5)+VLOOKUP($A861+ROUND((COLUMN()-2)/24,5),'Расчет сбытовых надбавок'!$B$2281:'Расчет сбытовых надбавок'!$G$3024,5)</f>
        <v>283.7</v>
      </c>
      <c r="O861" s="96">
        <f>VLOOKUP($A861+ROUND((COLUMN()-2)/24,5),АТС!$A$41:$F$760,5)+VLOOKUP($A861+ROUND((COLUMN()-2)/24,5),'Расчет сбытовых надбавок'!$B$2281:'Расчет сбытовых надбавок'!$G$3024,5)</f>
        <v>284.31</v>
      </c>
      <c r="P861" s="96">
        <f>VLOOKUP($A861+ROUND((COLUMN()-2)/24,5),АТС!$A$41:$F$760,5)+VLOOKUP($A861+ROUND((COLUMN()-2)/24,5),'Расчет сбытовых надбавок'!$B$2281:'Расчет сбытовых надбавок'!$G$3024,5)</f>
        <v>344.46</v>
      </c>
      <c r="Q861" s="96">
        <f>VLOOKUP($A861+ROUND((COLUMN()-2)/24,5),АТС!$A$41:$F$760,5)+VLOOKUP($A861+ROUND((COLUMN()-2)/24,5),'Расчет сбытовых надбавок'!$B$2281:'Расчет сбытовых надбавок'!$G$3024,5)</f>
        <v>144.88</v>
      </c>
      <c r="R861" s="96">
        <f>VLOOKUP($A861+ROUND((COLUMN()-2)/24,5),АТС!$A$41:$F$760,5)+VLOOKUP($A861+ROUND((COLUMN()-2)/24,5),'Расчет сбытовых надбавок'!$B$2281:'Расчет сбытовых надбавок'!$G$3024,5)</f>
        <v>157.48999999999998</v>
      </c>
      <c r="S861" s="96">
        <f>VLOOKUP($A861+ROUND((COLUMN()-2)/24,5),АТС!$A$41:$F$760,5)+VLOOKUP($A861+ROUND((COLUMN()-2)/24,5),'Расчет сбытовых надбавок'!$B$2281:'Расчет сбытовых надбавок'!$G$3024,5)</f>
        <v>183.6</v>
      </c>
      <c r="T861" s="96">
        <f>VLOOKUP($A861+ROUND((COLUMN()-2)/24,5),АТС!$A$41:$F$760,5)+VLOOKUP($A861+ROUND((COLUMN()-2)/24,5),'Расчет сбытовых надбавок'!$B$2281:'Расчет сбытовых надбавок'!$G$3024,5)</f>
        <v>166.06</v>
      </c>
      <c r="U861" s="96">
        <f>VLOOKUP($A861+ROUND((COLUMN()-2)/24,5),АТС!$A$41:$F$760,5)+VLOOKUP($A861+ROUND((COLUMN()-2)/24,5),'Расчет сбытовых надбавок'!$B$2281:'Расчет сбытовых надбавок'!$G$3024,5)</f>
        <v>283.88</v>
      </c>
      <c r="V861" s="96">
        <f>VLOOKUP($A861+ROUND((COLUMN()-2)/24,5),АТС!$A$41:$F$760,5)+VLOOKUP($A861+ROUND((COLUMN()-2)/24,5),'Расчет сбытовых надбавок'!$B$2281:'Расчет сбытовых надбавок'!$G$3024,5)</f>
        <v>189.6</v>
      </c>
      <c r="W861" s="96">
        <f>VLOOKUP($A861+ROUND((COLUMN()-2)/24,5),АТС!$A$41:$F$760,5)+VLOOKUP($A861+ROUND((COLUMN()-2)/24,5),'Расчет сбытовых надбавок'!$B$2281:'Расчет сбытовых надбавок'!$G$3024,5)</f>
        <v>413.55</v>
      </c>
      <c r="X861" s="96">
        <f>VLOOKUP($A861+ROUND((COLUMN()-2)/24,5),АТС!$A$41:$F$760,5)+VLOOKUP($A861+ROUND((COLUMN()-2)/24,5),'Расчет сбытовых надбавок'!$B$2281:'Расчет сбытовых надбавок'!$G$3024,5)</f>
        <v>2219.36</v>
      </c>
      <c r="Y861" s="96">
        <f>VLOOKUP($A861+ROUND((COLUMN()-2)/24,5),АТС!$A$41:$F$760,5)+VLOOKUP($A861+ROUND((COLUMN()-2)/24,5),'Расчет сбытовых надбавок'!$B$2281:'Расчет сбытовых надбавок'!$G$3024,5)</f>
        <v>1483.23</v>
      </c>
    </row>
    <row r="862" spans="1:25" x14ac:dyDescent="0.2">
      <c r="A862" s="77">
        <f t="shared" si="25"/>
        <v>43039</v>
      </c>
      <c r="B862" s="96">
        <f>VLOOKUP($A862+ROUND((COLUMN()-2)/24,5),АТС!$A$41:$F$784,5)+VLOOKUP($A862+ROUND((COLUMN()-2)/24,5),'Расчет сбытовых надбавок'!$B$2281:'Расчет сбытовых надбавок'!$G$3024,5)</f>
        <v>18.869999999999997</v>
      </c>
      <c r="C862" s="96">
        <f>VLOOKUP($A862+ROUND((COLUMN()-2)/24,5),АТС!$A$41:$F$784,5)+VLOOKUP($A862+ROUND((COLUMN()-2)/24,5),'Расчет сбытовых надбавок'!$B$2281:'Расчет сбытовых надбавок'!$G$3024,5)</f>
        <v>1185.6200000000001</v>
      </c>
      <c r="D862" s="96">
        <f>VLOOKUP($A862+ROUND((COLUMN()-2)/24,5),АТС!$A$41:$F$784,5)+VLOOKUP($A862+ROUND((COLUMN()-2)/24,5),'Расчет сбытовых надбавок'!$B$2281:'Расчет сбытовых надбавок'!$G$3024,5)</f>
        <v>906.16000000000008</v>
      </c>
      <c r="E862" s="96">
        <f>VLOOKUP($A862+ROUND((COLUMN()-2)/24,5),АТС!$A$41:$F$784,5)+VLOOKUP($A862+ROUND((COLUMN()-2)/24,5),'Расчет сбытовых надбавок'!$B$2281:'Расчет сбытовых надбавок'!$G$3024,5)</f>
        <v>279.27</v>
      </c>
      <c r="F862" s="96">
        <f>VLOOKUP($A862+ROUND((COLUMN()-2)/24,5),АТС!$A$41:$F$784,5)+VLOOKUP($A862+ROUND((COLUMN()-2)/24,5),'Расчет сбытовых надбавок'!$B$2281:'Расчет сбытовых надбавок'!$G$3024,5)</f>
        <v>809.96</v>
      </c>
      <c r="G862" s="96">
        <f>VLOOKUP($A862+ROUND((COLUMN()-2)/24,5),АТС!$A$41:$F$784,5)+VLOOKUP($A862+ROUND((COLUMN()-2)/24,5),'Расчет сбытовых надбавок'!$B$2281:'Расчет сбытовых надбавок'!$G$3024,5)</f>
        <v>506.81</v>
      </c>
      <c r="H862" s="96">
        <f>VLOOKUP($A862+ROUND((COLUMN()-2)/24,5),АТС!$A$41:$F$784,5)+VLOOKUP($A862+ROUND((COLUMN()-2)/24,5),'Расчет сбытовых надбавок'!$B$2281:'Расчет сбытовых надбавок'!$G$3024,5)</f>
        <v>473.24</v>
      </c>
      <c r="I862" s="96">
        <f>VLOOKUP($A862+ROUND((COLUMN()-2)/24,5),АТС!$A$41:$F$784,5)+VLOOKUP($A862+ROUND((COLUMN()-2)/24,5),'Расчет сбытовых надбавок'!$B$2281:'Расчет сбытовых надбавок'!$G$3024,5)</f>
        <v>373.47</v>
      </c>
      <c r="J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6">
        <f>VLOOKUP($A862+ROUND((COLUMN()-2)/24,5),АТС!$A$41:$F$784,5)+VLOOKUP($A862+ROUND((COLUMN()-2)/24,5),'Расчет сбытовых надбавок'!$B$2281:'Расчет сбытовых надбавок'!$G$3024,5)</f>
        <v>123.82</v>
      </c>
      <c r="L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M862" s="96">
        <f>VLOOKUP($A862+ROUND((COLUMN()-2)/24,5),АТС!$A$41:$F$784,5)+VLOOKUP($A862+ROUND((COLUMN()-2)/24,5),'Расчет сбытовых надбавок'!$B$2281:'Расчет сбытовых надбавок'!$G$3024,5)</f>
        <v>14.21</v>
      </c>
      <c r="N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O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P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Q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T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V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6">
        <f>VLOOKUP($A862+ROUND((COLUMN()-2)/24,5),АТС!$A$41:$F$784,5)+VLOOKUP($A862+ROUND((COLUMN()-2)/24,5),'Расчет сбытовых надбавок'!$B$2281:'Расчет сбытовых надбавок'!$G$3024,5)</f>
        <v>97.85</v>
      </c>
      <c r="X862" s="96">
        <f>VLOOKUP($A862+ROUND((COLUMN()-2)/24,5),АТС!$A$41:$F$784,5)+VLOOKUP($A862+ROUND((COLUMN()-2)/24,5),'Расчет сбытовых надбавок'!$B$2281:'Расчет сбытовых надбавок'!$G$3024,5)</f>
        <v>44.46</v>
      </c>
      <c r="Y862" s="96">
        <f>VLOOKUP($A862+ROUND((COLUMN()-2)/24,5),АТС!$A$41:$F$784,5)+VLOOKUP($A862+ROUND((COLUMN()-2)/24,5),'Расчет сбытовых надбавок'!$B$2281:'Расчет сбытовых надбавок'!$G$3024,5)</f>
        <v>703.5200000000001</v>
      </c>
    </row>
    <row r="863" spans="1:25" x14ac:dyDescent="0.25">
      <c r="A863" s="92"/>
      <c r="B863" s="76"/>
      <c r="C863" s="76"/>
      <c r="D863" s="76"/>
    </row>
    <row r="864" spans="1:25" x14ac:dyDescent="0.25">
      <c r="A864" s="85" t="s">
        <v>152</v>
      </c>
      <c r="B864" s="76"/>
      <c r="C864" s="76"/>
      <c r="D864" s="76"/>
    </row>
    <row r="865" spans="1:27" ht="12.75" customHeight="1" x14ac:dyDescent="0.2">
      <c r="A865" s="174" t="s">
        <v>48</v>
      </c>
      <c r="B865" s="185" t="s">
        <v>154</v>
      </c>
      <c r="C865" s="186"/>
      <c r="D865" s="186"/>
      <c r="E865" s="186"/>
      <c r="F865" s="186"/>
      <c r="G865" s="186"/>
      <c r="H865" s="186"/>
      <c r="I865" s="186"/>
      <c r="J865" s="186"/>
      <c r="K865" s="186"/>
      <c r="L865" s="186"/>
      <c r="M865" s="186"/>
      <c r="N865" s="186"/>
      <c r="O865" s="186"/>
      <c r="P865" s="186"/>
      <c r="Q865" s="186"/>
      <c r="R865" s="186"/>
      <c r="S865" s="186"/>
      <c r="T865" s="186"/>
      <c r="U865" s="186"/>
      <c r="V865" s="186"/>
      <c r="W865" s="186"/>
      <c r="X865" s="186"/>
      <c r="Y865" s="187"/>
    </row>
    <row r="866" spans="1:27" ht="12.75" customHeight="1" x14ac:dyDescent="0.2">
      <c r="A866" s="175"/>
      <c r="B866" s="188"/>
      <c r="C866" s="189"/>
      <c r="D866" s="189"/>
      <c r="E866" s="189"/>
      <c r="F866" s="189"/>
      <c r="G866" s="189"/>
      <c r="H866" s="189"/>
      <c r="I866" s="189"/>
      <c r="J866" s="189"/>
      <c r="K866" s="189"/>
      <c r="L866" s="189"/>
      <c r="M866" s="189"/>
      <c r="N866" s="189"/>
      <c r="O866" s="189"/>
      <c r="P866" s="189"/>
      <c r="Q866" s="189"/>
      <c r="R866" s="189"/>
      <c r="S866" s="189"/>
      <c r="T866" s="189"/>
      <c r="U866" s="189"/>
      <c r="V866" s="189"/>
      <c r="W866" s="189"/>
      <c r="X866" s="189"/>
      <c r="Y866" s="190"/>
    </row>
    <row r="867" spans="1:27" s="109" customFormat="1" ht="12.75" customHeight="1" x14ac:dyDescent="0.2">
      <c r="A867" s="175"/>
      <c r="B867" s="221" t="s">
        <v>122</v>
      </c>
      <c r="C867" s="209" t="s">
        <v>123</v>
      </c>
      <c r="D867" s="209" t="s">
        <v>124</v>
      </c>
      <c r="E867" s="209" t="s">
        <v>125</v>
      </c>
      <c r="F867" s="209" t="s">
        <v>126</v>
      </c>
      <c r="G867" s="209" t="s">
        <v>127</v>
      </c>
      <c r="H867" s="209" t="s">
        <v>128</v>
      </c>
      <c r="I867" s="209" t="s">
        <v>129</v>
      </c>
      <c r="J867" s="209" t="s">
        <v>130</v>
      </c>
      <c r="K867" s="209" t="s">
        <v>131</v>
      </c>
      <c r="L867" s="209" t="s">
        <v>132</v>
      </c>
      <c r="M867" s="209" t="s">
        <v>133</v>
      </c>
      <c r="N867" s="219" t="s">
        <v>134</v>
      </c>
      <c r="O867" s="209" t="s">
        <v>135</v>
      </c>
      <c r="P867" s="209" t="s">
        <v>136</v>
      </c>
      <c r="Q867" s="209" t="s">
        <v>137</v>
      </c>
      <c r="R867" s="209" t="s">
        <v>138</v>
      </c>
      <c r="S867" s="209" t="s">
        <v>139</v>
      </c>
      <c r="T867" s="209" t="s">
        <v>140</v>
      </c>
      <c r="U867" s="209" t="s">
        <v>141</v>
      </c>
      <c r="V867" s="209" t="s">
        <v>142</v>
      </c>
      <c r="W867" s="209" t="s">
        <v>143</v>
      </c>
      <c r="X867" s="209" t="s">
        <v>144</v>
      </c>
      <c r="Y867" s="209" t="s">
        <v>145</v>
      </c>
    </row>
    <row r="868" spans="1:27" s="109" customFormat="1" ht="11.25" customHeight="1" x14ac:dyDescent="0.2">
      <c r="A868" s="176"/>
      <c r="B868" s="222"/>
      <c r="C868" s="210"/>
      <c r="D868" s="210"/>
      <c r="E868" s="210"/>
      <c r="F868" s="210"/>
      <c r="G868" s="210"/>
      <c r="H868" s="210"/>
      <c r="I868" s="210"/>
      <c r="J868" s="210"/>
      <c r="K868" s="210"/>
      <c r="L868" s="210"/>
      <c r="M868" s="210"/>
      <c r="N868" s="22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</row>
    <row r="869" spans="1:27" ht="15.75" customHeight="1" x14ac:dyDescent="0.2">
      <c r="A869" s="77">
        <f>A832</f>
        <v>43009</v>
      </c>
      <c r="B869" s="96">
        <f>VLOOKUP($A869+ROUND((COLUMN()-2)/24,5),АТС!$A$41:$F$736,5)+VLOOKUP($A869+ROUND((COLUMN()-2)/24,5),'Расчет сбытовых надбавок'!$B$2281:'Расчет сбытовых надбавок'!$G$3024,6)</f>
        <v>10.770000000000001</v>
      </c>
      <c r="C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D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E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F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G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K869" s="96">
        <f>VLOOKUP($A869+ROUND((COLUMN()-2)/24,5),АТС!$A$41:$F$736,5)+VLOOKUP($A869+ROUND((COLUMN()-2)/24,5),'Расчет сбытовых надбавок'!$B$2281:'Расчет сбытовых надбавок'!$G$3024,6)</f>
        <v>28.56</v>
      </c>
      <c r="L869" s="96">
        <f>VLOOKUP($A869+ROUND((COLUMN()-2)/24,5),АТС!$A$41:$F$736,5)+VLOOKUP($A869+ROUND((COLUMN()-2)/24,5),'Расчет сбытовых надбавок'!$B$2281:'Расчет сбытовых надбавок'!$G$3024,6)</f>
        <v>23.16</v>
      </c>
      <c r="M869" s="96">
        <f>VLOOKUP($A869+ROUND((COLUMN()-2)/24,5),АТС!$A$41:$F$736,5)+VLOOKUP($A869+ROUND((COLUMN()-2)/24,5),'Расчет сбытовых надбавок'!$B$2281:'Расчет сбытовых надбавок'!$G$3024,6)</f>
        <v>68.7</v>
      </c>
      <c r="N869" s="96">
        <f>VLOOKUP($A869+ROUND((COLUMN()-2)/24,5),АТС!$A$41:$F$736,5)+VLOOKUP($A869+ROUND((COLUMN()-2)/24,5),'Расчет сбытовых надбавок'!$B$2281:'Расчет сбытовых надбавок'!$G$3024,6)</f>
        <v>29.25</v>
      </c>
      <c r="O869" s="96">
        <f>VLOOKUP($A869+ROUND((COLUMN()-2)/24,5),АТС!$A$41:$F$736,5)+VLOOKUP($A869+ROUND((COLUMN()-2)/24,5),'Расчет сбытовых надбавок'!$B$2281:'Расчет сбытовых надбавок'!$G$3024,6)</f>
        <v>44.39</v>
      </c>
      <c r="P869" s="96">
        <f>VLOOKUP($A869+ROUND((COLUMN()-2)/24,5),АТС!$A$41:$F$736,5)+VLOOKUP($A869+ROUND((COLUMN()-2)/24,5),'Расчет сбытовых надбавок'!$B$2281:'Расчет сбытовых надбавок'!$G$3024,6)</f>
        <v>29.64</v>
      </c>
      <c r="Q869" s="96">
        <f>VLOOKUP($A869+ROUND((COLUMN()-2)/24,5),АТС!$A$41:$F$736,5)+VLOOKUP($A869+ROUND((COLUMN()-2)/24,5),'Расчет сбытовых надбавок'!$B$2281:'Расчет сбытовых надбавок'!$G$3024,6)</f>
        <v>64.150000000000006</v>
      </c>
      <c r="R869" s="96">
        <f>VLOOKUP($A869+ROUND((COLUMN()-2)/24,5),АТС!$A$41:$F$736,5)+VLOOKUP($A869+ROUND((COLUMN()-2)/24,5),'Расчет сбытовых надбавок'!$B$2281:'Расчет сбытовых надбавок'!$G$3024,6)</f>
        <v>96.76</v>
      </c>
      <c r="S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T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U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V869" s="96">
        <f>VLOOKUP($A869+ROUND((COLUMN()-2)/24,5),АТС!$A$41:$F$736,5)+VLOOKUP($A869+ROUND((COLUMN()-2)/24,5),'Расчет сбытовых надбавок'!$B$2281:'Расчет сбытовых надбавок'!$G$3024,6)</f>
        <v>20.200000000000003</v>
      </c>
      <c r="W869" s="96">
        <f>VLOOKUP($A869+ROUND((COLUMN()-2)/24,5),АТС!$A$41:$F$736,5)+VLOOKUP($A869+ROUND((COLUMN()-2)/24,5),'Расчет сбытовых надбавок'!$B$2281:'Расчет сбытовых надбавок'!$G$3024,6)</f>
        <v>114.54</v>
      </c>
      <c r="X869" s="96">
        <f>VLOOKUP($A869+ROUND((COLUMN()-2)/24,5),АТС!$A$41:$F$736,5)+VLOOKUP($A869+ROUND((COLUMN()-2)/24,5),'Расчет сбытовых надбавок'!$B$2281:'Расчет сбытовых надбавок'!$G$3024,6)</f>
        <v>226.85999999999999</v>
      </c>
      <c r="Y869" s="96">
        <f>VLOOKUP($A869+ROUND((COLUMN()-2)/24,5),АТС!$A$41:$F$736,5)+VLOOKUP($A869+ROUND((COLUMN()-2)/24,5),'Расчет сбытовых надбавок'!$B$2281:'Расчет сбытовых надбавок'!$G$3024,6)</f>
        <v>547.32000000000005</v>
      </c>
      <c r="AA869" s="78"/>
    </row>
    <row r="870" spans="1:27" x14ac:dyDescent="0.2">
      <c r="A870" s="77">
        <f>A869+1</f>
        <v>43010</v>
      </c>
      <c r="B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C870" s="96">
        <f>VLOOKUP($A870+ROUND((COLUMN()-2)/24,5),АТС!$A$41:$F$736,5)+VLOOKUP($A870+ROUND((COLUMN()-2)/24,5),'Расчет сбытовых надбавок'!$B$2281:'Расчет сбытовых надбавок'!$G$3024,6)</f>
        <v>51.3</v>
      </c>
      <c r="D870" s="96">
        <f>VLOOKUP($A870+ROUND((COLUMN()-2)/24,5),АТС!$A$41:$F$736,5)+VLOOKUP($A870+ROUND((COLUMN()-2)/24,5),'Расчет сбытовых надбавок'!$B$2281:'Расчет сбытовых надбавок'!$G$3024,6)</f>
        <v>16.310000000000002</v>
      </c>
      <c r="E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F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G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H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K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L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M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N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O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P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Q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R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S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T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U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V870" s="96">
        <f>VLOOKUP($A870+ROUND((COLUMN()-2)/24,5),АТС!$A$41:$F$736,5)+VLOOKUP($A870+ROUND((COLUMN()-2)/24,5),'Расчет сбытовых надбавок'!$B$2281:'Расчет сбытовых надбавок'!$G$3024,6)</f>
        <v>13.209999999999999</v>
      </c>
      <c r="W870" s="96">
        <f>VLOOKUP($A870+ROUND((COLUMN()-2)/24,5),АТС!$A$41:$F$736,5)+VLOOKUP($A870+ROUND((COLUMN()-2)/24,5),'Расчет сбытовых надбавок'!$B$2281:'Расчет сбытовых надбавок'!$G$3024,6)</f>
        <v>200.72</v>
      </c>
      <c r="X870" s="96">
        <f>VLOOKUP($A870+ROUND((COLUMN()-2)/24,5),АТС!$A$41:$F$736,5)+VLOOKUP($A870+ROUND((COLUMN()-2)/24,5),'Расчет сбытовых надбавок'!$B$2281:'Расчет сбытовых надбавок'!$G$3024,6)</f>
        <v>409.23</v>
      </c>
      <c r="Y870" s="96">
        <f>VLOOKUP($A870+ROUND((COLUMN()-2)/24,5),АТС!$A$41:$F$736,5)+VLOOKUP($A870+ROUND((COLUMN()-2)/24,5),'Расчет сбытовых надбавок'!$B$2281:'Расчет сбытовых надбавок'!$G$3024,6)</f>
        <v>457.06</v>
      </c>
    </row>
    <row r="871" spans="1:27" x14ac:dyDescent="0.2">
      <c r="A871" s="77">
        <f t="shared" ref="A871:A899" si="26">A870+1</f>
        <v>43011</v>
      </c>
      <c r="B871" s="96">
        <f>VLOOKUP($A871+ROUND((COLUMN()-2)/24,5),АТС!$A$41:$F$736,5)+VLOOKUP($A871+ROUND((COLUMN()-2)/24,5),'Расчет сбытовых надбавок'!$B$2281:'Расчет сбытовых надбавок'!$G$3024,6)</f>
        <v>61.46</v>
      </c>
      <c r="C871" s="96">
        <f>VLOOKUP($A871+ROUND((COLUMN()-2)/24,5),АТС!$A$41:$F$736,5)+VLOOKUP($A871+ROUND((COLUMN()-2)/24,5),'Расчет сбытовых надбавок'!$B$2281:'Расчет сбытовых надбавок'!$G$3024,6)</f>
        <v>156.22000000000003</v>
      </c>
      <c r="D871" s="96">
        <f>VLOOKUP($A871+ROUND((COLUMN()-2)/24,5),АТС!$A$41:$F$736,5)+VLOOKUP($A871+ROUND((COLUMN()-2)/24,5),'Расчет сбытовых надбавок'!$B$2281:'Расчет сбытовых надбавок'!$G$3024,6)</f>
        <v>22.04</v>
      </c>
      <c r="E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F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G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K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L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M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N871" s="96">
        <f>VLOOKUP($A871+ROUND((COLUMN()-2)/24,5),АТС!$A$41:$F$736,5)+VLOOKUP($A871+ROUND((COLUMN()-2)/24,5),'Расчет сбытовых надбавок'!$B$2281:'Расчет сбытовых надбавок'!$G$3024,6)</f>
        <v>0.01</v>
      </c>
      <c r="O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P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Q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R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S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T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U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V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W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X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Y871" s="96">
        <f>VLOOKUP($A871+ROUND((COLUMN()-2)/24,5),АТС!$A$41:$F$736,5)+VLOOKUP($A871+ROUND((COLUMN()-2)/24,5),'Расчет сбытовых надбавок'!$B$2281:'Расчет сбытовых надбавок'!$G$3024,6)</f>
        <v>2.46</v>
      </c>
    </row>
    <row r="872" spans="1:27" x14ac:dyDescent="0.2">
      <c r="A872" s="77">
        <f t="shared" si="26"/>
        <v>43012</v>
      </c>
      <c r="B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C872" s="96">
        <f>VLOOKUP($A872+ROUND((COLUMN()-2)/24,5),АТС!$A$41:$F$736,5)+VLOOKUP($A872+ROUND((COLUMN()-2)/24,5),'Расчет сбытовых надбавок'!$B$2281:'Расчет сбытовых надбавок'!$G$3024,6)</f>
        <v>71.48</v>
      </c>
      <c r="D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E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F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G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L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M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N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O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P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Q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R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S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T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U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V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W872" s="96">
        <f>VLOOKUP($A872+ROUND((COLUMN()-2)/24,5),АТС!$A$41:$F$736,5)+VLOOKUP($A872+ROUND((COLUMN()-2)/24,5),'Расчет сбытовых надбавок'!$B$2281:'Расчет сбытовых надбавок'!$G$3024,6)</f>
        <v>118.81</v>
      </c>
      <c r="X872" s="96">
        <f>VLOOKUP($A872+ROUND((COLUMN()-2)/24,5),АТС!$A$41:$F$736,5)+VLOOKUP($A872+ROUND((COLUMN()-2)/24,5),'Расчет сбытовых надбавок'!$B$2281:'Расчет сбытовых надбавок'!$G$3024,6)</f>
        <v>577.17999999999995</v>
      </c>
      <c r="Y872" s="96">
        <f>VLOOKUP($A872+ROUND((COLUMN()-2)/24,5),АТС!$A$41:$F$736,5)+VLOOKUP($A872+ROUND((COLUMN()-2)/24,5),'Расчет сбытовых надбавок'!$B$2281:'Расчет сбытовых надбавок'!$G$3024,6)</f>
        <v>413.37</v>
      </c>
    </row>
    <row r="873" spans="1:27" x14ac:dyDescent="0.2">
      <c r="A873" s="77">
        <f t="shared" si="26"/>
        <v>43013</v>
      </c>
      <c r="B873" s="96">
        <f>VLOOKUP($A873+ROUND((COLUMN()-2)/24,5),АТС!$A$41:$F$736,5)+VLOOKUP($A873+ROUND((COLUMN()-2)/24,5),'Расчет сбытовых надбавок'!$B$2281:'Расчет сбытовых надбавок'!$G$3024,6)</f>
        <v>58.83</v>
      </c>
      <c r="C873" s="96">
        <f>VLOOKUP($A873+ROUND((COLUMN()-2)/24,5),АТС!$A$41:$F$736,5)+VLOOKUP($A873+ROUND((COLUMN()-2)/24,5),'Расчет сбытовых надбавок'!$B$2281:'Расчет сбытовых надбавок'!$G$3024,6)</f>
        <v>484.72</v>
      </c>
      <c r="D873" s="96">
        <f>VLOOKUP($A873+ROUND((COLUMN()-2)/24,5),АТС!$A$41:$F$736,5)+VLOOKUP($A873+ROUND((COLUMN()-2)/24,5),'Расчет сбытовых надбавок'!$B$2281:'Расчет сбытовых надбавок'!$G$3024,6)</f>
        <v>65.070000000000007</v>
      </c>
      <c r="E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F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G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6">
        <f>VLOOKUP($A873+ROUND((COLUMN()-2)/24,5),АТС!$A$41:$F$736,5)+VLOOKUP($A873+ROUND((COLUMN()-2)/24,5),'Расчет сбытовых надбавок'!$B$2281:'Расчет сбытовых надбавок'!$G$3024,6)</f>
        <v>438.10999999999996</v>
      </c>
      <c r="I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6">
        <f>VLOOKUP($A873+ROUND((COLUMN()-2)/24,5),АТС!$A$41:$F$736,5)+VLOOKUP($A873+ROUND((COLUMN()-2)/24,5),'Расчет сбытовых надбавок'!$B$2281:'Расчет сбытовых надбавок'!$G$3024,6)</f>
        <v>118.00999999999999</v>
      </c>
      <c r="K873" s="96">
        <f>VLOOKUP($A873+ROUND((COLUMN()-2)/24,5),АТС!$A$41:$F$736,5)+VLOOKUP($A873+ROUND((COLUMN()-2)/24,5),'Расчет сбытовых надбавок'!$B$2281:'Расчет сбытовых надбавок'!$G$3024,6)</f>
        <v>123.3</v>
      </c>
      <c r="L873" s="96">
        <f>VLOOKUP($A873+ROUND((COLUMN()-2)/24,5),АТС!$A$41:$F$736,5)+VLOOKUP($A873+ROUND((COLUMN()-2)/24,5),'Расчет сбытовых надбавок'!$B$2281:'Расчет сбытовых надбавок'!$G$3024,6)</f>
        <v>134.21</v>
      </c>
      <c r="M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N873" s="96">
        <f>VLOOKUP($A873+ROUND((COLUMN()-2)/24,5),АТС!$A$41:$F$736,5)+VLOOKUP($A873+ROUND((COLUMN()-2)/24,5),'Расчет сбытовых надбавок'!$B$2281:'Расчет сбытовых надбавок'!$G$3024,6)</f>
        <v>206.53</v>
      </c>
      <c r="O873" s="96">
        <f>VLOOKUP($A873+ROUND((COLUMN()-2)/24,5),АТС!$A$41:$F$736,5)+VLOOKUP($A873+ROUND((COLUMN()-2)/24,5),'Расчет сбытовых надбавок'!$B$2281:'Расчет сбытовых надбавок'!$G$3024,6)</f>
        <v>269.63</v>
      </c>
      <c r="P873" s="96">
        <f>VLOOKUP($A873+ROUND((COLUMN()-2)/24,5),АТС!$A$41:$F$736,5)+VLOOKUP($A873+ROUND((COLUMN()-2)/24,5),'Расчет сбытовых надбавок'!$B$2281:'Расчет сбытовых надбавок'!$G$3024,6)</f>
        <v>228.06</v>
      </c>
      <c r="Q873" s="96">
        <f>VLOOKUP($A873+ROUND((COLUMN()-2)/24,5),АТС!$A$41:$F$736,5)+VLOOKUP($A873+ROUND((COLUMN()-2)/24,5),'Расчет сбытовых надбавок'!$B$2281:'Расчет сбытовых надбавок'!$G$3024,6)</f>
        <v>407.1</v>
      </c>
      <c r="R873" s="96">
        <f>VLOOKUP($A873+ROUND((COLUMN()-2)/24,5),АТС!$A$41:$F$736,5)+VLOOKUP($A873+ROUND((COLUMN()-2)/24,5),'Расчет сбытовых надбавок'!$B$2281:'Расчет сбытовых надбавок'!$G$3024,6)</f>
        <v>356.94</v>
      </c>
      <c r="S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T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U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V873" s="96">
        <f>VLOOKUP($A873+ROUND((COLUMN()-2)/24,5),АТС!$A$41:$F$736,5)+VLOOKUP($A873+ROUND((COLUMN()-2)/24,5),'Расчет сбытовых надбавок'!$B$2281:'Расчет сбытовых надбавок'!$G$3024,6)</f>
        <v>63.160000000000004</v>
      </c>
      <c r="W873" s="96">
        <f>VLOOKUP($A873+ROUND((COLUMN()-2)/24,5),АТС!$A$41:$F$736,5)+VLOOKUP($A873+ROUND((COLUMN()-2)/24,5),'Расчет сбытовых надбавок'!$B$2281:'Расчет сбытовых надбавок'!$G$3024,6)</f>
        <v>361.04</v>
      </c>
      <c r="X873" s="96">
        <f>VLOOKUP($A873+ROUND((COLUMN()-2)/24,5),АТС!$A$41:$F$736,5)+VLOOKUP($A873+ROUND((COLUMN()-2)/24,5),'Расчет сбытовых надбавок'!$B$2281:'Расчет сбытовых надбавок'!$G$3024,6)</f>
        <v>473.77</v>
      </c>
      <c r="Y873" s="96">
        <f>VLOOKUP($A873+ROUND((COLUMN()-2)/24,5),АТС!$A$41:$F$736,5)+VLOOKUP($A873+ROUND((COLUMN()-2)/24,5),'Расчет сбытовых надбавок'!$B$2281:'Расчет сбытовых надбавок'!$G$3024,6)</f>
        <v>16.71</v>
      </c>
    </row>
    <row r="874" spans="1:27" x14ac:dyDescent="0.2">
      <c r="A874" s="77">
        <f t="shared" si="26"/>
        <v>43014</v>
      </c>
      <c r="B874" s="96">
        <f>VLOOKUP($A874+ROUND((COLUMN()-2)/24,5),АТС!$A$41:$F$736,5)+VLOOKUP($A874+ROUND((COLUMN()-2)/24,5),'Расчет сбытовых надбавок'!$B$2281:'Расчет сбытовых надбавок'!$G$3024,6)</f>
        <v>107.3</v>
      </c>
      <c r="C874" s="96">
        <f>VLOOKUP($A874+ROUND((COLUMN()-2)/24,5),АТС!$A$41:$F$736,5)+VLOOKUP($A874+ROUND((COLUMN()-2)/24,5),'Расчет сбытовых надбавок'!$B$2281:'Расчет сбытовых надбавок'!$G$3024,6)</f>
        <v>270.83</v>
      </c>
      <c r="D874" s="96">
        <f>VLOOKUP($A874+ROUND((COLUMN()-2)/24,5),АТС!$A$41:$F$736,5)+VLOOKUP($A874+ROUND((COLUMN()-2)/24,5),'Расчет сбытовых надбавок'!$B$2281:'Расчет сбытовых надбавок'!$G$3024,6)</f>
        <v>158.19</v>
      </c>
      <c r="E874" s="96">
        <f>VLOOKUP($A874+ROUND((COLUMN()-2)/24,5),АТС!$A$41:$F$736,5)+VLOOKUP($A874+ROUND((COLUMN()-2)/24,5),'Расчет сбытовых надбавок'!$B$2281:'Расчет сбытовых надбавок'!$G$3024,6)</f>
        <v>58.18</v>
      </c>
      <c r="F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G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6">
        <f>VLOOKUP($A874+ROUND((COLUMN()-2)/24,5),АТС!$A$41:$F$736,5)+VLOOKUP($A874+ROUND((COLUMN()-2)/24,5),'Расчет сбытовых надбавок'!$B$2281:'Расчет сбытовых надбавок'!$G$3024,6)</f>
        <v>234.17</v>
      </c>
      <c r="I874" s="96">
        <f>VLOOKUP($A874+ROUND((COLUMN()-2)/24,5),АТС!$A$41:$F$736,5)+VLOOKUP($A874+ROUND((COLUMN()-2)/24,5),'Расчет сбытовых надбавок'!$B$2281:'Расчет сбытовых надбавок'!$G$3024,6)</f>
        <v>333.52</v>
      </c>
      <c r="J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L874" s="96">
        <f>VLOOKUP($A874+ROUND((COLUMN()-2)/24,5),АТС!$A$41:$F$736,5)+VLOOKUP($A874+ROUND((COLUMN()-2)/24,5),'Расчет сбытовых надбавок'!$B$2281:'Расчет сбытовых надбавок'!$G$3024,6)</f>
        <v>2090.23</v>
      </c>
      <c r="M874" s="96">
        <f>VLOOKUP($A874+ROUND((COLUMN()-2)/24,5),АТС!$A$41:$F$736,5)+VLOOKUP($A874+ROUND((COLUMN()-2)/24,5),'Расчет сбытовых надбавок'!$B$2281:'Расчет сбытовых надбавок'!$G$3024,6)</f>
        <v>2150.92</v>
      </c>
      <c r="N874" s="96">
        <f>VLOOKUP($A874+ROUND((COLUMN()-2)/24,5),АТС!$A$41:$F$736,5)+VLOOKUP($A874+ROUND((COLUMN()-2)/24,5),'Расчет сбытовых надбавок'!$B$2281:'Расчет сбытовых надбавок'!$G$3024,6)</f>
        <v>1785.83</v>
      </c>
      <c r="O874" s="96">
        <f>VLOOKUP($A874+ROUND((COLUMN()-2)/24,5),АТС!$A$41:$F$736,5)+VLOOKUP($A874+ROUND((COLUMN()-2)/24,5),'Расчет сбытовых надбавок'!$B$2281:'Расчет сбытовых надбавок'!$G$3024,6)</f>
        <v>218.21</v>
      </c>
      <c r="P874" s="96">
        <f>VLOOKUP($A874+ROUND((COLUMN()-2)/24,5),АТС!$A$41:$F$736,5)+VLOOKUP($A874+ROUND((COLUMN()-2)/24,5),'Расчет сбытовых надбавок'!$B$2281:'Расчет сбытовых надбавок'!$G$3024,6)</f>
        <v>340.58000000000004</v>
      </c>
      <c r="Q874" s="96">
        <f>VLOOKUP($A874+ROUND((COLUMN()-2)/24,5),АТС!$A$41:$F$736,5)+VLOOKUP($A874+ROUND((COLUMN()-2)/24,5),'Расчет сбытовых надбавок'!$B$2281:'Расчет сбытовых надбавок'!$G$3024,6)</f>
        <v>371.09000000000003</v>
      </c>
      <c r="R874" s="96">
        <f>VLOOKUP($A874+ROUND((COLUMN()-2)/24,5),АТС!$A$41:$F$736,5)+VLOOKUP($A874+ROUND((COLUMN()-2)/24,5),'Расчет сбытовых надбавок'!$B$2281:'Расчет сбытовых надбавок'!$G$3024,6)</f>
        <v>334.75</v>
      </c>
      <c r="S874" s="96">
        <f>VLOOKUP($A874+ROUND((COLUMN()-2)/24,5),АТС!$A$41:$F$736,5)+VLOOKUP($A874+ROUND((COLUMN()-2)/24,5),'Расчет сбытовых надбавок'!$B$2281:'Расчет сбытовых надбавок'!$G$3024,6)</f>
        <v>0.28000000000000003</v>
      </c>
      <c r="T874" s="96">
        <f>VLOOKUP($A874+ROUND((COLUMN()-2)/24,5),АТС!$A$41:$F$736,5)+VLOOKUP($A874+ROUND((COLUMN()-2)/24,5),'Расчет сбытовых надбавок'!$B$2281:'Расчет сбытовых надбавок'!$G$3024,6)</f>
        <v>18.079999999999998</v>
      </c>
      <c r="U874" s="96">
        <f>VLOOKUP($A874+ROUND((COLUMN()-2)/24,5),АТС!$A$41:$F$736,5)+VLOOKUP($A874+ROUND((COLUMN()-2)/24,5),'Расчет сбытовых надбавок'!$B$2281:'Расчет сбытовых надбавок'!$G$3024,6)</f>
        <v>218.29999999999998</v>
      </c>
      <c r="V874" s="96">
        <f>VLOOKUP($A874+ROUND((COLUMN()-2)/24,5),АТС!$A$41:$F$736,5)+VLOOKUP($A874+ROUND((COLUMN()-2)/24,5),'Расчет сбытовых надбавок'!$B$2281:'Расчет сбытовых надбавок'!$G$3024,6)</f>
        <v>400.61</v>
      </c>
      <c r="W874" s="96">
        <f>VLOOKUP($A874+ROUND((COLUMN()-2)/24,5),АТС!$A$41:$F$736,5)+VLOOKUP($A874+ROUND((COLUMN()-2)/24,5),'Расчет сбытовых надбавок'!$B$2281:'Расчет сбытовых надбавок'!$G$3024,6)</f>
        <v>594.14</v>
      </c>
      <c r="X874" s="96">
        <f>VLOOKUP($A874+ROUND((COLUMN()-2)/24,5),АТС!$A$41:$F$736,5)+VLOOKUP($A874+ROUND((COLUMN()-2)/24,5),'Расчет сбытовых надбавок'!$B$2281:'Расчет сбытовых надбавок'!$G$3024,6)</f>
        <v>700.38</v>
      </c>
      <c r="Y874" s="96">
        <f>VLOOKUP($A874+ROUND((COLUMN()-2)/24,5),АТС!$A$41:$F$736,5)+VLOOKUP($A874+ROUND((COLUMN()-2)/24,5),'Расчет сбытовых надбавок'!$B$2281:'Расчет сбытовых надбавок'!$G$3024,6)</f>
        <v>648.14</v>
      </c>
    </row>
    <row r="875" spans="1:27" x14ac:dyDescent="0.2">
      <c r="A875" s="77">
        <f t="shared" si="26"/>
        <v>43015</v>
      </c>
      <c r="B875" s="96">
        <f>VLOOKUP($A875+ROUND((COLUMN()-2)/24,5),АТС!$A$41:$F$736,5)+VLOOKUP($A875+ROUND((COLUMN()-2)/24,5),'Расчет сбытовых надбавок'!$B$2281:'Расчет сбытовых надбавок'!$G$3024,6)</f>
        <v>238.26</v>
      </c>
      <c r="C875" s="96">
        <f>VLOOKUP($A875+ROUND((COLUMN()-2)/24,5),АТС!$A$41:$F$736,5)+VLOOKUP($A875+ROUND((COLUMN()-2)/24,5),'Расчет сбытовых надбавок'!$B$2281:'Расчет сбытовых надбавок'!$G$3024,6)</f>
        <v>116.69999999999999</v>
      </c>
      <c r="D875" s="96">
        <f>VLOOKUP($A875+ROUND((COLUMN()-2)/24,5),АТС!$A$41:$F$736,5)+VLOOKUP($A875+ROUND((COLUMN()-2)/24,5),'Расчет сбытовых надбавок'!$B$2281:'Расчет сбытовых надбавок'!$G$3024,6)</f>
        <v>30.229999999999997</v>
      </c>
      <c r="E875" s="96">
        <f>VLOOKUP($A875+ROUND((COLUMN()-2)/24,5),АТС!$A$41:$F$736,5)+VLOOKUP($A875+ROUND((COLUMN()-2)/24,5),'Расчет сбытовых надбавок'!$B$2281:'Расчет сбытовых надбавок'!$G$3024,6)</f>
        <v>75.34</v>
      </c>
      <c r="F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J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K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L875" s="96">
        <f>VLOOKUP($A875+ROUND((COLUMN()-2)/24,5),АТС!$A$41:$F$736,5)+VLOOKUP($A875+ROUND((COLUMN()-2)/24,5),'Расчет сбытовых надбавок'!$B$2281:'Расчет сбытовых надбавок'!$G$3024,6)</f>
        <v>8.93</v>
      </c>
      <c r="M875" s="96">
        <f>VLOOKUP($A875+ROUND((COLUMN()-2)/24,5),АТС!$A$41:$F$736,5)+VLOOKUP($A875+ROUND((COLUMN()-2)/24,5),'Расчет сбытовых надбавок'!$B$2281:'Расчет сбытовых надбавок'!$G$3024,6)</f>
        <v>66.98</v>
      </c>
      <c r="N875" s="96">
        <f>VLOOKUP($A875+ROUND((COLUMN()-2)/24,5),АТС!$A$41:$F$736,5)+VLOOKUP($A875+ROUND((COLUMN()-2)/24,5),'Расчет сбытовых надбавок'!$B$2281:'Расчет сбытовых надбавок'!$G$3024,6)</f>
        <v>112.31</v>
      </c>
      <c r="O875" s="96">
        <f>VLOOKUP($A875+ROUND((COLUMN()-2)/24,5),АТС!$A$41:$F$736,5)+VLOOKUP($A875+ROUND((COLUMN()-2)/24,5),'Расчет сбытовых надбавок'!$B$2281:'Расчет сбытовых надбавок'!$G$3024,6)</f>
        <v>112.28</v>
      </c>
      <c r="P875" s="96">
        <f>VLOOKUP($A875+ROUND((COLUMN()-2)/24,5),АТС!$A$41:$F$736,5)+VLOOKUP($A875+ROUND((COLUMN()-2)/24,5),'Расчет сбытовых надбавок'!$B$2281:'Расчет сбытовых надбавок'!$G$3024,6)</f>
        <v>131.9</v>
      </c>
      <c r="Q875" s="96">
        <f>VLOOKUP($A875+ROUND((COLUMN()-2)/24,5),АТС!$A$41:$F$736,5)+VLOOKUP($A875+ROUND((COLUMN()-2)/24,5),'Расчет сбытовых надбавок'!$B$2281:'Расчет сбытовых надбавок'!$G$3024,6)</f>
        <v>176.06</v>
      </c>
      <c r="R875" s="96">
        <f>VLOOKUP($A875+ROUND((COLUMN()-2)/24,5),АТС!$A$41:$F$736,5)+VLOOKUP($A875+ROUND((COLUMN()-2)/24,5),'Расчет сбытовых надбавок'!$B$2281:'Расчет сбытовых надбавок'!$G$3024,6)</f>
        <v>52.22</v>
      </c>
      <c r="S875" s="96">
        <f>VLOOKUP($A875+ROUND((COLUMN()-2)/24,5),АТС!$A$41:$F$736,5)+VLOOKUP($A875+ROUND((COLUMN()-2)/24,5),'Расчет сбытовых надбавок'!$B$2281:'Расчет сбытовых надбавок'!$G$3024,6)</f>
        <v>0.41000000000000003</v>
      </c>
      <c r="T875" s="96">
        <f>VLOOKUP($A875+ROUND((COLUMN()-2)/24,5),АТС!$A$41:$F$736,5)+VLOOKUP($A875+ROUND((COLUMN()-2)/24,5),'Расчет сбытовых надбавок'!$B$2281:'Расчет сбытовых надбавок'!$G$3024,6)</f>
        <v>7.92</v>
      </c>
      <c r="U875" s="96">
        <f>VLOOKUP($A875+ROUND((COLUMN()-2)/24,5),АТС!$A$41:$F$736,5)+VLOOKUP($A875+ROUND((COLUMN()-2)/24,5),'Расчет сбытовых надбавок'!$B$2281:'Расчет сбытовых надбавок'!$G$3024,6)</f>
        <v>70.790000000000006</v>
      </c>
      <c r="V875" s="96">
        <f>VLOOKUP($A875+ROUND((COLUMN()-2)/24,5),АТС!$A$41:$F$736,5)+VLOOKUP($A875+ROUND((COLUMN()-2)/24,5),'Расчет сбытовых надбавок'!$B$2281:'Расчет сбытовых надбавок'!$G$3024,6)</f>
        <v>201.84</v>
      </c>
      <c r="W875" s="96">
        <f>VLOOKUP($A875+ROUND((COLUMN()-2)/24,5),АТС!$A$41:$F$736,5)+VLOOKUP($A875+ROUND((COLUMN()-2)/24,5),'Расчет сбытовых надбавок'!$B$2281:'Расчет сбытовых надбавок'!$G$3024,6)</f>
        <v>898.01</v>
      </c>
      <c r="X875" s="96">
        <f>VLOOKUP($A875+ROUND((COLUMN()-2)/24,5),АТС!$A$41:$F$736,5)+VLOOKUP($A875+ROUND((COLUMN()-2)/24,5),'Расчет сбытовых надбавок'!$B$2281:'Расчет сбытовых надбавок'!$G$3024,6)</f>
        <v>821.88000000000011</v>
      </c>
      <c r="Y875" s="96">
        <f>VLOOKUP($A875+ROUND((COLUMN()-2)/24,5),АТС!$A$41:$F$736,5)+VLOOKUP($A875+ROUND((COLUMN()-2)/24,5),'Расчет сбытовых надбавок'!$B$2281:'Расчет сбытовых надбавок'!$G$3024,6)</f>
        <v>746.25</v>
      </c>
    </row>
    <row r="876" spans="1:27" x14ac:dyDescent="0.2">
      <c r="A876" s="77">
        <f t="shared" si="26"/>
        <v>43016</v>
      </c>
      <c r="B876" s="96">
        <f>VLOOKUP($A876+ROUND((COLUMN()-2)/24,5),АТС!$A$41:$F$736,5)+VLOOKUP($A876+ROUND((COLUMN()-2)/24,5),'Расчет сбытовых надбавок'!$B$2281:'Расчет сбытовых надбавок'!$G$3024,6)</f>
        <v>304.36</v>
      </c>
      <c r="C876" s="96">
        <f>VLOOKUP($A876+ROUND((COLUMN()-2)/24,5),АТС!$A$41:$F$736,5)+VLOOKUP($A876+ROUND((COLUMN()-2)/24,5),'Расчет сбытовых надбавок'!$B$2281:'Расчет сбытовых надбавок'!$G$3024,6)</f>
        <v>207.09</v>
      </c>
      <c r="D876" s="96">
        <f>VLOOKUP($A876+ROUND((COLUMN()-2)/24,5),АТС!$A$41:$F$736,5)+VLOOKUP($A876+ROUND((COLUMN()-2)/24,5),'Расчет сбытовых надбавок'!$B$2281:'Расчет сбытовых надбавок'!$G$3024,6)</f>
        <v>177.87</v>
      </c>
      <c r="E876" s="96">
        <f>VLOOKUP($A876+ROUND((COLUMN()-2)/24,5),АТС!$A$41:$F$736,5)+VLOOKUP($A876+ROUND((COLUMN()-2)/24,5),'Расчет сбытовых надбавок'!$B$2281:'Расчет сбытовых надбавок'!$G$3024,6)</f>
        <v>1126.44</v>
      </c>
      <c r="F876" s="96">
        <f>VLOOKUP($A876+ROUND((COLUMN()-2)/24,5),АТС!$A$41:$F$736,5)+VLOOKUP($A876+ROUND((COLUMN()-2)/24,5),'Расчет сбытовых надбавок'!$B$2281:'Расчет сбытовых надбавок'!$G$3024,6)</f>
        <v>1138.8</v>
      </c>
      <c r="G876" s="96">
        <f>VLOOKUP($A876+ROUND((COLUMN()-2)/24,5),АТС!$A$41:$F$736,5)+VLOOKUP($A876+ROUND((COLUMN()-2)/24,5),'Расчет сбытовых надбавок'!$B$2281:'Расчет сбытовых надбавок'!$G$3024,6)</f>
        <v>288.07</v>
      </c>
      <c r="H876" s="96">
        <f>VLOOKUP($A876+ROUND((COLUMN()-2)/24,5),АТС!$A$41:$F$736,5)+VLOOKUP($A876+ROUND((COLUMN()-2)/24,5),'Расчет сбытовых надбавок'!$B$2281:'Расчет сбытовых надбавок'!$G$3024,6)</f>
        <v>234.03</v>
      </c>
      <c r="I876" s="96">
        <f>VLOOKUP($A876+ROUND((COLUMN()-2)/24,5),АТС!$A$41:$F$736,5)+VLOOKUP($A876+ROUND((COLUMN()-2)/24,5),'Расчет сбытовых надбавок'!$B$2281:'Расчет сбытовых надбавок'!$G$3024,6)</f>
        <v>221.21</v>
      </c>
      <c r="J876" s="96">
        <f>VLOOKUP($A876+ROUND((COLUMN()-2)/24,5),АТС!$A$41:$F$736,5)+VLOOKUP($A876+ROUND((COLUMN()-2)/24,5),'Расчет сбытовых надбавок'!$B$2281:'Расчет сбытовых надбавок'!$G$3024,6)</f>
        <v>262.64999999999998</v>
      </c>
      <c r="K876" s="96">
        <f>VLOOKUP($A876+ROUND((COLUMN()-2)/24,5),АТС!$A$41:$F$736,5)+VLOOKUP($A876+ROUND((COLUMN()-2)/24,5),'Расчет сбытовых надбавок'!$B$2281:'Расчет сбытовых надбавок'!$G$3024,6)</f>
        <v>157.77000000000001</v>
      </c>
      <c r="L876" s="96">
        <f>VLOOKUP($A876+ROUND((COLUMN()-2)/24,5),АТС!$A$41:$F$736,5)+VLOOKUP($A876+ROUND((COLUMN()-2)/24,5),'Расчет сбытовых надбавок'!$B$2281:'Расчет сбытовых надбавок'!$G$3024,6)</f>
        <v>303.09999999999997</v>
      </c>
      <c r="M876" s="96">
        <f>VLOOKUP($A876+ROUND((COLUMN()-2)/24,5),АТС!$A$41:$F$736,5)+VLOOKUP($A876+ROUND((COLUMN()-2)/24,5),'Расчет сбытовых надбавок'!$B$2281:'Расчет сбытовых надбавок'!$G$3024,6)</f>
        <v>456.46000000000004</v>
      </c>
      <c r="N876" s="96">
        <f>VLOOKUP($A876+ROUND((COLUMN()-2)/24,5),АТС!$A$41:$F$736,5)+VLOOKUP($A876+ROUND((COLUMN()-2)/24,5),'Расчет сбытовых надбавок'!$B$2281:'Расчет сбытовых надбавок'!$G$3024,6)</f>
        <v>554.16999999999996</v>
      </c>
      <c r="O876" s="96">
        <f>VLOOKUP($A876+ROUND((COLUMN()-2)/24,5),АТС!$A$41:$F$736,5)+VLOOKUP($A876+ROUND((COLUMN()-2)/24,5),'Расчет сбытовых надбавок'!$B$2281:'Расчет сбытовых надбавок'!$G$3024,6)</f>
        <v>279</v>
      </c>
      <c r="P876" s="96">
        <f>VLOOKUP($A876+ROUND((COLUMN()-2)/24,5),АТС!$A$41:$F$736,5)+VLOOKUP($A876+ROUND((COLUMN()-2)/24,5),'Расчет сбытовых надбавок'!$B$2281:'Расчет сбытовых надбавок'!$G$3024,6)</f>
        <v>603.1</v>
      </c>
      <c r="Q876" s="96">
        <f>VLOOKUP($A876+ROUND((COLUMN()-2)/24,5),АТС!$A$41:$F$736,5)+VLOOKUP($A876+ROUND((COLUMN()-2)/24,5),'Расчет сбытовых надбавок'!$B$2281:'Расчет сбытовых надбавок'!$G$3024,6)</f>
        <v>453.63</v>
      </c>
      <c r="R876" s="96">
        <f>VLOOKUP($A876+ROUND((COLUMN()-2)/24,5),АТС!$A$41:$F$736,5)+VLOOKUP($A876+ROUND((COLUMN()-2)/24,5),'Расчет сбытовых надбавок'!$B$2281:'Расчет сбытовых надбавок'!$G$3024,6)</f>
        <v>368.91</v>
      </c>
      <c r="S876" s="96">
        <f>VLOOKUP($A876+ROUND((COLUMN()-2)/24,5),АТС!$A$41:$F$736,5)+VLOOKUP($A876+ROUND((COLUMN()-2)/24,5),'Расчет сбытовых надбавок'!$B$2281:'Расчет сбытовых надбавок'!$G$3024,6)</f>
        <v>104.85000000000001</v>
      </c>
      <c r="T876" s="96">
        <f>VLOOKUP($A876+ROUND((COLUMN()-2)/24,5),АТС!$A$41:$F$736,5)+VLOOKUP($A876+ROUND((COLUMN()-2)/24,5),'Расчет сбытовых надбавок'!$B$2281:'Расчет сбытовых надбавок'!$G$3024,6)</f>
        <v>191.26</v>
      </c>
      <c r="U876" s="96">
        <f>VLOOKUP($A876+ROUND((COLUMN()-2)/24,5),АТС!$A$41:$F$736,5)+VLOOKUP($A876+ROUND((COLUMN()-2)/24,5),'Расчет сбытовых надбавок'!$B$2281:'Расчет сбытовых надбавок'!$G$3024,6)</f>
        <v>399</v>
      </c>
      <c r="V876" s="96">
        <f>VLOOKUP($A876+ROUND((COLUMN()-2)/24,5),АТС!$A$41:$F$736,5)+VLOOKUP($A876+ROUND((COLUMN()-2)/24,5),'Расчет сбытовых надбавок'!$B$2281:'Расчет сбытовых надбавок'!$G$3024,6)</f>
        <v>345.18</v>
      </c>
      <c r="W876" s="96">
        <f>VLOOKUP($A876+ROUND((COLUMN()-2)/24,5),АТС!$A$41:$F$736,5)+VLOOKUP($A876+ROUND((COLUMN()-2)/24,5),'Расчет сбытовых надбавок'!$B$2281:'Расчет сбытовых надбавок'!$G$3024,6)</f>
        <v>427.58000000000004</v>
      </c>
      <c r="X876" s="96">
        <f>VLOOKUP($A876+ROUND((COLUMN()-2)/24,5),АТС!$A$41:$F$736,5)+VLOOKUP($A876+ROUND((COLUMN()-2)/24,5),'Расчет сбытовых надбавок'!$B$2281:'Расчет сбытовых надбавок'!$G$3024,6)</f>
        <v>711.3599999999999</v>
      </c>
      <c r="Y876" s="96">
        <f>VLOOKUP($A876+ROUND((COLUMN()-2)/24,5),АТС!$A$41:$F$736,5)+VLOOKUP($A876+ROUND((COLUMN()-2)/24,5),'Расчет сбытовых надбавок'!$B$2281:'Расчет сбытовых надбавок'!$G$3024,6)</f>
        <v>1041.48</v>
      </c>
    </row>
    <row r="877" spans="1:27" x14ac:dyDescent="0.2">
      <c r="A877" s="77">
        <f t="shared" si="26"/>
        <v>43017</v>
      </c>
      <c r="B877" s="96">
        <f>VLOOKUP($A877+ROUND((COLUMN()-2)/24,5),АТС!$A$41:$F$736,5)+VLOOKUP($A877+ROUND((COLUMN()-2)/24,5),'Расчет сбытовых надбавок'!$B$2281:'Расчет сбытовых надбавок'!$G$3024,6)</f>
        <v>306.38</v>
      </c>
      <c r="C877" s="96">
        <f>VLOOKUP($A877+ROUND((COLUMN()-2)/24,5),АТС!$A$41:$F$736,5)+VLOOKUP($A877+ROUND((COLUMN()-2)/24,5),'Расчет сбытовых надбавок'!$B$2281:'Расчет сбытовых надбавок'!$G$3024,6)</f>
        <v>242.08</v>
      </c>
      <c r="D877" s="96">
        <f>VLOOKUP($A877+ROUND((COLUMN()-2)/24,5),АТС!$A$41:$F$736,5)+VLOOKUP($A877+ROUND((COLUMN()-2)/24,5),'Расчет сбытовых надбавок'!$B$2281:'Расчет сбытовых надбавок'!$G$3024,6)</f>
        <v>97.09</v>
      </c>
      <c r="E877" s="96">
        <f>VLOOKUP($A877+ROUND((COLUMN()-2)/24,5),АТС!$A$41:$F$736,5)+VLOOKUP($A877+ROUND((COLUMN()-2)/24,5),'Расчет сбытовых надбавок'!$B$2281:'Расчет сбытовых надбавок'!$G$3024,6)</f>
        <v>72.06</v>
      </c>
      <c r="F877" s="96">
        <f>VLOOKUP($A877+ROUND((COLUMN()-2)/24,5),АТС!$A$41:$F$736,5)+VLOOKUP($A877+ROUND((COLUMN()-2)/24,5),'Расчет сбытовых надбавок'!$B$2281:'Расчет сбытовых надбавок'!$G$3024,6)</f>
        <v>0.11</v>
      </c>
      <c r="G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6">
        <f>VLOOKUP($A877+ROUND((COLUMN()-2)/24,5),АТС!$A$41:$F$736,5)+VLOOKUP($A877+ROUND((COLUMN()-2)/24,5),'Расчет сбытовых надбавок'!$B$2281:'Расчет сбытовых надбавок'!$G$3024,6)</f>
        <v>91.89</v>
      </c>
      <c r="J877" s="96">
        <f>VLOOKUP($A877+ROUND((COLUMN()-2)/24,5),АТС!$A$41:$F$736,5)+VLOOKUP($A877+ROUND((COLUMN()-2)/24,5),'Расчет сбытовых надбавок'!$B$2281:'Расчет сбытовых надбавок'!$G$3024,6)</f>
        <v>66.92</v>
      </c>
      <c r="K877" s="96">
        <f>VLOOKUP($A877+ROUND((COLUMN()-2)/24,5),АТС!$A$41:$F$736,5)+VLOOKUP($A877+ROUND((COLUMN()-2)/24,5),'Расчет сбытовых надбавок'!$B$2281:'Расчет сбытовых надбавок'!$G$3024,6)</f>
        <v>53.04</v>
      </c>
      <c r="L877" s="96">
        <f>VLOOKUP($A877+ROUND((COLUMN()-2)/24,5),АТС!$A$41:$F$736,5)+VLOOKUP($A877+ROUND((COLUMN()-2)/24,5),'Расчет сбытовых надбавок'!$B$2281:'Расчет сбытовых надбавок'!$G$3024,6)</f>
        <v>68.989999999999995</v>
      </c>
      <c r="M877" s="96">
        <f>VLOOKUP($A877+ROUND((COLUMN()-2)/24,5),АТС!$A$41:$F$736,5)+VLOOKUP($A877+ROUND((COLUMN()-2)/24,5),'Расчет сбытовых надбавок'!$B$2281:'Расчет сбытовых надбавок'!$G$3024,6)</f>
        <v>126.60000000000001</v>
      </c>
      <c r="N877" s="96">
        <f>VLOOKUP($A877+ROUND((COLUMN()-2)/24,5),АТС!$A$41:$F$736,5)+VLOOKUP($A877+ROUND((COLUMN()-2)/24,5),'Расчет сбытовых надбавок'!$B$2281:'Расчет сбытовых надбавок'!$G$3024,6)</f>
        <v>121.13</v>
      </c>
      <c r="O877" s="96">
        <f>VLOOKUP($A877+ROUND((COLUMN()-2)/24,5),АТС!$A$41:$F$736,5)+VLOOKUP($A877+ROUND((COLUMN()-2)/24,5),'Расчет сбытовых надбавок'!$B$2281:'Расчет сбытовых надбавок'!$G$3024,6)</f>
        <v>248.1</v>
      </c>
      <c r="P877" s="96">
        <f>VLOOKUP($A877+ROUND((COLUMN()-2)/24,5),АТС!$A$41:$F$736,5)+VLOOKUP($A877+ROUND((COLUMN()-2)/24,5),'Расчет сбытовых надбавок'!$B$2281:'Расчет сбытовых надбавок'!$G$3024,6)</f>
        <v>369.06</v>
      </c>
      <c r="Q877" s="96">
        <f>VLOOKUP($A877+ROUND((COLUMN()-2)/24,5),АТС!$A$41:$F$736,5)+VLOOKUP($A877+ROUND((COLUMN()-2)/24,5),'Расчет сбытовых надбавок'!$B$2281:'Расчет сбытовых надбавок'!$G$3024,6)</f>
        <v>424.1</v>
      </c>
      <c r="R877" s="96">
        <f>VLOOKUP($A877+ROUND((COLUMN()-2)/24,5),АТС!$A$41:$F$736,5)+VLOOKUP($A877+ROUND((COLUMN()-2)/24,5),'Расчет сбытовых надбавок'!$B$2281:'Расчет сбытовых надбавок'!$G$3024,6)</f>
        <v>572.97</v>
      </c>
      <c r="S877" s="96">
        <f>VLOOKUP($A877+ROUND((COLUMN()-2)/24,5),АТС!$A$41:$F$736,5)+VLOOKUP($A877+ROUND((COLUMN()-2)/24,5),'Расчет сбытовых надбавок'!$B$2281:'Расчет сбытовых надбавок'!$G$3024,6)</f>
        <v>39.979999999999997</v>
      </c>
      <c r="T877" s="96">
        <f>VLOOKUP($A877+ROUND((COLUMN()-2)/24,5),АТС!$A$41:$F$736,5)+VLOOKUP($A877+ROUND((COLUMN()-2)/24,5),'Расчет сбытовых надбавок'!$B$2281:'Расчет сбытовых надбавок'!$G$3024,6)</f>
        <v>101.09</v>
      </c>
      <c r="U877" s="96">
        <f>VLOOKUP($A877+ROUND((COLUMN()-2)/24,5),АТС!$A$41:$F$736,5)+VLOOKUP($A877+ROUND((COLUMN()-2)/24,5),'Расчет сбытовых надбавок'!$B$2281:'Расчет сбытовых надбавок'!$G$3024,6)</f>
        <v>177.48000000000002</v>
      </c>
      <c r="V877" s="96">
        <f>VLOOKUP($A877+ROUND((COLUMN()-2)/24,5),АТС!$A$41:$F$736,5)+VLOOKUP($A877+ROUND((COLUMN()-2)/24,5),'Расчет сбытовых надбавок'!$B$2281:'Расчет сбытовых надбавок'!$G$3024,6)</f>
        <v>228.26999999999998</v>
      </c>
      <c r="W877" s="96">
        <f>VLOOKUP($A877+ROUND((COLUMN()-2)/24,5),АТС!$A$41:$F$736,5)+VLOOKUP($A877+ROUND((COLUMN()-2)/24,5),'Расчет сбытовых надбавок'!$B$2281:'Расчет сбытовых надбавок'!$G$3024,6)</f>
        <v>413.53000000000003</v>
      </c>
      <c r="X877" s="96">
        <f>VLOOKUP($A877+ROUND((COLUMN()-2)/24,5),АТС!$A$41:$F$736,5)+VLOOKUP($A877+ROUND((COLUMN()-2)/24,5),'Расчет сбытовых надбавок'!$B$2281:'Расчет сбытовых надбавок'!$G$3024,6)</f>
        <v>714.76</v>
      </c>
      <c r="Y877" s="96">
        <f>VLOOKUP($A877+ROUND((COLUMN()-2)/24,5),АТС!$A$41:$F$736,5)+VLOOKUP($A877+ROUND((COLUMN()-2)/24,5),'Расчет сбытовых надбавок'!$B$2281:'Расчет сбытовых надбавок'!$G$3024,6)</f>
        <v>1099.5899999999999</v>
      </c>
    </row>
    <row r="878" spans="1:27" x14ac:dyDescent="0.2">
      <c r="A878" s="77">
        <f t="shared" si="26"/>
        <v>43018</v>
      </c>
      <c r="B878" s="96">
        <f>VLOOKUP($A878+ROUND((COLUMN()-2)/24,5),АТС!$A$41:$F$736,5)+VLOOKUP($A878+ROUND((COLUMN()-2)/24,5),'Расчет сбытовых надбавок'!$B$2281:'Расчет сбытовых надбавок'!$G$3024,6)</f>
        <v>884.65</v>
      </c>
      <c r="C878" s="96">
        <f>VLOOKUP($A878+ROUND((COLUMN()-2)/24,5),АТС!$A$41:$F$736,5)+VLOOKUP($A878+ROUND((COLUMN()-2)/24,5),'Расчет сбытовых надбавок'!$B$2281:'Расчет сбытовых надбавок'!$G$3024,6)</f>
        <v>535.95000000000005</v>
      </c>
      <c r="D878" s="96">
        <f>VLOOKUP($A878+ROUND((COLUMN()-2)/24,5),АТС!$A$41:$F$736,5)+VLOOKUP($A878+ROUND((COLUMN()-2)/24,5),'Расчет сбытовых надбавок'!$B$2281:'Расчет сбытовых надбавок'!$G$3024,6)</f>
        <v>194.79</v>
      </c>
      <c r="E878" s="96">
        <f>VLOOKUP($A878+ROUND((COLUMN()-2)/24,5),АТС!$A$41:$F$736,5)+VLOOKUP($A878+ROUND((COLUMN()-2)/24,5),'Расчет сбытовых надбавок'!$B$2281:'Расчет сбытовых надбавок'!$G$3024,6)</f>
        <v>143.69</v>
      </c>
      <c r="F878" s="96">
        <f>VLOOKUP($A878+ROUND((COLUMN()-2)/24,5),АТС!$A$41:$F$736,5)+VLOOKUP($A878+ROUND((COLUMN()-2)/24,5),'Расчет сбытовых надбавок'!$B$2281:'Расчет сбытовых надбавок'!$G$3024,6)</f>
        <v>39.959999999999994</v>
      </c>
      <c r="G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6">
        <f>VLOOKUP($A878+ROUND((COLUMN()-2)/24,5),АТС!$A$41:$F$736,5)+VLOOKUP($A878+ROUND((COLUMN()-2)/24,5),'Расчет сбытовых надбавок'!$B$2281:'Расчет сбытовых надбавок'!$G$3024,6)</f>
        <v>78.099999999999994</v>
      </c>
      <c r="I878" s="96">
        <f>VLOOKUP($A878+ROUND((COLUMN()-2)/24,5),АТС!$A$41:$F$736,5)+VLOOKUP($A878+ROUND((COLUMN()-2)/24,5),'Расчет сбытовых надбавок'!$B$2281:'Расчет сбытовых надбавок'!$G$3024,6)</f>
        <v>193.04000000000002</v>
      </c>
      <c r="J878" s="96">
        <f>VLOOKUP($A878+ROUND((COLUMN()-2)/24,5),АТС!$A$41:$F$736,5)+VLOOKUP($A878+ROUND((COLUMN()-2)/24,5),'Расчет сбытовых надбавок'!$B$2281:'Расчет сбытовых надбавок'!$G$3024,6)</f>
        <v>22.720000000000002</v>
      </c>
      <c r="K878" s="96">
        <f>VLOOKUP($A878+ROUND((COLUMN()-2)/24,5),АТС!$A$41:$F$736,5)+VLOOKUP($A878+ROUND((COLUMN()-2)/24,5),'Расчет сбытовых надбавок'!$B$2281:'Расчет сбытовых надбавок'!$G$3024,6)</f>
        <v>11.4</v>
      </c>
      <c r="L878" s="96">
        <f>VLOOKUP($A878+ROUND((COLUMN()-2)/24,5),АТС!$A$41:$F$736,5)+VLOOKUP($A878+ROUND((COLUMN()-2)/24,5),'Расчет сбытовых надбавок'!$B$2281:'Расчет сбытовых надбавок'!$G$3024,6)</f>
        <v>25.42</v>
      </c>
      <c r="M878" s="96">
        <f>VLOOKUP($A878+ROUND((COLUMN()-2)/24,5),АТС!$A$41:$F$736,5)+VLOOKUP($A878+ROUND((COLUMN()-2)/24,5),'Расчет сбытовых надбавок'!$B$2281:'Расчет сбытовых надбавок'!$G$3024,6)</f>
        <v>98.7</v>
      </c>
      <c r="N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O878" s="96">
        <f>VLOOKUP($A878+ROUND((COLUMN()-2)/24,5),АТС!$A$41:$F$736,5)+VLOOKUP($A878+ROUND((COLUMN()-2)/24,5),'Расчет сбытовых надбавок'!$B$2281:'Расчет сбытовых надбавок'!$G$3024,6)</f>
        <v>0.17</v>
      </c>
      <c r="P878" s="96">
        <f>VLOOKUP($A878+ROUND((COLUMN()-2)/24,5),АТС!$A$41:$F$736,5)+VLOOKUP($A878+ROUND((COLUMN()-2)/24,5),'Расчет сбытовых надбавок'!$B$2281:'Расчет сбытовых надбавок'!$G$3024,6)</f>
        <v>31.29</v>
      </c>
      <c r="Q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R878" s="96">
        <f>VLOOKUP($A878+ROUND((COLUMN()-2)/24,5),АТС!$A$41:$F$736,5)+VLOOKUP($A878+ROUND((COLUMN()-2)/24,5),'Расчет сбытовых надбавок'!$B$2281:'Расчет сбытовых надбавок'!$G$3024,6)</f>
        <v>113.23</v>
      </c>
      <c r="S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T878" s="96">
        <f>VLOOKUP($A878+ROUND((COLUMN()-2)/24,5),АТС!$A$41:$F$736,5)+VLOOKUP($A878+ROUND((COLUMN()-2)/24,5),'Расчет сбытовых надбавок'!$B$2281:'Расчет сбытовых надбавок'!$G$3024,6)</f>
        <v>27.72</v>
      </c>
      <c r="U878" s="96">
        <f>VLOOKUP($A878+ROUND((COLUMN()-2)/24,5),АТС!$A$41:$F$736,5)+VLOOKUP($A878+ROUND((COLUMN()-2)/24,5),'Расчет сбытовых надбавок'!$B$2281:'Расчет сбытовых надбавок'!$G$3024,6)</f>
        <v>184.74</v>
      </c>
      <c r="V878" s="96">
        <f>VLOOKUP($A878+ROUND((COLUMN()-2)/24,5),АТС!$A$41:$F$736,5)+VLOOKUP($A878+ROUND((COLUMN()-2)/24,5),'Расчет сбытовых надбавок'!$B$2281:'Расчет сбытовых надбавок'!$G$3024,6)</f>
        <v>138.06</v>
      </c>
      <c r="W878" s="96">
        <f>VLOOKUP($A878+ROUND((COLUMN()-2)/24,5),АТС!$A$41:$F$736,5)+VLOOKUP($A878+ROUND((COLUMN()-2)/24,5),'Расчет сбытовых надбавок'!$B$2281:'Расчет сбытовых надбавок'!$G$3024,6)</f>
        <v>746.32</v>
      </c>
      <c r="X878" s="96">
        <f>VLOOKUP($A878+ROUND((COLUMN()-2)/24,5),АТС!$A$41:$F$736,5)+VLOOKUP($A878+ROUND((COLUMN()-2)/24,5),'Расчет сбытовых надбавок'!$B$2281:'Расчет сбытовых надбавок'!$G$3024,6)</f>
        <v>224.22</v>
      </c>
      <c r="Y878" s="96">
        <f>VLOOKUP($A878+ROUND((COLUMN()-2)/24,5),АТС!$A$41:$F$736,5)+VLOOKUP($A878+ROUND((COLUMN()-2)/24,5),'Расчет сбытовых надбавок'!$B$2281:'Расчет сбытовых надбавок'!$G$3024,6)</f>
        <v>106.78</v>
      </c>
    </row>
    <row r="879" spans="1:27" x14ac:dyDescent="0.2">
      <c r="A879" s="77">
        <f t="shared" si="26"/>
        <v>43019</v>
      </c>
      <c r="B879" s="96">
        <f>VLOOKUP($A879+ROUND((COLUMN()-2)/24,5),АТС!$A$41:$F$736,5)+VLOOKUP($A879+ROUND((COLUMN()-2)/24,5),'Расчет сбытовых надбавок'!$B$2281:'Расчет сбытовых надбавок'!$G$3024,6)</f>
        <v>1100.33</v>
      </c>
      <c r="C879" s="96">
        <f>VLOOKUP($A879+ROUND((COLUMN()-2)/24,5),АТС!$A$41:$F$736,5)+VLOOKUP($A879+ROUND((COLUMN()-2)/24,5),'Расчет сбытовых надбавок'!$B$2281:'Расчет сбытовых надбавок'!$G$3024,6)</f>
        <v>642.15</v>
      </c>
      <c r="D879" s="96">
        <f>VLOOKUP($A879+ROUND((COLUMN()-2)/24,5),АТС!$A$41:$F$736,5)+VLOOKUP($A879+ROUND((COLUMN()-2)/24,5),'Расчет сбытовых надбавок'!$B$2281:'Расчет сбытовых надбавок'!$G$3024,6)</f>
        <v>287.13</v>
      </c>
      <c r="E879" s="96">
        <f>VLOOKUP($A879+ROUND((COLUMN()-2)/24,5),АТС!$A$41:$F$736,5)+VLOOKUP($A879+ROUND((COLUMN()-2)/24,5),'Расчет сбытовых надбавок'!$B$2281:'Расчет сбытовых надбавок'!$G$3024,6)</f>
        <v>182.9</v>
      </c>
      <c r="F879" s="96">
        <f>VLOOKUP($A879+ROUND((COLUMN()-2)/24,5),АТС!$A$41:$F$736,5)+VLOOKUP($A879+ROUND((COLUMN()-2)/24,5),'Расчет сбытовых надбавок'!$B$2281:'Расчет сбытовых надбавок'!$G$3024,6)</f>
        <v>62.77</v>
      </c>
      <c r="G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6">
        <f>VLOOKUP($A879+ROUND((COLUMN()-2)/24,5),АТС!$A$41:$F$736,5)+VLOOKUP($A879+ROUND((COLUMN()-2)/24,5),'Расчет сбытовых надбавок'!$B$2281:'Расчет сбытовых надбавок'!$G$3024,6)</f>
        <v>65.12</v>
      </c>
      <c r="I879" s="96">
        <f>VLOOKUP($A879+ROUND((COLUMN()-2)/24,5),АТС!$A$41:$F$736,5)+VLOOKUP($A879+ROUND((COLUMN()-2)/24,5),'Расчет сбытовых надбавок'!$B$2281:'Расчет сбытовых надбавок'!$G$3024,6)</f>
        <v>197.15</v>
      </c>
      <c r="J879" s="96">
        <f>VLOOKUP($A879+ROUND((COLUMN()-2)/24,5),АТС!$A$41:$F$736,5)+VLOOKUP($A879+ROUND((COLUMN()-2)/24,5),'Расчет сбытовых надбавок'!$B$2281:'Расчет сбытовых надбавок'!$G$3024,6)</f>
        <v>0.13</v>
      </c>
      <c r="K879" s="96">
        <f>VLOOKUP($A879+ROUND((COLUMN()-2)/24,5),АТС!$A$41:$F$736,5)+VLOOKUP($A879+ROUND((COLUMN()-2)/24,5),'Расчет сбытовых надбавок'!$B$2281:'Расчет сбытовых надбавок'!$G$3024,6)</f>
        <v>19.23</v>
      </c>
      <c r="L879" s="96">
        <f>VLOOKUP($A879+ROUND((COLUMN()-2)/24,5),АТС!$A$41:$F$736,5)+VLOOKUP($A879+ROUND((COLUMN()-2)/24,5),'Расчет сбытовых надбавок'!$B$2281:'Расчет сбытовых надбавок'!$G$3024,6)</f>
        <v>29.580000000000002</v>
      </c>
      <c r="M879" s="96">
        <f>VLOOKUP($A879+ROUND((COLUMN()-2)/24,5),АТС!$A$41:$F$736,5)+VLOOKUP($A879+ROUND((COLUMN()-2)/24,5),'Расчет сбытовых надбавок'!$B$2281:'Расчет сбытовых надбавок'!$G$3024,6)</f>
        <v>4.49</v>
      </c>
      <c r="N879" s="96">
        <f>VLOOKUP($A879+ROUND((COLUMN()-2)/24,5),АТС!$A$41:$F$736,5)+VLOOKUP($A879+ROUND((COLUMN()-2)/24,5),'Расчет сбытовых надбавок'!$B$2281:'Расчет сбытовых надбавок'!$G$3024,6)</f>
        <v>43.37</v>
      </c>
      <c r="O879" s="96">
        <f>VLOOKUP($A879+ROUND((COLUMN()-2)/24,5),АТС!$A$41:$F$736,5)+VLOOKUP($A879+ROUND((COLUMN()-2)/24,5),'Расчет сбытовых надбавок'!$B$2281:'Расчет сбытовых надбавок'!$G$3024,6)</f>
        <v>55.230000000000004</v>
      </c>
      <c r="P879" s="96">
        <f>VLOOKUP($A879+ROUND((COLUMN()-2)/24,5),АТС!$A$41:$F$736,5)+VLOOKUP($A879+ROUND((COLUMN()-2)/24,5),'Расчет сбытовых надбавок'!$B$2281:'Расчет сбытовых надбавок'!$G$3024,6)</f>
        <v>62.78</v>
      </c>
      <c r="Q879" s="96">
        <f>VLOOKUP($A879+ROUND((COLUMN()-2)/24,5),АТС!$A$41:$F$736,5)+VLOOKUP($A879+ROUND((COLUMN()-2)/24,5),'Расчет сбытовых надбавок'!$B$2281:'Расчет сбытовых надбавок'!$G$3024,6)</f>
        <v>114.25</v>
      </c>
      <c r="R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S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T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U879" s="96">
        <f>VLOOKUP($A879+ROUND((COLUMN()-2)/24,5),АТС!$A$41:$F$736,5)+VLOOKUP($A879+ROUND((COLUMN()-2)/24,5),'Расчет сбытовых надбавок'!$B$2281:'Расчет сбытовых надбавок'!$G$3024,6)</f>
        <v>36.68</v>
      </c>
      <c r="V879" s="96">
        <f>VLOOKUP($A879+ROUND((COLUMN()-2)/24,5),АТС!$A$41:$F$736,5)+VLOOKUP($A879+ROUND((COLUMN()-2)/24,5),'Расчет сбытовых надбавок'!$B$2281:'Расчет сбытовых надбавок'!$G$3024,6)</f>
        <v>126.2</v>
      </c>
      <c r="W879" s="96">
        <f>VLOOKUP($A879+ROUND((COLUMN()-2)/24,5),АТС!$A$41:$F$736,5)+VLOOKUP($A879+ROUND((COLUMN()-2)/24,5),'Расчет сбытовых надбавок'!$B$2281:'Расчет сбытовых надбавок'!$G$3024,6)</f>
        <v>110.56</v>
      </c>
      <c r="X879" s="96">
        <f>VLOOKUP($A879+ROUND((COLUMN()-2)/24,5),АТС!$A$41:$F$736,5)+VLOOKUP($A879+ROUND((COLUMN()-2)/24,5),'Расчет сбытовых надбавок'!$B$2281:'Расчет сбытовых надбавок'!$G$3024,6)</f>
        <v>656.31999999999994</v>
      </c>
      <c r="Y879" s="96">
        <f>VLOOKUP($A879+ROUND((COLUMN()-2)/24,5),АТС!$A$41:$F$736,5)+VLOOKUP($A879+ROUND((COLUMN()-2)/24,5),'Расчет сбытовых надбавок'!$B$2281:'Расчет сбытовых надбавок'!$G$3024,6)</f>
        <v>643.66999999999996</v>
      </c>
    </row>
    <row r="880" spans="1:27" x14ac:dyDescent="0.2">
      <c r="A880" s="77">
        <f t="shared" si="26"/>
        <v>43020</v>
      </c>
      <c r="B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C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D880" s="96">
        <f>VLOOKUP($A880+ROUND((COLUMN()-2)/24,5),АТС!$A$41:$F$736,5)+VLOOKUP($A880+ROUND((COLUMN()-2)/24,5),'Расчет сбытовых надбавок'!$B$2281:'Расчет сбытовых надбавок'!$G$3024,6)</f>
        <v>3.73</v>
      </c>
      <c r="E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F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G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L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M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N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O880" s="96">
        <f>VLOOKUP($A880+ROUND((COLUMN()-2)/24,5),АТС!$A$41:$F$736,5)+VLOOKUP($A880+ROUND((COLUMN()-2)/24,5),'Расчет сбытовых надбавок'!$B$2281:'Расчет сбытовых надбавок'!$G$3024,6)</f>
        <v>55.839999999999996</v>
      </c>
      <c r="P880" s="96">
        <f>VLOOKUP($A880+ROUND((COLUMN()-2)/24,5),АТС!$A$41:$F$736,5)+VLOOKUP($A880+ROUND((COLUMN()-2)/24,5),'Расчет сбытовых надбавок'!$B$2281:'Расчет сбытовых надбавок'!$G$3024,6)</f>
        <v>16.93</v>
      </c>
      <c r="Q880" s="96">
        <f>VLOOKUP($A880+ROUND((COLUMN()-2)/24,5),АТС!$A$41:$F$736,5)+VLOOKUP($A880+ROUND((COLUMN()-2)/24,5),'Расчет сбытовых надбавок'!$B$2281:'Расчет сбытовых надбавок'!$G$3024,6)</f>
        <v>148.95999999999998</v>
      </c>
      <c r="R880" s="96">
        <f>VLOOKUP($A880+ROUND((COLUMN()-2)/24,5),АТС!$A$41:$F$736,5)+VLOOKUP($A880+ROUND((COLUMN()-2)/24,5),'Расчет сбытовых надбавок'!$B$2281:'Расчет сбытовых надбавок'!$G$3024,6)</f>
        <v>94.35</v>
      </c>
      <c r="S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T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U880" s="96">
        <f>VLOOKUP($A880+ROUND((COLUMN()-2)/24,5),АТС!$A$41:$F$736,5)+VLOOKUP($A880+ROUND((COLUMN()-2)/24,5),'Расчет сбытовых надбавок'!$B$2281:'Расчет сбытовых надбавок'!$G$3024,6)</f>
        <v>164.23000000000002</v>
      </c>
      <c r="V880" s="96">
        <f>VLOOKUP($A880+ROUND((COLUMN()-2)/24,5),АТС!$A$41:$F$736,5)+VLOOKUP($A880+ROUND((COLUMN()-2)/24,5),'Расчет сбытовых надбавок'!$B$2281:'Расчет сбытовых надбавок'!$G$3024,6)</f>
        <v>190.64</v>
      </c>
      <c r="W880" s="96">
        <f>VLOOKUP($A880+ROUND((COLUMN()-2)/24,5),АТС!$A$41:$F$736,5)+VLOOKUP($A880+ROUND((COLUMN()-2)/24,5),'Расчет сбытовых надбавок'!$B$2281:'Расчет сбытовых надбавок'!$G$3024,6)</f>
        <v>461.97</v>
      </c>
      <c r="X880" s="96">
        <f>VLOOKUP($A880+ROUND((COLUMN()-2)/24,5),АТС!$A$41:$F$736,5)+VLOOKUP($A880+ROUND((COLUMN()-2)/24,5),'Расчет сбытовых надбавок'!$B$2281:'Расчет сбытовых надбавок'!$G$3024,6)</f>
        <v>350.69</v>
      </c>
      <c r="Y880" s="96">
        <f>VLOOKUP($A880+ROUND((COLUMN()-2)/24,5),АТС!$A$41:$F$736,5)+VLOOKUP($A880+ROUND((COLUMN()-2)/24,5),'Расчет сбытовых надбавок'!$B$2281:'Расчет сбытовых надбавок'!$G$3024,6)</f>
        <v>985.73</v>
      </c>
    </row>
    <row r="881" spans="1:25" x14ac:dyDescent="0.2">
      <c r="A881" s="77">
        <f t="shared" si="26"/>
        <v>43021</v>
      </c>
      <c r="B881" s="96">
        <f>VLOOKUP($A881+ROUND((COLUMN()-2)/24,5),АТС!$A$41:$F$736,5)+VLOOKUP($A881+ROUND((COLUMN()-2)/24,5),'Расчет сбытовых надбавок'!$B$2281:'Расчет сбытовых надбавок'!$G$3024,6)</f>
        <v>713.0200000000001</v>
      </c>
      <c r="C881" s="96">
        <f>VLOOKUP($A881+ROUND((COLUMN()-2)/24,5),АТС!$A$41:$F$736,5)+VLOOKUP($A881+ROUND((COLUMN()-2)/24,5),'Расчет сбытовых надбавок'!$B$2281:'Расчет сбытовых надбавок'!$G$3024,6)</f>
        <v>178.48999999999998</v>
      </c>
      <c r="D881" s="96">
        <f>VLOOKUP($A881+ROUND((COLUMN()-2)/24,5),АТС!$A$41:$F$736,5)+VLOOKUP($A881+ROUND((COLUMN()-2)/24,5),'Расчет сбытовых надбавок'!$B$2281:'Расчет сбытовых надбавок'!$G$3024,6)</f>
        <v>134.03</v>
      </c>
      <c r="E881" s="96">
        <f>VLOOKUP($A881+ROUND((COLUMN()-2)/24,5),АТС!$A$41:$F$736,5)+VLOOKUP($A881+ROUND((COLUMN()-2)/24,5),'Расчет сбытовых надбавок'!$B$2281:'Расчет сбытовых надбавок'!$G$3024,6)</f>
        <v>108.39</v>
      </c>
      <c r="F881" s="96">
        <f>VLOOKUP($A881+ROUND((COLUMN()-2)/24,5),АТС!$A$41:$F$736,5)+VLOOKUP($A881+ROUND((COLUMN()-2)/24,5),'Расчет сбытовых надбавок'!$B$2281:'Расчет сбытовых надбавок'!$G$3024,6)</f>
        <v>41.53</v>
      </c>
      <c r="G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6">
        <f>VLOOKUP($A881+ROUND((COLUMN()-2)/24,5),АТС!$A$41:$F$736,5)+VLOOKUP($A881+ROUND((COLUMN()-2)/24,5),'Расчет сбытовых надбавок'!$B$2281:'Расчет сбытовых надбавок'!$G$3024,6)</f>
        <v>2.88</v>
      </c>
      <c r="I881" s="96">
        <f>VLOOKUP($A881+ROUND((COLUMN()-2)/24,5),АТС!$A$41:$F$736,5)+VLOOKUP($A881+ROUND((COLUMN()-2)/24,5),'Расчет сбытовых надбавок'!$B$2281:'Расчет сбытовых надбавок'!$G$3024,6)</f>
        <v>163.53</v>
      </c>
      <c r="J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6">
        <f>VLOOKUP($A881+ROUND((COLUMN()-2)/24,5),АТС!$A$41:$F$736,5)+VLOOKUP($A881+ROUND((COLUMN()-2)/24,5),'Расчет сбытовых надбавок'!$B$2281:'Расчет сбытовых надбавок'!$G$3024,6)</f>
        <v>11.489999999999998</v>
      </c>
      <c r="L881" s="96">
        <f>VLOOKUP($A881+ROUND((COLUMN()-2)/24,5),АТС!$A$41:$F$736,5)+VLOOKUP($A881+ROUND((COLUMN()-2)/24,5),'Расчет сбытовых надбавок'!$B$2281:'Расчет сбытовых надбавок'!$G$3024,6)</f>
        <v>46.769999999999996</v>
      </c>
      <c r="M881" s="96">
        <f>VLOOKUP($A881+ROUND((COLUMN()-2)/24,5),АТС!$A$41:$F$736,5)+VLOOKUP($A881+ROUND((COLUMN()-2)/24,5),'Расчет сбытовых надбавок'!$B$2281:'Расчет сбытовых надбавок'!$G$3024,6)</f>
        <v>92.62</v>
      </c>
      <c r="N881" s="96">
        <f>VLOOKUP($A881+ROUND((COLUMN()-2)/24,5),АТС!$A$41:$F$736,5)+VLOOKUP($A881+ROUND((COLUMN()-2)/24,5),'Расчет сбытовых надбавок'!$B$2281:'Расчет сбытовых надбавок'!$G$3024,6)</f>
        <v>166.03</v>
      </c>
      <c r="O881" s="96">
        <f>VLOOKUP($A881+ROUND((COLUMN()-2)/24,5),АТС!$A$41:$F$736,5)+VLOOKUP($A881+ROUND((COLUMN()-2)/24,5),'Расчет сбытовых надбавок'!$B$2281:'Расчет сбытовых надбавок'!$G$3024,6)</f>
        <v>197.19</v>
      </c>
      <c r="P881" s="96">
        <f>VLOOKUP($A881+ROUND((COLUMN()-2)/24,5),АТС!$A$41:$F$736,5)+VLOOKUP($A881+ROUND((COLUMN()-2)/24,5),'Расчет сбытовых надбавок'!$B$2281:'Расчет сбытовых надбавок'!$G$3024,6)</f>
        <v>230.18</v>
      </c>
      <c r="Q881" s="96">
        <f>VLOOKUP($A881+ROUND((COLUMN()-2)/24,5),АТС!$A$41:$F$736,5)+VLOOKUP($A881+ROUND((COLUMN()-2)/24,5),'Расчет сбытовых надбавок'!$B$2281:'Расчет сбытовых надбавок'!$G$3024,6)</f>
        <v>246.19</v>
      </c>
      <c r="R881" s="96">
        <f>VLOOKUP($A881+ROUND((COLUMN()-2)/24,5),АТС!$A$41:$F$736,5)+VLOOKUP($A881+ROUND((COLUMN()-2)/24,5),'Расчет сбытовых надбавок'!$B$2281:'Расчет сбытовых надбавок'!$G$3024,6)</f>
        <v>138.30000000000001</v>
      </c>
      <c r="S881" s="96">
        <f>VLOOKUP($A881+ROUND((COLUMN()-2)/24,5),АТС!$A$41:$F$736,5)+VLOOKUP($A881+ROUND((COLUMN()-2)/24,5),'Расчет сбытовых надбавок'!$B$2281:'Расчет сбытовых надбавок'!$G$3024,6)</f>
        <v>0.01</v>
      </c>
      <c r="T881" s="96">
        <f>VLOOKUP($A881+ROUND((COLUMN()-2)/24,5),АТС!$A$41:$F$736,5)+VLOOKUP($A881+ROUND((COLUMN()-2)/24,5),'Расчет сбытовых надбавок'!$B$2281:'Расчет сбытовых надбавок'!$G$3024,6)</f>
        <v>131</v>
      </c>
      <c r="U881" s="96">
        <f>VLOOKUP($A881+ROUND((COLUMN()-2)/24,5),АТС!$A$41:$F$736,5)+VLOOKUP($A881+ROUND((COLUMN()-2)/24,5),'Расчет сбытовых надбавок'!$B$2281:'Расчет сбытовых надбавок'!$G$3024,6)</f>
        <v>24.16</v>
      </c>
      <c r="V881" s="96">
        <f>VLOOKUP($A881+ROUND((COLUMN()-2)/24,5),АТС!$A$41:$F$736,5)+VLOOKUP($A881+ROUND((COLUMN()-2)/24,5),'Расчет сбытовых надбавок'!$B$2281:'Расчет сбытовых надбавок'!$G$3024,6)</f>
        <v>642.01</v>
      </c>
      <c r="W881" s="96">
        <f>VLOOKUP($A881+ROUND((COLUMN()-2)/24,5),АТС!$A$41:$F$736,5)+VLOOKUP($A881+ROUND((COLUMN()-2)/24,5),'Расчет сбытовых надбавок'!$B$2281:'Расчет сбытовых надбавок'!$G$3024,6)</f>
        <v>302.48999999999995</v>
      </c>
      <c r="X881" s="96">
        <f>VLOOKUP($A881+ROUND((COLUMN()-2)/24,5),АТС!$A$41:$F$736,5)+VLOOKUP($A881+ROUND((COLUMN()-2)/24,5),'Расчет сбытовых надбавок'!$B$2281:'Расчет сбытовых надбавок'!$G$3024,6)</f>
        <v>716.62</v>
      </c>
      <c r="Y881" s="96">
        <f>VLOOKUP($A881+ROUND((COLUMN()-2)/24,5),АТС!$A$41:$F$736,5)+VLOOKUP($A881+ROUND((COLUMN()-2)/24,5),'Расчет сбытовых надбавок'!$B$2281:'Расчет сбытовых надбавок'!$G$3024,6)</f>
        <v>771.58999999999992</v>
      </c>
    </row>
    <row r="882" spans="1:25" x14ac:dyDescent="0.2">
      <c r="A882" s="77">
        <f t="shared" si="26"/>
        <v>43022</v>
      </c>
      <c r="B882" s="96">
        <f>VLOOKUP($A882+ROUND((COLUMN()-2)/24,5),АТС!$A$41:$F$736,5)+VLOOKUP($A882+ROUND((COLUMN()-2)/24,5),'Расчет сбытовых надбавок'!$B$2281:'Расчет сбытовых надбавок'!$G$3024,6)</f>
        <v>768.01</v>
      </c>
      <c r="C882" s="96">
        <f>VLOOKUP($A882+ROUND((COLUMN()-2)/24,5),АТС!$A$41:$F$736,5)+VLOOKUP($A882+ROUND((COLUMN()-2)/24,5),'Расчет сбытовых надбавок'!$B$2281:'Расчет сбытовых надбавок'!$G$3024,6)</f>
        <v>1273.58</v>
      </c>
      <c r="D882" s="96">
        <f>VLOOKUP($A882+ROUND((COLUMN()-2)/24,5),АТС!$A$41:$F$736,5)+VLOOKUP($A882+ROUND((COLUMN()-2)/24,5),'Расчет сбытовых надбавок'!$B$2281:'Расчет сбытовых надбавок'!$G$3024,6)</f>
        <v>218.75</v>
      </c>
      <c r="E882" s="96">
        <f>VLOOKUP($A882+ROUND((COLUMN()-2)/24,5),АТС!$A$41:$F$736,5)+VLOOKUP($A882+ROUND((COLUMN()-2)/24,5),'Расчет сбытовых надбавок'!$B$2281:'Расчет сбытовых надбавок'!$G$3024,6)</f>
        <v>249.18</v>
      </c>
      <c r="F882" s="96">
        <f>VLOOKUP($A882+ROUND((COLUMN()-2)/24,5),АТС!$A$41:$F$736,5)+VLOOKUP($A882+ROUND((COLUMN()-2)/24,5),'Расчет сбытовых надбавок'!$B$2281:'Расчет сбытовых надбавок'!$G$3024,6)</f>
        <v>126.36000000000001</v>
      </c>
      <c r="G882" s="96">
        <f>VLOOKUP($A882+ROUND((COLUMN()-2)/24,5),АТС!$A$41:$F$736,5)+VLOOKUP($A882+ROUND((COLUMN()-2)/24,5),'Расчет сбытовых надбавок'!$B$2281:'Расчет сбытовых надбавок'!$G$3024,6)</f>
        <v>62.29</v>
      </c>
      <c r="H882" s="96">
        <f>VLOOKUP($A882+ROUND((COLUMN()-2)/24,5),АТС!$A$41:$F$736,5)+VLOOKUP($A882+ROUND((COLUMN()-2)/24,5),'Расчет сбытовых надбавок'!$B$2281:'Расчет сбытовых надбавок'!$G$3024,6)</f>
        <v>95.539999999999992</v>
      </c>
      <c r="I882" s="96">
        <f>VLOOKUP($A882+ROUND((COLUMN()-2)/24,5),АТС!$A$41:$F$736,5)+VLOOKUP($A882+ROUND((COLUMN()-2)/24,5),'Расчет сбытовых надбавок'!$B$2281:'Расчет сбытовых надбавок'!$G$3024,6)</f>
        <v>243.74</v>
      </c>
      <c r="J882" s="96">
        <f>VLOOKUP($A882+ROUND((COLUMN()-2)/24,5),АТС!$A$41:$F$736,5)+VLOOKUP($A882+ROUND((COLUMN()-2)/24,5),'Расчет сбытовых надбавок'!$B$2281:'Расчет сбытовых надбавок'!$G$3024,6)</f>
        <v>103.43</v>
      </c>
      <c r="K882" s="96">
        <f>VLOOKUP($A882+ROUND((COLUMN()-2)/24,5),АТС!$A$41:$F$736,5)+VLOOKUP($A882+ROUND((COLUMN()-2)/24,5),'Расчет сбытовых надбавок'!$B$2281:'Расчет сбытовых надбавок'!$G$3024,6)</f>
        <v>47.82</v>
      </c>
      <c r="L882" s="96">
        <f>VLOOKUP($A882+ROUND((COLUMN()-2)/24,5),АТС!$A$41:$F$736,5)+VLOOKUP($A882+ROUND((COLUMN()-2)/24,5),'Расчет сбытовых надбавок'!$B$2281:'Расчет сбытовых надбавок'!$G$3024,6)</f>
        <v>69.650000000000006</v>
      </c>
      <c r="M882" s="96">
        <f>VLOOKUP($A882+ROUND((COLUMN()-2)/24,5),АТС!$A$41:$F$736,5)+VLOOKUP($A882+ROUND((COLUMN()-2)/24,5),'Расчет сбытовых надбавок'!$B$2281:'Расчет сбытовых надбавок'!$G$3024,6)</f>
        <v>80.570000000000007</v>
      </c>
      <c r="N882" s="96">
        <f>VLOOKUP($A882+ROUND((COLUMN()-2)/24,5),АТС!$A$41:$F$736,5)+VLOOKUP($A882+ROUND((COLUMN()-2)/24,5),'Расчет сбытовых надбавок'!$B$2281:'Расчет сбытовых надбавок'!$G$3024,6)</f>
        <v>174.38</v>
      </c>
      <c r="O882" s="96">
        <f>VLOOKUP($A882+ROUND((COLUMN()-2)/24,5),АТС!$A$41:$F$736,5)+VLOOKUP($A882+ROUND((COLUMN()-2)/24,5),'Расчет сбытовых надбавок'!$B$2281:'Расчет сбытовых надбавок'!$G$3024,6)</f>
        <v>271.15999999999997</v>
      </c>
      <c r="P882" s="96">
        <f>VLOOKUP($A882+ROUND((COLUMN()-2)/24,5),АТС!$A$41:$F$736,5)+VLOOKUP($A882+ROUND((COLUMN()-2)/24,5),'Расчет сбытовых надбавок'!$B$2281:'Расчет сбытовых надбавок'!$G$3024,6)</f>
        <v>277.06</v>
      </c>
      <c r="Q882" s="96">
        <f>VLOOKUP($A882+ROUND((COLUMN()-2)/24,5),АТС!$A$41:$F$736,5)+VLOOKUP($A882+ROUND((COLUMN()-2)/24,5),'Расчет сбытовых надбавок'!$B$2281:'Расчет сбытовых надбавок'!$G$3024,6)</f>
        <v>267.25</v>
      </c>
      <c r="R882" s="96">
        <f>VLOOKUP($A882+ROUND((COLUMN()-2)/24,5),АТС!$A$41:$F$736,5)+VLOOKUP($A882+ROUND((COLUMN()-2)/24,5),'Расчет сбытовых надбавок'!$B$2281:'Расчет сбытовых надбавок'!$G$3024,6)</f>
        <v>59.849999999999994</v>
      </c>
      <c r="S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T882" s="96">
        <f>VLOOKUP($A882+ROUND((COLUMN()-2)/24,5),АТС!$A$41:$F$736,5)+VLOOKUP($A882+ROUND((COLUMN()-2)/24,5),'Расчет сбытовых надбавок'!$B$2281:'Расчет сбытовых надбавок'!$G$3024,6)</f>
        <v>0.35</v>
      </c>
      <c r="U882" s="96">
        <f>VLOOKUP($A882+ROUND((COLUMN()-2)/24,5),АТС!$A$41:$F$736,5)+VLOOKUP($A882+ROUND((COLUMN()-2)/24,5),'Расчет сбытовых надбавок'!$B$2281:'Расчет сбытовых надбавок'!$G$3024,6)</f>
        <v>62.71</v>
      </c>
      <c r="V882" s="96">
        <f>VLOOKUP($A882+ROUND((COLUMN()-2)/24,5),АТС!$A$41:$F$736,5)+VLOOKUP($A882+ROUND((COLUMN()-2)/24,5),'Расчет сбытовых надбавок'!$B$2281:'Расчет сбытовых надбавок'!$G$3024,6)</f>
        <v>247.62</v>
      </c>
      <c r="W882" s="96">
        <f>VLOOKUP($A882+ROUND((COLUMN()-2)/24,5),АТС!$A$41:$F$736,5)+VLOOKUP($A882+ROUND((COLUMN()-2)/24,5),'Расчет сбытовых надбавок'!$B$2281:'Расчет сбытовых надбавок'!$G$3024,6)</f>
        <v>627.27</v>
      </c>
      <c r="X882" s="96">
        <f>VLOOKUP($A882+ROUND((COLUMN()-2)/24,5),АТС!$A$41:$F$736,5)+VLOOKUP($A882+ROUND((COLUMN()-2)/24,5),'Расчет сбытовых надбавок'!$B$2281:'Расчет сбытовых надбавок'!$G$3024,6)</f>
        <v>661.64</v>
      </c>
      <c r="Y882" s="96">
        <f>VLOOKUP($A882+ROUND((COLUMN()-2)/24,5),АТС!$A$41:$F$736,5)+VLOOKUP($A882+ROUND((COLUMN()-2)/24,5),'Расчет сбытовых надбавок'!$B$2281:'Расчет сбытовых надбавок'!$G$3024,6)</f>
        <v>817.9</v>
      </c>
    </row>
    <row r="883" spans="1:25" x14ac:dyDescent="0.2">
      <c r="A883" s="77">
        <f t="shared" si="26"/>
        <v>43023</v>
      </c>
      <c r="B883" s="96">
        <f>VLOOKUP($A883+ROUND((COLUMN()-2)/24,5),АТС!$A$41:$F$736,5)+VLOOKUP($A883+ROUND((COLUMN()-2)/24,5),'Расчет сбытовых надбавок'!$B$2281:'Расчет сбытовых надбавок'!$G$3024,6)</f>
        <v>388.33000000000004</v>
      </c>
      <c r="C883" s="96">
        <f>VLOOKUP($A883+ROUND((COLUMN()-2)/24,5),АТС!$A$41:$F$736,5)+VLOOKUP($A883+ROUND((COLUMN()-2)/24,5),'Расчет сбытовых надбавок'!$B$2281:'Расчет сбытовых надбавок'!$G$3024,6)</f>
        <v>642.14</v>
      </c>
      <c r="D883" s="96">
        <f>VLOOKUP($A883+ROUND((COLUMN()-2)/24,5),АТС!$A$41:$F$736,5)+VLOOKUP($A883+ROUND((COLUMN()-2)/24,5),'Расчет сбытовых надбавок'!$B$2281:'Расчет сбытовых надбавок'!$G$3024,6)</f>
        <v>107.97999999999999</v>
      </c>
      <c r="E883" s="96">
        <f>VLOOKUP($A883+ROUND((COLUMN()-2)/24,5),АТС!$A$41:$F$736,5)+VLOOKUP($A883+ROUND((COLUMN()-2)/24,5),'Расчет сбытовых надбавок'!$B$2281:'Расчет сбытовых надбавок'!$G$3024,6)</f>
        <v>93.179999999999993</v>
      </c>
      <c r="F883" s="96">
        <f>VLOOKUP($A883+ROUND((COLUMN()-2)/24,5),АТС!$A$41:$F$736,5)+VLOOKUP($A883+ROUND((COLUMN()-2)/24,5),'Расчет сбытовых надбавок'!$B$2281:'Расчет сбытовых надбавок'!$G$3024,6)</f>
        <v>159.42000000000002</v>
      </c>
      <c r="G883" s="96">
        <f>VLOOKUP($A883+ROUND((COLUMN()-2)/24,5),АТС!$A$41:$F$736,5)+VLOOKUP($A883+ROUND((COLUMN()-2)/24,5),'Расчет сбытовых надбавок'!$B$2281:'Расчет сбытовых надбавок'!$G$3024,6)</f>
        <v>116.69</v>
      </c>
      <c r="H883" s="96">
        <f>VLOOKUP($A883+ROUND((COLUMN()-2)/24,5),АТС!$A$41:$F$736,5)+VLOOKUP($A883+ROUND((COLUMN()-2)/24,5),'Расчет сбытовых надбавок'!$B$2281:'Расчет сбытовых надбавок'!$G$3024,6)</f>
        <v>20.29</v>
      </c>
      <c r="I883" s="96">
        <f>VLOOKUP($A883+ROUND((COLUMN()-2)/24,5),АТС!$A$41:$F$736,5)+VLOOKUP($A883+ROUND((COLUMN()-2)/24,5),'Расчет сбытовых надбавок'!$B$2281:'Расчет сбытовых надбавок'!$G$3024,6)</f>
        <v>20.64</v>
      </c>
      <c r="J883" s="96">
        <f>VLOOKUP($A883+ROUND((COLUMN()-2)/24,5),АТС!$A$41:$F$736,5)+VLOOKUP($A883+ROUND((COLUMN()-2)/24,5),'Расчет сбытовых надбавок'!$B$2281:'Расчет сбытовых надбавок'!$G$3024,6)</f>
        <v>28.81</v>
      </c>
      <c r="K883" s="96">
        <f>VLOOKUP($A883+ROUND((COLUMN()-2)/24,5),АТС!$A$41:$F$736,5)+VLOOKUP($A883+ROUND((COLUMN()-2)/24,5),'Расчет сбытовых надбавок'!$B$2281:'Расчет сбытовых надбавок'!$G$3024,6)</f>
        <v>270.86</v>
      </c>
      <c r="L883" s="96">
        <f>VLOOKUP($A883+ROUND((COLUMN()-2)/24,5),АТС!$A$41:$F$736,5)+VLOOKUP($A883+ROUND((COLUMN()-2)/24,5),'Расчет сбытовых надбавок'!$B$2281:'Расчет сбытовых надбавок'!$G$3024,6)</f>
        <v>224.59</v>
      </c>
      <c r="M883" s="96">
        <f>VLOOKUP($A883+ROUND((COLUMN()-2)/24,5),АТС!$A$41:$F$736,5)+VLOOKUP($A883+ROUND((COLUMN()-2)/24,5),'Расчет сбытовых надбавок'!$B$2281:'Расчет сбытовых надбавок'!$G$3024,6)</f>
        <v>170.39000000000001</v>
      </c>
      <c r="N883" s="96">
        <f>VLOOKUP($A883+ROUND((COLUMN()-2)/24,5),АТС!$A$41:$F$736,5)+VLOOKUP($A883+ROUND((COLUMN()-2)/24,5),'Расчет сбытовых надбавок'!$B$2281:'Расчет сбытовых надбавок'!$G$3024,6)</f>
        <v>197.69</v>
      </c>
      <c r="O883" s="96">
        <f>VLOOKUP($A883+ROUND((COLUMN()-2)/24,5),АТС!$A$41:$F$736,5)+VLOOKUP($A883+ROUND((COLUMN()-2)/24,5),'Расчет сбытовых надбавок'!$B$2281:'Расчет сбытовых надбавок'!$G$3024,6)</f>
        <v>204.01</v>
      </c>
      <c r="P883" s="96">
        <f>VLOOKUP($A883+ROUND((COLUMN()-2)/24,5),АТС!$A$41:$F$736,5)+VLOOKUP($A883+ROUND((COLUMN()-2)/24,5),'Расчет сбытовых надбавок'!$B$2281:'Расчет сбытовых надбавок'!$G$3024,6)</f>
        <v>293.67</v>
      </c>
      <c r="Q883" s="96">
        <f>VLOOKUP($A883+ROUND((COLUMN()-2)/24,5),АТС!$A$41:$F$736,5)+VLOOKUP($A883+ROUND((COLUMN()-2)/24,5),'Расчет сбытовых надбавок'!$B$2281:'Расчет сбытовых надбавок'!$G$3024,6)</f>
        <v>132.96</v>
      </c>
      <c r="R883" s="96">
        <f>VLOOKUP($A883+ROUND((COLUMN()-2)/24,5),АТС!$A$41:$F$736,5)+VLOOKUP($A883+ROUND((COLUMN()-2)/24,5),'Расчет сбытовых надбавок'!$B$2281:'Расчет сбытовых надбавок'!$G$3024,6)</f>
        <v>209.16</v>
      </c>
      <c r="S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T883" s="96">
        <f>VLOOKUP($A883+ROUND((COLUMN()-2)/24,5),АТС!$A$41:$F$736,5)+VLOOKUP($A883+ROUND((COLUMN()-2)/24,5),'Расчет сбытовых надбавок'!$B$2281:'Расчет сбытовых надбавок'!$G$3024,6)</f>
        <v>0.44999999999999996</v>
      </c>
      <c r="U883" s="96">
        <f>VLOOKUP($A883+ROUND((COLUMN()-2)/24,5),АТС!$A$41:$F$736,5)+VLOOKUP($A883+ROUND((COLUMN()-2)/24,5),'Расчет сбытовых надбавок'!$B$2281:'Расчет сбытовых надбавок'!$G$3024,6)</f>
        <v>124.82</v>
      </c>
      <c r="V883" s="96">
        <f>VLOOKUP($A883+ROUND((COLUMN()-2)/24,5),АТС!$A$41:$F$736,5)+VLOOKUP($A883+ROUND((COLUMN()-2)/24,5),'Расчет сбытовых надбавок'!$B$2281:'Расчет сбытовых надбавок'!$G$3024,6)</f>
        <v>146.56</v>
      </c>
      <c r="W883" s="96">
        <f>VLOOKUP($A883+ROUND((COLUMN()-2)/24,5),АТС!$A$41:$F$736,5)+VLOOKUP($A883+ROUND((COLUMN()-2)/24,5),'Расчет сбытовых надбавок'!$B$2281:'Расчет сбытовых надбавок'!$G$3024,6)</f>
        <v>725.44</v>
      </c>
      <c r="X883" s="96">
        <f>VLOOKUP($A883+ROUND((COLUMN()-2)/24,5),АТС!$A$41:$F$736,5)+VLOOKUP($A883+ROUND((COLUMN()-2)/24,5),'Расчет сбытовых надбавок'!$B$2281:'Расчет сбытовых надбавок'!$G$3024,6)</f>
        <v>18.260000000000002</v>
      </c>
      <c r="Y883" s="96">
        <f>VLOOKUP($A883+ROUND((COLUMN()-2)/24,5),АТС!$A$41:$F$736,5)+VLOOKUP($A883+ROUND((COLUMN()-2)/24,5),'Расчет сбытовых надбавок'!$B$2281:'Расчет сбытовых надбавок'!$G$3024,6)</f>
        <v>1239.8799999999999</v>
      </c>
    </row>
    <row r="884" spans="1:25" x14ac:dyDescent="0.2">
      <c r="A884" s="77">
        <f t="shared" si="26"/>
        <v>43024</v>
      </c>
      <c r="B884" s="96">
        <f>VLOOKUP($A884+ROUND((COLUMN()-2)/24,5),АТС!$A$41:$F$736,5)+VLOOKUP($A884+ROUND((COLUMN()-2)/24,5),'Расчет сбытовых надбавок'!$B$2281:'Расчет сбытовых надбавок'!$G$3024,6)</f>
        <v>186.65</v>
      </c>
      <c r="C884" s="96">
        <f>VLOOKUP($A884+ROUND((COLUMN()-2)/24,5),АТС!$A$41:$F$736,5)+VLOOKUP($A884+ROUND((COLUMN()-2)/24,5),'Расчет сбытовых надбавок'!$B$2281:'Расчет сбытовых надбавок'!$G$3024,6)</f>
        <v>122.22</v>
      </c>
      <c r="D884" s="96">
        <f>VLOOKUP($A884+ROUND((COLUMN()-2)/24,5),АТС!$A$41:$F$736,5)+VLOOKUP($A884+ROUND((COLUMN()-2)/24,5),'Расчет сбытовых надбавок'!$B$2281:'Расчет сбытовых надбавок'!$G$3024,6)</f>
        <v>112.33999999999999</v>
      </c>
      <c r="E884" s="96">
        <f>VLOOKUP($A884+ROUND((COLUMN()-2)/24,5),АТС!$A$41:$F$736,5)+VLOOKUP($A884+ROUND((COLUMN()-2)/24,5),'Расчет сбытовых надбавок'!$B$2281:'Расчет сбытовых надбавок'!$G$3024,6)</f>
        <v>6.41</v>
      </c>
      <c r="F884" s="96">
        <f>VLOOKUP($A884+ROUND((COLUMN()-2)/24,5),АТС!$A$41:$F$736,5)+VLOOKUP($A884+ROUND((COLUMN()-2)/24,5),'Расчет сбытовых надбавок'!$B$2281:'Расчет сбытовых надбавок'!$G$3024,6)</f>
        <v>43.74</v>
      </c>
      <c r="G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6">
        <f>VLOOKUP($A884+ROUND((COLUMN()-2)/24,5),АТС!$A$41:$F$736,5)+VLOOKUP($A884+ROUND((COLUMN()-2)/24,5),'Расчет сбытовых надбавок'!$B$2281:'Расчет сбытовых надбавок'!$G$3024,6)</f>
        <v>183.86999999999998</v>
      </c>
      <c r="J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K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L884" s="96">
        <f>VLOOKUP($A884+ROUND((COLUMN()-2)/24,5),АТС!$A$41:$F$736,5)+VLOOKUP($A884+ROUND((COLUMN()-2)/24,5),'Расчет сбытовых надбавок'!$B$2281:'Расчет сбытовых надбавок'!$G$3024,6)</f>
        <v>62.58</v>
      </c>
      <c r="M884" s="96">
        <f>VLOOKUP($A884+ROUND((COLUMN()-2)/24,5),АТС!$A$41:$F$736,5)+VLOOKUP($A884+ROUND((COLUMN()-2)/24,5),'Расчет сбытовых надбавок'!$B$2281:'Расчет сбытовых надбавок'!$G$3024,6)</f>
        <v>24.88</v>
      </c>
      <c r="N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O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P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Q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R884" s="96">
        <f>VLOOKUP($A884+ROUND((COLUMN()-2)/24,5),АТС!$A$41:$F$736,5)+VLOOKUP($A884+ROUND((COLUMN()-2)/24,5),'Расчет сбытовых надбавок'!$B$2281:'Расчет сбытовых надбавок'!$G$3024,6)</f>
        <v>9.4499999999999993</v>
      </c>
      <c r="S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T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U884" s="96">
        <f>VLOOKUP($A884+ROUND((COLUMN()-2)/24,5),АТС!$A$41:$F$736,5)+VLOOKUP($A884+ROUND((COLUMN()-2)/24,5),'Расчет сбытовых надбавок'!$B$2281:'Расчет сбытовых надбавок'!$G$3024,6)</f>
        <v>17.91</v>
      </c>
      <c r="V884" s="96">
        <f>VLOOKUP($A884+ROUND((COLUMN()-2)/24,5),АТС!$A$41:$F$736,5)+VLOOKUP($A884+ROUND((COLUMN()-2)/24,5),'Расчет сбытовых надбавок'!$B$2281:'Расчет сбытовых надбавок'!$G$3024,6)</f>
        <v>133.46</v>
      </c>
      <c r="W884" s="96">
        <f>VLOOKUP($A884+ROUND((COLUMN()-2)/24,5),АТС!$A$41:$F$736,5)+VLOOKUP($A884+ROUND((COLUMN()-2)/24,5),'Расчет сбытовых надбавок'!$B$2281:'Расчет сбытовых надбавок'!$G$3024,6)</f>
        <v>136.64000000000001</v>
      </c>
      <c r="X884" s="96">
        <f>VLOOKUP($A884+ROUND((COLUMN()-2)/24,5),АТС!$A$41:$F$736,5)+VLOOKUP($A884+ROUND((COLUMN()-2)/24,5),'Расчет сбытовых надбавок'!$B$2281:'Расчет сбытовых надбавок'!$G$3024,6)</f>
        <v>887.16000000000008</v>
      </c>
      <c r="Y884" s="96">
        <f>VLOOKUP($A884+ROUND((COLUMN()-2)/24,5),АТС!$A$41:$F$736,5)+VLOOKUP($A884+ROUND((COLUMN()-2)/24,5),'Расчет сбытовых надбавок'!$B$2281:'Расчет сбытовых надбавок'!$G$3024,6)</f>
        <v>811.63</v>
      </c>
    </row>
    <row r="885" spans="1:25" x14ac:dyDescent="0.2">
      <c r="A885" s="77">
        <f t="shared" si="26"/>
        <v>43025</v>
      </c>
      <c r="B885" s="96">
        <f>VLOOKUP($A885+ROUND((COLUMN()-2)/24,5),АТС!$A$41:$F$736,5)+VLOOKUP($A885+ROUND((COLUMN()-2)/24,5),'Расчет сбытовых надбавок'!$B$2281:'Расчет сбытовых надбавок'!$G$3024,6)</f>
        <v>199.65</v>
      </c>
      <c r="C885" s="96">
        <f>VLOOKUP($A885+ROUND((COLUMN()-2)/24,5),АТС!$A$41:$F$736,5)+VLOOKUP($A885+ROUND((COLUMN()-2)/24,5),'Расчет сбытовых надбавок'!$B$2281:'Расчет сбытовых надбавок'!$G$3024,6)</f>
        <v>256.5</v>
      </c>
      <c r="D885" s="96">
        <f>VLOOKUP($A885+ROUND((COLUMN()-2)/24,5),АТС!$A$41:$F$736,5)+VLOOKUP($A885+ROUND((COLUMN()-2)/24,5),'Расчет сбытовых надбавок'!$B$2281:'Расчет сбытовых надбавок'!$G$3024,6)</f>
        <v>90.97</v>
      </c>
      <c r="E885" s="96">
        <f>VLOOKUP($A885+ROUND((COLUMN()-2)/24,5),АТС!$A$41:$F$736,5)+VLOOKUP($A885+ROUND((COLUMN()-2)/24,5),'Расчет сбытовых надбавок'!$B$2281:'Расчет сбытовых надбавок'!$G$3024,6)</f>
        <v>116.59</v>
      </c>
      <c r="F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G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6">
        <f>VLOOKUP($A885+ROUND((COLUMN()-2)/24,5),АТС!$A$41:$F$736,5)+VLOOKUP($A885+ROUND((COLUMN()-2)/24,5),'Расчет сбытовых надбавок'!$B$2281:'Расчет сбытовых надбавок'!$G$3024,6)</f>
        <v>471.25</v>
      </c>
      <c r="I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L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M885" s="96">
        <f>VLOOKUP($A885+ROUND((COLUMN()-2)/24,5),АТС!$A$41:$F$736,5)+VLOOKUP($A885+ROUND((COLUMN()-2)/24,5),'Расчет сбытовых надбавок'!$B$2281:'Расчет сбытовых надбавок'!$G$3024,6)</f>
        <v>53.54</v>
      </c>
      <c r="N885" s="96">
        <f>VLOOKUP($A885+ROUND((COLUMN()-2)/24,5),АТС!$A$41:$F$736,5)+VLOOKUP($A885+ROUND((COLUMN()-2)/24,5),'Расчет сбытовых надбавок'!$B$2281:'Расчет сбытовых надбавок'!$G$3024,6)</f>
        <v>106.38</v>
      </c>
      <c r="O885" s="96">
        <f>VLOOKUP($A885+ROUND((COLUMN()-2)/24,5),АТС!$A$41:$F$736,5)+VLOOKUP($A885+ROUND((COLUMN()-2)/24,5),'Расчет сбытовых надбавок'!$B$2281:'Расчет сбытовых надбавок'!$G$3024,6)</f>
        <v>158.44</v>
      </c>
      <c r="P885" s="96">
        <f>VLOOKUP($A885+ROUND((COLUMN()-2)/24,5),АТС!$A$41:$F$736,5)+VLOOKUP($A885+ROUND((COLUMN()-2)/24,5),'Расчет сбытовых надбавок'!$B$2281:'Расчет сбытовых надбавок'!$G$3024,6)</f>
        <v>219.24</v>
      </c>
      <c r="Q885" s="96">
        <f>VLOOKUP($A885+ROUND((COLUMN()-2)/24,5),АТС!$A$41:$F$736,5)+VLOOKUP($A885+ROUND((COLUMN()-2)/24,5),'Расчет сбытовых надбавок'!$B$2281:'Расчет сбытовых надбавок'!$G$3024,6)</f>
        <v>15.950000000000001</v>
      </c>
      <c r="R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S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T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U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V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6">
        <f>VLOOKUP($A885+ROUND((COLUMN()-2)/24,5),АТС!$A$41:$F$736,5)+VLOOKUP($A885+ROUND((COLUMN()-2)/24,5),'Расчет сбытовых надбавок'!$B$2281:'Расчет сбытовых надбавок'!$G$3024,6)</f>
        <v>106.69</v>
      </c>
      <c r="X885" s="96">
        <f>VLOOKUP($A885+ROUND((COLUMN()-2)/24,5),АТС!$A$41:$F$736,5)+VLOOKUP($A885+ROUND((COLUMN()-2)/24,5),'Расчет сбытовых надбавок'!$B$2281:'Расчет сбытовых надбавок'!$G$3024,6)</f>
        <v>312.63</v>
      </c>
      <c r="Y885" s="96">
        <f>VLOOKUP($A885+ROUND((COLUMN()-2)/24,5),АТС!$A$41:$F$736,5)+VLOOKUP($A885+ROUND((COLUMN()-2)/24,5),'Расчет сбытовых надбавок'!$B$2281:'Расчет сбытовых надбавок'!$G$3024,6)</f>
        <v>529.54999999999995</v>
      </c>
    </row>
    <row r="886" spans="1:25" x14ac:dyDescent="0.2">
      <c r="A886" s="77">
        <f t="shared" si="26"/>
        <v>43026</v>
      </c>
      <c r="B886" s="96">
        <f>VLOOKUP($A886+ROUND((COLUMN()-2)/24,5),АТС!$A$41:$F$736,5)+VLOOKUP($A886+ROUND((COLUMN()-2)/24,5),'Расчет сбытовых надбавок'!$B$2281:'Расчет сбытовых надбавок'!$G$3024,6)</f>
        <v>93.88</v>
      </c>
      <c r="C886" s="96">
        <f>VLOOKUP($A886+ROUND((COLUMN()-2)/24,5),АТС!$A$41:$F$736,5)+VLOOKUP($A886+ROUND((COLUMN()-2)/24,5),'Расчет сбытовых надбавок'!$B$2281:'Расчет сбытовых надбавок'!$G$3024,6)</f>
        <v>30.62</v>
      </c>
      <c r="D886" s="96">
        <f>VLOOKUP($A886+ROUND((COLUMN()-2)/24,5),АТС!$A$41:$F$736,5)+VLOOKUP($A886+ROUND((COLUMN()-2)/24,5),'Расчет сбытовых надбавок'!$B$2281:'Расчет сбытовых надбавок'!$G$3024,6)</f>
        <v>46.61</v>
      </c>
      <c r="E886" s="96">
        <f>VLOOKUP($A886+ROUND((COLUMN()-2)/24,5),АТС!$A$41:$F$736,5)+VLOOKUP($A886+ROUND((COLUMN()-2)/24,5),'Расчет сбытовых надбавок'!$B$2281:'Расчет сбытовых надбавок'!$G$3024,6)</f>
        <v>99.99</v>
      </c>
      <c r="F886" s="96">
        <f>VLOOKUP($A886+ROUND((COLUMN()-2)/24,5),АТС!$A$41:$F$736,5)+VLOOKUP($A886+ROUND((COLUMN()-2)/24,5),'Расчет сбытовых надбавок'!$B$2281:'Расчет сбытовых надбавок'!$G$3024,6)</f>
        <v>8.61</v>
      </c>
      <c r="G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J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M886" s="96">
        <f>VLOOKUP($A886+ROUND((COLUMN()-2)/24,5),АТС!$A$41:$F$736,5)+VLOOKUP($A886+ROUND((COLUMN()-2)/24,5),'Расчет сбытовых надбавок'!$B$2281:'Расчет сбытовых надбавок'!$G$3024,6)</f>
        <v>20.440000000000001</v>
      </c>
      <c r="N886" s="96">
        <f>VLOOKUP($A886+ROUND((COLUMN()-2)/24,5),АТС!$A$41:$F$736,5)+VLOOKUP($A886+ROUND((COLUMN()-2)/24,5),'Расчет сбытовых надбавок'!$B$2281:'Расчет сбытовых надбавок'!$G$3024,6)</f>
        <v>15.66</v>
      </c>
      <c r="O886" s="96">
        <f>VLOOKUP($A886+ROUND((COLUMN()-2)/24,5),АТС!$A$41:$F$736,5)+VLOOKUP($A886+ROUND((COLUMN()-2)/24,5),'Расчет сбытовых надбавок'!$B$2281:'Расчет сбытовых надбавок'!$G$3024,6)</f>
        <v>21.57</v>
      </c>
      <c r="P886" s="96">
        <f>VLOOKUP($A886+ROUND((COLUMN()-2)/24,5),АТС!$A$41:$F$736,5)+VLOOKUP($A886+ROUND((COLUMN()-2)/24,5),'Расчет сбытовых надбавок'!$B$2281:'Расчет сбытовых надбавок'!$G$3024,6)</f>
        <v>29.87</v>
      </c>
      <c r="Q886" s="96">
        <f>VLOOKUP($A886+ROUND((COLUMN()-2)/24,5),АТС!$A$41:$F$736,5)+VLOOKUP($A886+ROUND((COLUMN()-2)/24,5),'Расчет сбытовых надбавок'!$B$2281:'Расчет сбытовых надбавок'!$G$3024,6)</f>
        <v>47.14</v>
      </c>
      <c r="R886" s="96">
        <f>VLOOKUP($A886+ROUND((COLUMN()-2)/24,5),АТС!$A$41:$F$736,5)+VLOOKUP($A886+ROUND((COLUMN()-2)/24,5),'Расчет сбытовых надбавок'!$B$2281:'Расчет сбытовых надбавок'!$G$3024,6)</f>
        <v>32.01</v>
      </c>
      <c r="S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T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U886" s="96">
        <f>VLOOKUP($A886+ROUND((COLUMN()-2)/24,5),АТС!$A$41:$F$736,5)+VLOOKUP($A886+ROUND((COLUMN()-2)/24,5),'Расчет сбытовых надбавок'!$B$2281:'Расчет сбытовых надбавок'!$G$3024,6)</f>
        <v>1.07</v>
      </c>
      <c r="V886" s="96">
        <f>VLOOKUP($A886+ROUND((COLUMN()-2)/24,5),АТС!$A$41:$F$736,5)+VLOOKUP($A886+ROUND((COLUMN()-2)/24,5),'Расчет сбытовых надбавок'!$B$2281:'Расчет сбытовых надбавок'!$G$3024,6)</f>
        <v>118.45</v>
      </c>
      <c r="W886" s="96">
        <f>VLOOKUP($A886+ROUND((COLUMN()-2)/24,5),АТС!$A$41:$F$736,5)+VLOOKUP($A886+ROUND((COLUMN()-2)/24,5),'Расчет сбытовых надбавок'!$B$2281:'Расчет сбытовых надбавок'!$G$3024,6)</f>
        <v>236.03</v>
      </c>
      <c r="X886" s="96">
        <f>VLOOKUP($A886+ROUND((COLUMN()-2)/24,5),АТС!$A$41:$F$736,5)+VLOOKUP($A886+ROUND((COLUMN()-2)/24,5),'Расчет сбытовых надбавок'!$B$2281:'Расчет сбытовых надбавок'!$G$3024,6)</f>
        <v>18.95</v>
      </c>
      <c r="Y886" s="96">
        <f>VLOOKUP($A886+ROUND((COLUMN()-2)/24,5),АТС!$A$41:$F$736,5)+VLOOKUP($A886+ROUND((COLUMN()-2)/24,5),'Расчет сбытовых надбавок'!$B$2281:'Расчет сбытовых надбавок'!$G$3024,6)</f>
        <v>28.16</v>
      </c>
    </row>
    <row r="887" spans="1:25" x14ac:dyDescent="0.2">
      <c r="A887" s="77">
        <f t="shared" si="26"/>
        <v>43027</v>
      </c>
      <c r="B887" s="96">
        <f>VLOOKUP($A887+ROUND((COLUMN()-2)/24,5),АТС!$A$41:$F$736,5)+VLOOKUP($A887+ROUND((COLUMN()-2)/24,5),'Расчет сбытовых надбавок'!$B$2281:'Расчет сбытовых надбавок'!$G$3024,6)</f>
        <v>142.76</v>
      </c>
      <c r="C887" s="96">
        <f>VLOOKUP($A887+ROUND((COLUMN()-2)/24,5),АТС!$A$41:$F$736,5)+VLOOKUP($A887+ROUND((COLUMN()-2)/24,5),'Расчет сбытовых надбавок'!$B$2281:'Расчет сбытовых надбавок'!$G$3024,6)</f>
        <v>62.39</v>
      </c>
      <c r="D887" s="96">
        <f>VLOOKUP($A887+ROUND((COLUMN()-2)/24,5),АТС!$A$41:$F$736,5)+VLOOKUP($A887+ROUND((COLUMN()-2)/24,5),'Расчет сбытовых надбавок'!$B$2281:'Расчет сбытовых надбавок'!$G$3024,6)</f>
        <v>22.74</v>
      </c>
      <c r="E887" s="96">
        <f>VLOOKUP($A887+ROUND((COLUMN()-2)/24,5),АТС!$A$41:$F$736,5)+VLOOKUP($A887+ROUND((COLUMN()-2)/24,5),'Расчет сбытовых надбавок'!$B$2281:'Расчет сбытовых надбавок'!$G$3024,6)</f>
        <v>14.770000000000001</v>
      </c>
      <c r="F887" s="96">
        <f>VLOOKUP($A887+ROUND((COLUMN()-2)/24,5),АТС!$A$41:$F$736,5)+VLOOKUP($A887+ROUND((COLUMN()-2)/24,5),'Расчет сбытовых надбавок'!$B$2281:'Расчет сбытовых надбавок'!$G$3024,6)</f>
        <v>34.229999999999997</v>
      </c>
      <c r="G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6">
        <f>VLOOKUP($A887+ROUND((COLUMN()-2)/24,5),АТС!$A$41:$F$736,5)+VLOOKUP($A887+ROUND((COLUMN()-2)/24,5),'Расчет сбытовых надбавок'!$B$2281:'Расчет сбытовых надбавок'!$G$3024,6)</f>
        <v>11.51</v>
      </c>
      <c r="K887" s="96">
        <f>VLOOKUP($A887+ROUND((COLUMN()-2)/24,5),АТС!$A$41:$F$736,5)+VLOOKUP($A887+ROUND((COLUMN()-2)/24,5),'Расчет сбытовых надбавок'!$B$2281:'Расчет сбытовых надбавок'!$G$3024,6)</f>
        <v>27.99</v>
      </c>
      <c r="L887" s="96">
        <f>VLOOKUP($A887+ROUND((COLUMN()-2)/24,5),АТС!$A$41:$F$736,5)+VLOOKUP($A887+ROUND((COLUMN()-2)/24,5),'Расчет сбытовых надбавок'!$B$2281:'Расчет сбытовых надбавок'!$G$3024,6)</f>
        <v>82.8</v>
      </c>
      <c r="M887" s="96">
        <f>VLOOKUP($A887+ROUND((COLUMN()-2)/24,5),АТС!$A$41:$F$736,5)+VLOOKUP($A887+ROUND((COLUMN()-2)/24,5),'Расчет сбытовых надбавок'!$B$2281:'Расчет сбытовых надбавок'!$G$3024,6)</f>
        <v>32.36</v>
      </c>
      <c r="N887" s="96">
        <f>VLOOKUP($A887+ROUND((COLUMN()-2)/24,5),АТС!$A$41:$F$736,5)+VLOOKUP($A887+ROUND((COLUMN()-2)/24,5),'Расчет сбытовых надбавок'!$B$2281:'Расчет сбытовых надбавок'!$G$3024,6)</f>
        <v>291.56</v>
      </c>
      <c r="O887" s="96">
        <f>VLOOKUP($A887+ROUND((COLUMN()-2)/24,5),АТС!$A$41:$F$736,5)+VLOOKUP($A887+ROUND((COLUMN()-2)/24,5),'Расчет сбытовых надбавок'!$B$2281:'Расчет сбытовых надбавок'!$G$3024,6)</f>
        <v>223.94</v>
      </c>
      <c r="P887" s="96">
        <f>VLOOKUP($A887+ROUND((COLUMN()-2)/24,5),АТС!$A$41:$F$736,5)+VLOOKUP($A887+ROUND((COLUMN()-2)/24,5),'Расчет сбытовых надбавок'!$B$2281:'Расчет сбытовых надбавок'!$G$3024,6)</f>
        <v>305.09000000000003</v>
      </c>
      <c r="Q887" s="96">
        <f>VLOOKUP($A887+ROUND((COLUMN()-2)/24,5),АТС!$A$41:$F$736,5)+VLOOKUP($A887+ROUND((COLUMN()-2)/24,5),'Расчет сбытовых надбавок'!$B$2281:'Расчет сбытовых надбавок'!$G$3024,6)</f>
        <v>232.63</v>
      </c>
      <c r="R887" s="96">
        <f>VLOOKUP($A887+ROUND((COLUMN()-2)/24,5),АТС!$A$41:$F$736,5)+VLOOKUP($A887+ROUND((COLUMN()-2)/24,5),'Расчет сбытовых надбавок'!$B$2281:'Расчет сбытовых надбавок'!$G$3024,6)</f>
        <v>218.4</v>
      </c>
      <c r="S887" s="96">
        <f>VLOOKUP($A887+ROUND((COLUMN()-2)/24,5),АТС!$A$41:$F$736,5)+VLOOKUP($A887+ROUND((COLUMN()-2)/24,5),'Расчет сбытовых надбавок'!$B$2281:'Расчет сбытовых надбавок'!$G$3024,6)</f>
        <v>0.56000000000000005</v>
      </c>
      <c r="T887" s="96">
        <f>VLOOKUP($A887+ROUND((COLUMN()-2)/24,5),АТС!$A$41:$F$736,5)+VLOOKUP($A887+ROUND((COLUMN()-2)/24,5),'Расчет сбытовых надбавок'!$B$2281:'Расчет сбытовых надбавок'!$G$3024,6)</f>
        <v>0.62</v>
      </c>
      <c r="U887" s="96">
        <f>VLOOKUP($A887+ROUND((COLUMN()-2)/24,5),АТС!$A$41:$F$736,5)+VLOOKUP($A887+ROUND((COLUMN()-2)/24,5),'Расчет сбытовых надбавок'!$B$2281:'Расчет сбытовых надбавок'!$G$3024,6)</f>
        <v>84.72999999999999</v>
      </c>
      <c r="V887" s="96">
        <f>VLOOKUP($A887+ROUND((COLUMN()-2)/24,5),АТС!$A$41:$F$736,5)+VLOOKUP($A887+ROUND((COLUMN()-2)/24,5),'Расчет сбытовых надбавок'!$B$2281:'Расчет сбытовых надбавок'!$G$3024,6)</f>
        <v>234.69</v>
      </c>
      <c r="W887" s="96">
        <f>VLOOKUP($A887+ROUND((COLUMN()-2)/24,5),АТС!$A$41:$F$736,5)+VLOOKUP($A887+ROUND((COLUMN()-2)/24,5),'Расчет сбытовых надбавок'!$B$2281:'Расчет сбытовых надбавок'!$G$3024,6)</f>
        <v>598.11</v>
      </c>
      <c r="X887" s="96">
        <f>VLOOKUP($A887+ROUND((COLUMN()-2)/24,5),АТС!$A$41:$F$736,5)+VLOOKUP($A887+ROUND((COLUMN()-2)/24,5),'Расчет сбытовых надбавок'!$B$2281:'Расчет сбытовых надбавок'!$G$3024,6)</f>
        <v>713</v>
      </c>
      <c r="Y887" s="96">
        <f>VLOOKUP($A887+ROUND((COLUMN()-2)/24,5),АТС!$A$41:$F$736,5)+VLOOKUP($A887+ROUND((COLUMN()-2)/24,5),'Расчет сбытовых надбавок'!$B$2281:'Расчет сбытовых надбавок'!$G$3024,6)</f>
        <v>619.30000000000007</v>
      </c>
    </row>
    <row r="888" spans="1:25" x14ac:dyDescent="0.2">
      <c r="A888" s="77">
        <f t="shared" si="26"/>
        <v>43028</v>
      </c>
      <c r="B888" s="96">
        <f>VLOOKUP($A888+ROUND((COLUMN()-2)/24,5),АТС!$A$41:$F$736,5)+VLOOKUP($A888+ROUND((COLUMN()-2)/24,5),'Расчет сбытовых надбавок'!$B$2281:'Расчет сбытовых надбавок'!$G$3024,6)</f>
        <v>250.79</v>
      </c>
      <c r="C888" s="96">
        <f>VLOOKUP($A888+ROUND((COLUMN()-2)/24,5),АТС!$A$41:$F$736,5)+VLOOKUP($A888+ROUND((COLUMN()-2)/24,5),'Расчет сбытовых надбавок'!$B$2281:'Расчет сбытовых надбавок'!$G$3024,6)</f>
        <v>406.34000000000003</v>
      </c>
      <c r="D888" s="96">
        <f>VLOOKUP($A888+ROUND((COLUMN()-2)/24,5),АТС!$A$41:$F$736,5)+VLOOKUP($A888+ROUND((COLUMN()-2)/24,5),'Расчет сбытовых надбавок'!$B$2281:'Расчет сбытовых надбавок'!$G$3024,6)</f>
        <v>142.31</v>
      </c>
      <c r="E888" s="96">
        <f>VLOOKUP($A888+ROUND((COLUMN()-2)/24,5),АТС!$A$41:$F$736,5)+VLOOKUP($A888+ROUND((COLUMN()-2)/24,5),'Расчет сбытовых надбавок'!$B$2281:'Расчет сбытовых надбавок'!$G$3024,6)</f>
        <v>149.37</v>
      </c>
      <c r="F888" s="96">
        <f>VLOOKUP($A888+ROUND((COLUMN()-2)/24,5),АТС!$A$41:$F$736,5)+VLOOKUP($A888+ROUND((COLUMN()-2)/24,5),'Расчет сбытовых надбавок'!$B$2281:'Расчет сбытовых надбавок'!$G$3024,6)</f>
        <v>4.49</v>
      </c>
      <c r="G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6">
        <f>VLOOKUP($A888+ROUND((COLUMN()-2)/24,5),АТС!$A$41:$F$736,5)+VLOOKUP($A888+ROUND((COLUMN()-2)/24,5),'Расчет сбытовых надбавок'!$B$2281:'Расчет сбытовых надбавок'!$G$3024,6)</f>
        <v>172.55</v>
      </c>
      <c r="J888" s="96">
        <f>VLOOKUP($A888+ROUND((COLUMN()-2)/24,5),АТС!$A$41:$F$736,5)+VLOOKUP($A888+ROUND((COLUMN()-2)/24,5),'Расчет сбытовых надбавок'!$B$2281:'Расчет сбытовых надбавок'!$G$3024,6)</f>
        <v>50.39</v>
      </c>
      <c r="K888" s="96">
        <f>VLOOKUP($A888+ROUND((COLUMN()-2)/24,5),АТС!$A$41:$F$736,5)+VLOOKUP($A888+ROUND((COLUMN()-2)/24,5),'Расчет сбытовых надбавок'!$B$2281:'Расчет сбытовых надбавок'!$G$3024,6)</f>
        <v>86.51</v>
      </c>
      <c r="L888" s="96">
        <f>VLOOKUP($A888+ROUND((COLUMN()-2)/24,5),АТС!$A$41:$F$736,5)+VLOOKUP($A888+ROUND((COLUMN()-2)/24,5),'Расчет сбытовых надбавок'!$B$2281:'Расчет сбытовых надбавок'!$G$3024,6)</f>
        <v>123.92</v>
      </c>
      <c r="M888" s="96">
        <f>VLOOKUP($A888+ROUND((COLUMN()-2)/24,5),АТС!$A$41:$F$736,5)+VLOOKUP($A888+ROUND((COLUMN()-2)/24,5),'Расчет сбытовых надбавок'!$B$2281:'Расчет сбытовых надбавок'!$G$3024,6)</f>
        <v>233.81</v>
      </c>
      <c r="N888" s="96">
        <f>VLOOKUP($A888+ROUND((COLUMN()-2)/24,5),АТС!$A$41:$F$736,5)+VLOOKUP($A888+ROUND((COLUMN()-2)/24,5),'Расчет сбытовых надбавок'!$B$2281:'Расчет сбытовых надбавок'!$G$3024,6)</f>
        <v>198.91</v>
      </c>
      <c r="O888" s="96">
        <f>VLOOKUP($A888+ROUND((COLUMN()-2)/24,5),АТС!$A$41:$F$736,5)+VLOOKUP($A888+ROUND((COLUMN()-2)/24,5),'Расчет сбытовых надбавок'!$B$2281:'Расчет сбытовых надбавок'!$G$3024,6)</f>
        <v>260.61</v>
      </c>
      <c r="P888" s="96">
        <f>VLOOKUP($A888+ROUND((COLUMN()-2)/24,5),АТС!$A$41:$F$736,5)+VLOOKUP($A888+ROUND((COLUMN()-2)/24,5),'Расчет сбытовых надбавок'!$B$2281:'Расчет сбытовых надбавок'!$G$3024,6)</f>
        <v>291.38</v>
      </c>
      <c r="Q888" s="96">
        <f>VLOOKUP($A888+ROUND((COLUMN()-2)/24,5),АТС!$A$41:$F$736,5)+VLOOKUP($A888+ROUND((COLUMN()-2)/24,5),'Расчет сбытовых надбавок'!$B$2281:'Расчет сбытовых надбавок'!$G$3024,6)</f>
        <v>301.48</v>
      </c>
      <c r="R888" s="96">
        <f>VLOOKUP($A888+ROUND((COLUMN()-2)/24,5),АТС!$A$41:$F$736,5)+VLOOKUP($A888+ROUND((COLUMN()-2)/24,5),'Расчет сбытовых надбавок'!$B$2281:'Расчет сбытовых надбавок'!$G$3024,6)</f>
        <v>348.43</v>
      </c>
      <c r="S888" s="96">
        <f>VLOOKUP($A888+ROUND((COLUMN()-2)/24,5),АТС!$A$41:$F$736,5)+VLOOKUP($A888+ROUND((COLUMN()-2)/24,5),'Расчет сбытовых надбавок'!$B$2281:'Расчет сбытовых надбавок'!$G$3024,6)</f>
        <v>113.30999999999999</v>
      </c>
      <c r="T888" s="96">
        <f>VLOOKUP($A888+ROUND((COLUMN()-2)/24,5),АТС!$A$41:$F$736,5)+VLOOKUP($A888+ROUND((COLUMN()-2)/24,5),'Расчет сбытовых надбавок'!$B$2281:'Расчет сбытовых надбавок'!$G$3024,6)</f>
        <v>236.38</v>
      </c>
      <c r="U888" s="96">
        <f>VLOOKUP($A888+ROUND((COLUMN()-2)/24,5),АТС!$A$41:$F$736,5)+VLOOKUP($A888+ROUND((COLUMN()-2)/24,5),'Расчет сбытовых надбавок'!$B$2281:'Расчет сбытовых надбавок'!$G$3024,6)</f>
        <v>362.3</v>
      </c>
      <c r="V888" s="96">
        <f>VLOOKUP($A888+ROUND((COLUMN()-2)/24,5),АТС!$A$41:$F$736,5)+VLOOKUP($A888+ROUND((COLUMN()-2)/24,5),'Расчет сбытовых надбавок'!$B$2281:'Расчет сбытовых надбавок'!$G$3024,6)</f>
        <v>392.18</v>
      </c>
      <c r="W888" s="96">
        <f>VLOOKUP($A888+ROUND((COLUMN()-2)/24,5),АТС!$A$41:$F$736,5)+VLOOKUP($A888+ROUND((COLUMN()-2)/24,5),'Расчет сбытовых надбавок'!$B$2281:'Расчет сбытовых надбавок'!$G$3024,6)</f>
        <v>633.24</v>
      </c>
      <c r="X888" s="96">
        <f>VLOOKUP($A888+ROUND((COLUMN()-2)/24,5),АТС!$A$41:$F$736,5)+VLOOKUP($A888+ROUND((COLUMN()-2)/24,5),'Расчет сбытовых надбавок'!$B$2281:'Расчет сбытовых надбавок'!$G$3024,6)</f>
        <v>703.11</v>
      </c>
      <c r="Y888" s="96">
        <f>VLOOKUP($A888+ROUND((COLUMN()-2)/24,5),АТС!$A$41:$F$736,5)+VLOOKUP($A888+ROUND((COLUMN()-2)/24,5),'Расчет сбытовых надбавок'!$B$2281:'Расчет сбытовых надбавок'!$G$3024,6)</f>
        <v>653.51</v>
      </c>
    </row>
    <row r="889" spans="1:25" x14ac:dyDescent="0.2">
      <c r="A889" s="77">
        <f t="shared" si="26"/>
        <v>43029</v>
      </c>
      <c r="B889" s="96">
        <f>VLOOKUP($A889+ROUND((COLUMN()-2)/24,5),АТС!$A$41:$F$736,5)+VLOOKUP($A889+ROUND((COLUMN()-2)/24,5),'Расчет сбытовых надбавок'!$B$2281:'Расчет сбытовых надбавок'!$G$3024,6)</f>
        <v>460.61</v>
      </c>
      <c r="C889" s="96">
        <f>VLOOKUP($A889+ROUND((COLUMN()-2)/24,5),АТС!$A$41:$F$736,5)+VLOOKUP($A889+ROUND((COLUMN()-2)/24,5),'Расчет сбытовых надбавок'!$B$2281:'Расчет сбытовых надбавок'!$G$3024,6)</f>
        <v>53.3</v>
      </c>
      <c r="D889" s="96">
        <f>VLOOKUP($A889+ROUND((COLUMN()-2)/24,5),АТС!$A$41:$F$736,5)+VLOOKUP($A889+ROUND((COLUMN()-2)/24,5),'Расчет сбытовых надбавок'!$B$2281:'Расчет сбытовых надбавок'!$G$3024,6)</f>
        <v>73.550000000000011</v>
      </c>
      <c r="E889" s="96">
        <f>VLOOKUP($A889+ROUND((COLUMN()-2)/24,5),АТС!$A$41:$F$736,5)+VLOOKUP($A889+ROUND((COLUMN()-2)/24,5),'Расчет сбытовых надбавок'!$B$2281:'Расчет сбытовых надбавок'!$G$3024,6)</f>
        <v>114.44</v>
      </c>
      <c r="F889" s="96">
        <f>VLOOKUP($A889+ROUND((COLUMN()-2)/24,5),АТС!$A$41:$F$736,5)+VLOOKUP($A889+ROUND((COLUMN()-2)/24,5),'Расчет сбытовых надбавок'!$B$2281:'Расчет сбытовых надбавок'!$G$3024,6)</f>
        <v>14.4</v>
      </c>
      <c r="G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6">
        <f>VLOOKUP($A889+ROUND((COLUMN()-2)/24,5),АТС!$A$41:$F$736,5)+VLOOKUP($A889+ROUND((COLUMN()-2)/24,5),'Расчет сбытовых надбавок'!$B$2281:'Расчет сбытовых надбавок'!$G$3024,6)</f>
        <v>112.51</v>
      </c>
      <c r="K889" s="96">
        <f>VLOOKUP($A889+ROUND((COLUMN()-2)/24,5),АТС!$A$41:$F$736,5)+VLOOKUP($A889+ROUND((COLUMN()-2)/24,5),'Расчет сбытовых надбавок'!$B$2281:'Расчет сбытовых надбавок'!$G$3024,6)</f>
        <v>89.350000000000009</v>
      </c>
      <c r="L889" s="96">
        <f>VLOOKUP($A889+ROUND((COLUMN()-2)/24,5),АТС!$A$41:$F$736,5)+VLOOKUP($A889+ROUND((COLUMN()-2)/24,5),'Расчет сбытовых надбавок'!$B$2281:'Расчет сбытовых надбавок'!$G$3024,6)</f>
        <v>19.62</v>
      </c>
      <c r="M889" s="96">
        <f>VLOOKUP($A889+ROUND((COLUMN()-2)/24,5),АТС!$A$41:$F$736,5)+VLOOKUP($A889+ROUND((COLUMN()-2)/24,5),'Расчет сбытовых надбавок'!$B$2281:'Расчет сбытовых надбавок'!$G$3024,6)</f>
        <v>52.91</v>
      </c>
      <c r="N889" s="96">
        <f>VLOOKUP($A889+ROUND((COLUMN()-2)/24,5),АТС!$A$41:$F$736,5)+VLOOKUP($A889+ROUND((COLUMN()-2)/24,5),'Расчет сбытовых надбавок'!$B$2281:'Расчет сбытовых надбавок'!$G$3024,6)</f>
        <v>49.47</v>
      </c>
      <c r="O889" s="96">
        <f>VLOOKUP($A889+ROUND((COLUMN()-2)/24,5),АТС!$A$41:$F$736,5)+VLOOKUP($A889+ROUND((COLUMN()-2)/24,5),'Расчет сбытовых надбавок'!$B$2281:'Расчет сбытовых надбавок'!$G$3024,6)</f>
        <v>70.06</v>
      </c>
      <c r="P889" s="96">
        <f>VLOOKUP($A889+ROUND((COLUMN()-2)/24,5),АТС!$A$41:$F$736,5)+VLOOKUP($A889+ROUND((COLUMN()-2)/24,5),'Расчет сбытовых надбавок'!$B$2281:'Расчет сбытовых надбавок'!$G$3024,6)</f>
        <v>167.45</v>
      </c>
      <c r="Q889" s="96">
        <f>VLOOKUP($A889+ROUND((COLUMN()-2)/24,5),АТС!$A$41:$F$736,5)+VLOOKUP($A889+ROUND((COLUMN()-2)/24,5),'Расчет сбытовых надбавок'!$B$2281:'Расчет сбытовых надбавок'!$G$3024,6)</f>
        <v>169.42999999999998</v>
      </c>
      <c r="R889" s="96">
        <f>VLOOKUP($A889+ROUND((COLUMN()-2)/24,5),АТС!$A$41:$F$736,5)+VLOOKUP($A889+ROUND((COLUMN()-2)/24,5),'Расчет сбытовых надбавок'!$B$2281:'Расчет сбытовых надбавок'!$G$3024,6)</f>
        <v>50.41</v>
      </c>
      <c r="S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T889" s="96">
        <f>VLOOKUP($A889+ROUND((COLUMN()-2)/24,5),АТС!$A$41:$F$736,5)+VLOOKUP($A889+ROUND((COLUMN()-2)/24,5),'Расчет сбытовых надбавок'!$B$2281:'Расчет сбытовых надбавок'!$G$3024,6)</f>
        <v>1107.69</v>
      </c>
      <c r="U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V889" s="96">
        <f>VLOOKUP($A889+ROUND((COLUMN()-2)/24,5),АТС!$A$41:$F$736,5)+VLOOKUP($A889+ROUND((COLUMN()-2)/24,5),'Расчет сбытовых надбавок'!$B$2281:'Расчет сбытовых надбавок'!$G$3024,6)</f>
        <v>27.3</v>
      </c>
      <c r="W889" s="96">
        <f>VLOOKUP($A889+ROUND((COLUMN()-2)/24,5),АТС!$A$41:$F$736,5)+VLOOKUP($A889+ROUND((COLUMN()-2)/24,5),'Расчет сбытовых надбавок'!$B$2281:'Расчет сбытовых надбавок'!$G$3024,6)</f>
        <v>126.71000000000001</v>
      </c>
      <c r="X889" s="96">
        <f>VLOOKUP($A889+ROUND((COLUMN()-2)/24,5),АТС!$A$41:$F$736,5)+VLOOKUP($A889+ROUND((COLUMN()-2)/24,5),'Расчет сбытовых надбавок'!$B$2281:'Расчет сбытовых надбавок'!$G$3024,6)</f>
        <v>402.65</v>
      </c>
      <c r="Y889" s="96">
        <f>VLOOKUP($A889+ROUND((COLUMN()-2)/24,5),АТС!$A$41:$F$736,5)+VLOOKUP($A889+ROUND((COLUMN()-2)/24,5),'Расчет сбытовых надбавок'!$B$2281:'Расчет сбытовых надбавок'!$G$3024,6)</f>
        <v>339.56</v>
      </c>
    </row>
    <row r="890" spans="1:25" x14ac:dyDescent="0.2">
      <c r="A890" s="77">
        <f t="shared" si="26"/>
        <v>43030</v>
      </c>
      <c r="B890" s="96">
        <f>VLOOKUP($A890+ROUND((COLUMN()-2)/24,5),АТС!$A$41:$F$736,5)+VLOOKUP($A890+ROUND((COLUMN()-2)/24,5),'Расчет сбытовых надбавок'!$B$2281:'Расчет сбытовых надбавок'!$G$3024,6)</f>
        <v>121</v>
      </c>
      <c r="C890" s="96">
        <f>VLOOKUP($A890+ROUND((COLUMN()-2)/24,5),АТС!$A$41:$F$736,5)+VLOOKUP($A890+ROUND((COLUMN()-2)/24,5),'Расчет сбытовых надбавок'!$B$2281:'Расчет сбытовых надбавок'!$G$3024,6)</f>
        <v>113.23</v>
      </c>
      <c r="D890" s="96">
        <f>VLOOKUP($A890+ROUND((COLUMN()-2)/24,5),АТС!$A$41:$F$736,5)+VLOOKUP($A890+ROUND((COLUMN()-2)/24,5),'Расчет сбытовых надбавок'!$B$2281:'Расчет сбытовых надбавок'!$G$3024,6)</f>
        <v>98.62</v>
      </c>
      <c r="E890" s="96">
        <f>VLOOKUP($A890+ROUND((COLUMN()-2)/24,5),АТС!$A$41:$F$736,5)+VLOOKUP($A890+ROUND((COLUMN()-2)/24,5),'Расчет сбытовых надбавок'!$B$2281:'Расчет сбытовых надбавок'!$G$3024,6)</f>
        <v>173.66000000000003</v>
      </c>
      <c r="F890" s="96">
        <f>VLOOKUP($A890+ROUND((COLUMN()-2)/24,5),АТС!$A$41:$F$736,5)+VLOOKUP($A890+ROUND((COLUMN()-2)/24,5),'Расчет сбытовых надбавок'!$B$2281:'Расчет сбытовых надбавок'!$G$3024,6)</f>
        <v>69.45</v>
      </c>
      <c r="G890" s="96">
        <f>VLOOKUP($A890+ROUND((COLUMN()-2)/24,5),АТС!$A$41:$F$736,5)+VLOOKUP($A890+ROUND((COLUMN()-2)/24,5),'Расчет сбытовых надбавок'!$B$2281:'Расчет сбытовых надбавок'!$G$3024,6)</f>
        <v>8.26</v>
      </c>
      <c r="H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6">
        <f>VLOOKUP($A890+ROUND((COLUMN()-2)/24,5),АТС!$A$41:$F$736,5)+VLOOKUP($A890+ROUND((COLUMN()-2)/24,5),'Расчет сбытовых надбавок'!$B$2281:'Расчет сбытовых надбавок'!$G$3024,6)</f>
        <v>88.55</v>
      </c>
      <c r="L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6">
        <f>VLOOKUP($A890+ROUND((COLUMN()-2)/24,5),АТС!$A$41:$F$736,5)+VLOOKUP($A890+ROUND((COLUMN()-2)/24,5),'Расчет сбытовых надбавок'!$B$2281:'Расчет сбытовых надбавок'!$G$3024,6)</f>
        <v>54.54</v>
      </c>
      <c r="N890" s="96">
        <f>VLOOKUP($A890+ROUND((COLUMN()-2)/24,5),АТС!$A$41:$F$736,5)+VLOOKUP($A890+ROUND((COLUMN()-2)/24,5),'Расчет сбытовых надбавок'!$B$2281:'Расчет сбытовых надбавок'!$G$3024,6)</f>
        <v>170.13</v>
      </c>
      <c r="O890" s="96">
        <f>VLOOKUP($A890+ROUND((COLUMN()-2)/24,5),АТС!$A$41:$F$736,5)+VLOOKUP($A890+ROUND((COLUMN()-2)/24,5),'Расчет сбытовых надбавок'!$B$2281:'Расчет сбытовых надбавок'!$G$3024,6)</f>
        <v>173.09</v>
      </c>
      <c r="P890" s="96">
        <f>VLOOKUP($A890+ROUND((COLUMN()-2)/24,5),АТС!$A$41:$F$736,5)+VLOOKUP($A890+ROUND((COLUMN()-2)/24,5),'Расчет сбытовых надбавок'!$B$2281:'Расчет сбытовых надбавок'!$G$3024,6)</f>
        <v>176.82</v>
      </c>
      <c r="Q890" s="96">
        <f>VLOOKUP($A890+ROUND((COLUMN()-2)/24,5),АТС!$A$41:$F$736,5)+VLOOKUP($A890+ROUND((COLUMN()-2)/24,5),'Расчет сбытовых надбавок'!$B$2281:'Расчет сбытовых надбавок'!$G$3024,6)</f>
        <v>106.69</v>
      </c>
      <c r="R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S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T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U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6">
        <f>VLOOKUP($A890+ROUND((COLUMN()-2)/24,5),АТС!$A$41:$F$736,5)+VLOOKUP($A890+ROUND((COLUMN()-2)/24,5),'Расчет сбытовых надбавок'!$B$2281:'Расчет сбытовых надбавок'!$G$3024,6)</f>
        <v>48.870000000000005</v>
      </c>
      <c r="W890" s="96">
        <f>VLOOKUP($A890+ROUND((COLUMN()-2)/24,5),АТС!$A$41:$F$736,5)+VLOOKUP($A890+ROUND((COLUMN()-2)/24,5),'Расчет сбытовых надбавок'!$B$2281:'Расчет сбытовых надбавок'!$G$3024,6)</f>
        <v>77.41</v>
      </c>
      <c r="X890" s="96">
        <f>VLOOKUP($A890+ROUND((COLUMN()-2)/24,5),АТС!$A$41:$F$736,5)+VLOOKUP($A890+ROUND((COLUMN()-2)/24,5),'Расчет сбытовых надбавок'!$B$2281:'Расчет сбытовых надбавок'!$G$3024,6)</f>
        <v>274.96000000000004</v>
      </c>
      <c r="Y890" s="96">
        <f>VLOOKUP($A890+ROUND((COLUMN()-2)/24,5),АТС!$A$41:$F$736,5)+VLOOKUP($A890+ROUND((COLUMN()-2)/24,5),'Расчет сбытовых надбавок'!$B$2281:'Расчет сбытовых надбавок'!$G$3024,6)</f>
        <v>14.29</v>
      </c>
    </row>
    <row r="891" spans="1:25" x14ac:dyDescent="0.2">
      <c r="A891" s="77">
        <f t="shared" si="26"/>
        <v>43031</v>
      </c>
      <c r="B891" s="96">
        <f>VLOOKUP($A891+ROUND((COLUMN()-2)/24,5),АТС!$A$41:$F$736,5)+VLOOKUP($A891+ROUND((COLUMN()-2)/24,5),'Расчет сбытовых надбавок'!$B$2281:'Расчет сбытовых надбавок'!$G$3024,6)</f>
        <v>100.83000000000001</v>
      </c>
      <c r="C891" s="96">
        <f>VLOOKUP($A891+ROUND((COLUMN()-2)/24,5),АТС!$A$41:$F$736,5)+VLOOKUP($A891+ROUND((COLUMN()-2)/24,5),'Расчет сбытовых надбавок'!$B$2281:'Расчет сбытовых надбавок'!$G$3024,6)</f>
        <v>60.03</v>
      </c>
      <c r="D891" s="96">
        <f>VLOOKUP($A891+ROUND((COLUMN()-2)/24,5),АТС!$A$41:$F$736,5)+VLOOKUP($A891+ROUND((COLUMN()-2)/24,5),'Расчет сбытовых надбавок'!$B$2281:'Расчет сбытовых надбавок'!$G$3024,6)</f>
        <v>121.91</v>
      </c>
      <c r="E891" s="96">
        <f>VLOOKUP($A891+ROUND((COLUMN()-2)/24,5),АТС!$A$41:$F$736,5)+VLOOKUP($A891+ROUND((COLUMN()-2)/24,5),'Расчет сбытовых надбавок'!$B$2281:'Расчет сбытовых надбавок'!$G$3024,6)</f>
        <v>53.849999999999994</v>
      </c>
      <c r="F891" s="96">
        <f>VLOOKUP($A891+ROUND((COLUMN()-2)/24,5),АТС!$A$41:$F$736,5)+VLOOKUP($A891+ROUND((COLUMN()-2)/24,5),'Расчет сбытовых надбавок'!$B$2281:'Расчет сбытовых надбавок'!$G$3024,6)</f>
        <v>3.9099999999999997</v>
      </c>
      <c r="G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6">
        <f>VLOOKUP($A891+ROUND((COLUMN()-2)/24,5),АТС!$A$41:$F$736,5)+VLOOKUP($A891+ROUND((COLUMN()-2)/24,5),'Расчет сбытовых надбавок'!$B$2281:'Расчет сбытовых надбавок'!$G$3024,6)</f>
        <v>0.02</v>
      </c>
      <c r="K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L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M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N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O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P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Q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R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S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T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U891" s="96">
        <f>VLOOKUP($A891+ROUND((COLUMN()-2)/24,5),АТС!$A$41:$F$736,5)+VLOOKUP($A891+ROUND((COLUMN()-2)/24,5),'Расчет сбытовых надбавок'!$B$2281:'Расчет сбытовых надбавок'!$G$3024,6)</f>
        <v>0.01</v>
      </c>
      <c r="V891" s="96">
        <f>VLOOKUP($A891+ROUND((COLUMN()-2)/24,5),АТС!$A$41:$F$736,5)+VLOOKUP($A891+ROUND((COLUMN()-2)/24,5),'Расчет сбытовых надбавок'!$B$2281:'Расчет сбытовых надбавок'!$G$3024,6)</f>
        <v>1.3800000000000001</v>
      </c>
      <c r="W891" s="96">
        <f>VLOOKUP($A891+ROUND((COLUMN()-2)/24,5),АТС!$A$41:$F$736,5)+VLOOKUP($A891+ROUND((COLUMN()-2)/24,5),'Расчет сбытовых надбавок'!$B$2281:'Расчет сбытовых надбавок'!$G$3024,6)</f>
        <v>1113.31</v>
      </c>
      <c r="X891" s="96">
        <f>VLOOKUP($A891+ROUND((COLUMN()-2)/24,5),АТС!$A$41:$F$736,5)+VLOOKUP($A891+ROUND((COLUMN()-2)/24,5),'Расчет сбытовых надбавок'!$B$2281:'Расчет сбытовых надбавок'!$G$3024,6)</f>
        <v>21.04</v>
      </c>
      <c r="Y891" s="96">
        <f>VLOOKUP($A891+ROUND((COLUMN()-2)/24,5),АТС!$A$41:$F$736,5)+VLOOKUP($A891+ROUND((COLUMN()-2)/24,5),'Расчет сбытовых надбавок'!$B$2281:'Расчет сбытовых надбавок'!$G$3024,6)</f>
        <v>0</v>
      </c>
    </row>
    <row r="892" spans="1:25" x14ac:dyDescent="0.2">
      <c r="A892" s="77">
        <f t="shared" si="26"/>
        <v>43032</v>
      </c>
      <c r="B892" s="96">
        <f>VLOOKUP($A892+ROUND((COLUMN()-2)/24,5),АТС!$A$41:$F$736,5)+VLOOKUP($A892+ROUND((COLUMN()-2)/24,5),'Расчет сбытовых надбавок'!$B$2281:'Расчет сбытовых надбавок'!$G$3024,6)</f>
        <v>139.35</v>
      </c>
      <c r="C892" s="96">
        <f>VLOOKUP($A892+ROUND((COLUMN()-2)/24,5),АТС!$A$41:$F$736,5)+VLOOKUP($A892+ROUND((COLUMN()-2)/24,5),'Расчет сбытовых надбавок'!$B$2281:'Расчет сбытовых надбавок'!$G$3024,6)</f>
        <v>418.58000000000004</v>
      </c>
      <c r="D892" s="96">
        <f>VLOOKUP($A892+ROUND((COLUMN()-2)/24,5),АТС!$A$41:$F$736,5)+VLOOKUP($A892+ROUND((COLUMN()-2)/24,5),'Расчет сбытовых надбавок'!$B$2281:'Расчет сбытовых надбавок'!$G$3024,6)</f>
        <v>3.46</v>
      </c>
      <c r="E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F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G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6">
        <f>VLOOKUP($A892+ROUND((COLUMN()-2)/24,5),АТС!$A$41:$F$736,5)+VLOOKUP($A892+ROUND((COLUMN()-2)/24,5),'Расчет сбытовых надбавок'!$B$2281:'Расчет сбытовых надбавок'!$G$3024,6)</f>
        <v>73.69</v>
      </c>
      <c r="J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L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M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N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O892" s="96">
        <f>VLOOKUP($A892+ROUND((COLUMN()-2)/24,5),АТС!$A$41:$F$736,5)+VLOOKUP($A892+ROUND((COLUMN()-2)/24,5),'Расчет сбытовых надбавок'!$B$2281:'Расчет сбытовых надбавок'!$G$3024,6)</f>
        <v>0.31999999999999995</v>
      </c>
      <c r="P892" s="96">
        <f>VLOOKUP($A892+ROUND((COLUMN()-2)/24,5),АТС!$A$41:$F$736,5)+VLOOKUP($A892+ROUND((COLUMN()-2)/24,5),'Расчет сбытовых надбавок'!$B$2281:'Расчет сбытовых надбавок'!$G$3024,6)</f>
        <v>6.9999999999999993E-2</v>
      </c>
      <c r="Q892" s="96">
        <f>VLOOKUP($A892+ROUND((COLUMN()-2)/24,5),АТС!$A$41:$F$736,5)+VLOOKUP($A892+ROUND((COLUMN()-2)/24,5),'Расчет сбытовых надбавок'!$B$2281:'Расчет сбытовых надбавок'!$G$3024,6)</f>
        <v>0.02</v>
      </c>
      <c r="R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S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T892" s="96">
        <f>VLOOKUP($A892+ROUND((COLUMN()-2)/24,5),АТС!$A$41:$F$736,5)+VLOOKUP($A892+ROUND((COLUMN()-2)/24,5),'Расчет сбытовых надбавок'!$B$2281:'Расчет сбытовых надбавок'!$G$3024,6)</f>
        <v>117.31</v>
      </c>
      <c r="U892" s="96">
        <f>VLOOKUP($A892+ROUND((COLUMN()-2)/24,5),АТС!$A$41:$F$736,5)+VLOOKUP($A892+ROUND((COLUMN()-2)/24,5),'Расчет сбытовых надбавок'!$B$2281:'Расчет сбытовых надбавок'!$G$3024,6)</f>
        <v>465.40999999999997</v>
      </c>
      <c r="V892" s="96">
        <f>VLOOKUP($A892+ROUND((COLUMN()-2)/24,5),АТС!$A$41:$F$736,5)+VLOOKUP($A892+ROUND((COLUMN()-2)/24,5),'Расчет сбытовых надбавок'!$B$2281:'Расчет сбытовых надбавок'!$G$3024,6)</f>
        <v>88.990000000000009</v>
      </c>
      <c r="W892" s="96">
        <f>VLOOKUP($A892+ROUND((COLUMN()-2)/24,5),АТС!$A$41:$F$736,5)+VLOOKUP($A892+ROUND((COLUMN()-2)/24,5),'Расчет сбытовых надбавок'!$B$2281:'Расчет сбытовых надбавок'!$G$3024,6)</f>
        <v>545.18999999999994</v>
      </c>
      <c r="X892" s="96">
        <f>VLOOKUP($A892+ROUND((COLUMN()-2)/24,5),АТС!$A$41:$F$736,5)+VLOOKUP($A892+ROUND((COLUMN()-2)/24,5),'Расчет сбытовых надбавок'!$B$2281:'Расчет сбытовых надбавок'!$G$3024,6)</f>
        <v>711.99</v>
      </c>
      <c r="Y892" s="96">
        <f>VLOOKUP($A892+ROUND((COLUMN()-2)/24,5),АТС!$A$41:$F$736,5)+VLOOKUP($A892+ROUND((COLUMN()-2)/24,5),'Расчет сбытовых надбавок'!$B$2281:'Расчет сбытовых надбавок'!$G$3024,6)</f>
        <v>536.41</v>
      </c>
    </row>
    <row r="893" spans="1:25" x14ac:dyDescent="0.2">
      <c r="A893" s="77">
        <f t="shared" si="26"/>
        <v>43033</v>
      </c>
      <c r="B893" s="96">
        <f>VLOOKUP($A893+ROUND((COLUMN()-2)/24,5),АТС!$A$41:$F$736,5)+VLOOKUP($A893+ROUND((COLUMN()-2)/24,5),'Расчет сбытовых надбавок'!$B$2281:'Расчет сбытовых надбавок'!$G$3024,6)</f>
        <v>120.47</v>
      </c>
      <c r="C893" s="96">
        <f>VLOOKUP($A893+ROUND((COLUMN()-2)/24,5),АТС!$A$41:$F$736,5)+VLOOKUP($A893+ROUND((COLUMN()-2)/24,5),'Расчет сбытовых надбавок'!$B$2281:'Расчет сбытовых надбавок'!$G$3024,6)</f>
        <v>94.22</v>
      </c>
      <c r="D893" s="96">
        <f>VLOOKUP($A893+ROUND((COLUMN()-2)/24,5),АТС!$A$41:$F$736,5)+VLOOKUP($A893+ROUND((COLUMN()-2)/24,5),'Расчет сбытовых надбавок'!$B$2281:'Расчет сбытовых надбавок'!$G$3024,6)</f>
        <v>55.489999999999995</v>
      </c>
      <c r="E893" s="96">
        <f>VLOOKUP($A893+ROUND((COLUMN()-2)/24,5),АТС!$A$41:$F$736,5)+VLOOKUP($A893+ROUND((COLUMN()-2)/24,5),'Расчет сбытовых надбавок'!$B$2281:'Расчет сбытовых надбавок'!$G$3024,6)</f>
        <v>29.71</v>
      </c>
      <c r="F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G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6">
        <f>VLOOKUP($A893+ROUND((COLUMN()-2)/24,5),АТС!$A$41:$F$736,5)+VLOOKUP($A893+ROUND((COLUMN()-2)/24,5),'Расчет сбытовых надбавок'!$B$2281:'Расчет сбытовых надбавок'!$G$3024,6)</f>
        <v>8.89</v>
      </c>
      <c r="J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6">
        <f>VLOOKUP($A893+ROUND((COLUMN()-2)/24,5),АТС!$A$41:$F$736,5)+VLOOKUP($A893+ROUND((COLUMN()-2)/24,5),'Расчет сбытовых надбавок'!$B$2281:'Расчет сбытовых надбавок'!$G$3024,6)</f>
        <v>2.6500000000000004</v>
      </c>
      <c r="L893" s="96">
        <f>VLOOKUP($A893+ROUND((COLUMN()-2)/24,5),АТС!$A$41:$F$736,5)+VLOOKUP($A893+ROUND((COLUMN()-2)/24,5),'Расчет сбытовых надбавок'!$B$2281:'Расчет сбытовых надбавок'!$G$3024,6)</f>
        <v>23.849999999999998</v>
      </c>
      <c r="M893" s="96">
        <f>VLOOKUP($A893+ROUND((COLUMN()-2)/24,5),АТС!$A$41:$F$736,5)+VLOOKUP($A893+ROUND((COLUMN()-2)/24,5),'Расчет сбытовых надбавок'!$B$2281:'Расчет сбытовых надбавок'!$G$3024,6)</f>
        <v>19.77</v>
      </c>
      <c r="N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O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P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Q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R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S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T893" s="96">
        <f>VLOOKUP($A893+ROUND((COLUMN()-2)/24,5),АТС!$A$41:$F$736,5)+VLOOKUP($A893+ROUND((COLUMN()-2)/24,5),'Расчет сбытовых надбавок'!$B$2281:'Расчет сбытовых надбавок'!$G$3024,6)</f>
        <v>3.56</v>
      </c>
      <c r="U893" s="96">
        <f>VLOOKUP($A893+ROUND((COLUMN()-2)/24,5),АТС!$A$41:$F$736,5)+VLOOKUP($A893+ROUND((COLUMN()-2)/24,5),'Расчет сбытовых надбавок'!$B$2281:'Расчет сбытовых надбавок'!$G$3024,6)</f>
        <v>11.27</v>
      </c>
      <c r="V893" s="96">
        <f>VLOOKUP($A893+ROUND((COLUMN()-2)/24,5),АТС!$A$41:$F$736,5)+VLOOKUP($A893+ROUND((COLUMN()-2)/24,5),'Расчет сбытовых надбавок'!$B$2281:'Расчет сбытовых надбавок'!$G$3024,6)</f>
        <v>57.980000000000004</v>
      </c>
      <c r="W893" s="96">
        <f>VLOOKUP($A893+ROUND((COLUMN()-2)/24,5),АТС!$A$41:$F$736,5)+VLOOKUP($A893+ROUND((COLUMN()-2)/24,5),'Расчет сбытовых надбавок'!$B$2281:'Расчет сбытовых надбавок'!$G$3024,6)</f>
        <v>274.60000000000002</v>
      </c>
      <c r="X893" s="96">
        <f>VLOOKUP($A893+ROUND((COLUMN()-2)/24,5),АТС!$A$41:$F$736,5)+VLOOKUP($A893+ROUND((COLUMN()-2)/24,5),'Расчет сбытовых надбавок'!$B$2281:'Расчет сбытовых надбавок'!$G$3024,6)</f>
        <v>75.599999999999994</v>
      </c>
      <c r="Y893" s="96">
        <f>VLOOKUP($A893+ROUND((COLUMN()-2)/24,5),АТС!$A$41:$F$736,5)+VLOOKUP($A893+ROUND((COLUMN()-2)/24,5),'Расчет сбытовых надбавок'!$B$2281:'Расчет сбытовых надбавок'!$G$3024,6)</f>
        <v>683.43</v>
      </c>
    </row>
    <row r="894" spans="1:25" x14ac:dyDescent="0.2">
      <c r="A894" s="77">
        <f t="shared" si="26"/>
        <v>43034</v>
      </c>
      <c r="B894" s="96">
        <f>VLOOKUP($A894+ROUND((COLUMN()-2)/24,5),АТС!$A$41:$F$736,5)+VLOOKUP($A894+ROUND((COLUMN()-2)/24,5),'Расчет сбытовых надбавок'!$B$2281:'Расчет сбытовых надбавок'!$G$3024,6)</f>
        <v>62.61</v>
      </c>
      <c r="C894" s="96">
        <f>VLOOKUP($A894+ROUND((COLUMN()-2)/24,5),АТС!$A$41:$F$736,5)+VLOOKUP($A894+ROUND((COLUMN()-2)/24,5),'Расчет сбытовых надбавок'!$B$2281:'Расчет сбытовых надбавок'!$G$3024,6)</f>
        <v>248.53</v>
      </c>
      <c r="D894" s="96">
        <f>VLOOKUP($A894+ROUND((COLUMN()-2)/24,5),АТС!$A$41:$F$736,5)+VLOOKUP($A894+ROUND((COLUMN()-2)/24,5),'Расчет сбытовых надбавок'!$B$2281:'Расчет сбытовых надбавок'!$G$3024,6)</f>
        <v>113.48</v>
      </c>
      <c r="E894" s="96">
        <f>VLOOKUP($A894+ROUND((COLUMN()-2)/24,5),АТС!$A$41:$F$736,5)+VLOOKUP($A894+ROUND((COLUMN()-2)/24,5),'Расчет сбытовых надбавок'!$B$2281:'Расчет сбытовых надбавок'!$G$3024,6)</f>
        <v>101.13000000000001</v>
      </c>
      <c r="F894" s="96">
        <f>VLOOKUP($A894+ROUND((COLUMN()-2)/24,5),АТС!$A$41:$F$736,5)+VLOOKUP($A894+ROUND((COLUMN()-2)/24,5),'Расчет сбытовых надбавок'!$B$2281:'Расчет сбытовых надбавок'!$G$3024,6)</f>
        <v>135.10999999999999</v>
      </c>
      <c r="G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L894" s="96">
        <f>VLOOKUP($A894+ROUND((COLUMN()-2)/24,5),АТС!$A$41:$F$736,5)+VLOOKUP($A894+ROUND((COLUMN()-2)/24,5),'Расчет сбытовых надбавок'!$B$2281:'Расчет сбытовых надбавок'!$G$3024,6)</f>
        <v>9.3099999999999987</v>
      </c>
      <c r="M894" s="96">
        <f>VLOOKUP($A894+ROUND((COLUMN()-2)/24,5),АТС!$A$41:$F$736,5)+VLOOKUP($A894+ROUND((COLUMN()-2)/24,5),'Расчет сбытовых надбавок'!$B$2281:'Расчет сбытовых надбавок'!$G$3024,6)</f>
        <v>30.96</v>
      </c>
      <c r="N894" s="96">
        <f>VLOOKUP($A894+ROUND((COLUMN()-2)/24,5),АТС!$A$41:$F$736,5)+VLOOKUP($A894+ROUND((COLUMN()-2)/24,5),'Расчет сбытовых надбавок'!$B$2281:'Расчет сбытовых надбавок'!$G$3024,6)</f>
        <v>83.02</v>
      </c>
      <c r="O894" s="96">
        <f>VLOOKUP($A894+ROUND((COLUMN()-2)/24,5),АТС!$A$41:$F$736,5)+VLOOKUP($A894+ROUND((COLUMN()-2)/24,5),'Расчет сбытовых надбавок'!$B$2281:'Расчет сбытовых надбавок'!$G$3024,6)</f>
        <v>113.16</v>
      </c>
      <c r="P894" s="96">
        <f>VLOOKUP($A894+ROUND((COLUMN()-2)/24,5),АТС!$A$41:$F$736,5)+VLOOKUP($A894+ROUND((COLUMN()-2)/24,5),'Расчет сбытовых надбавок'!$B$2281:'Расчет сбытовых надбавок'!$G$3024,6)</f>
        <v>144.99</v>
      </c>
      <c r="Q894" s="96">
        <f>VLOOKUP($A894+ROUND((COLUMN()-2)/24,5),АТС!$A$41:$F$736,5)+VLOOKUP($A894+ROUND((COLUMN()-2)/24,5),'Расчет сбытовых надбавок'!$B$2281:'Расчет сбытовых надбавок'!$G$3024,6)</f>
        <v>74.430000000000007</v>
      </c>
      <c r="R894" s="96">
        <f>VLOOKUP($A894+ROUND((COLUMN()-2)/24,5),АТС!$A$41:$F$736,5)+VLOOKUP($A894+ROUND((COLUMN()-2)/24,5),'Расчет сбытовых надбавок'!$B$2281:'Расчет сбытовых надбавок'!$G$3024,6)</f>
        <v>37.120000000000005</v>
      </c>
      <c r="S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T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U894" s="96">
        <f>VLOOKUP($A894+ROUND((COLUMN()-2)/24,5),АТС!$A$41:$F$736,5)+VLOOKUP($A894+ROUND((COLUMN()-2)/24,5),'Расчет сбытовых надбавок'!$B$2281:'Расчет сбытовых надбавок'!$G$3024,6)</f>
        <v>171.62</v>
      </c>
      <c r="V894" s="96">
        <f>VLOOKUP($A894+ROUND((COLUMN()-2)/24,5),АТС!$A$41:$F$736,5)+VLOOKUP($A894+ROUND((COLUMN()-2)/24,5),'Расчет сбытовых надбавок'!$B$2281:'Расчет сбытовых надбавок'!$G$3024,6)</f>
        <v>346.6</v>
      </c>
      <c r="W894" s="96">
        <f>VLOOKUP($A894+ROUND((COLUMN()-2)/24,5),АТС!$A$41:$F$736,5)+VLOOKUP($A894+ROUND((COLUMN()-2)/24,5),'Расчет сбытовых надбавок'!$B$2281:'Расчет сбытовых надбавок'!$G$3024,6)</f>
        <v>800.74</v>
      </c>
      <c r="X894" s="96">
        <f>VLOOKUP($A894+ROUND((COLUMN()-2)/24,5),АТС!$A$41:$F$736,5)+VLOOKUP($A894+ROUND((COLUMN()-2)/24,5),'Расчет сбытовых надбавок'!$B$2281:'Расчет сбытовых надбавок'!$G$3024,6)</f>
        <v>747.76</v>
      </c>
      <c r="Y894" s="96">
        <f>VLOOKUP($A894+ROUND((COLUMN()-2)/24,5),АТС!$A$41:$F$736,5)+VLOOKUP($A894+ROUND((COLUMN()-2)/24,5),'Расчет сбытовых надбавок'!$B$2281:'Расчет сбытовых надбавок'!$G$3024,6)</f>
        <v>863.07</v>
      </c>
    </row>
    <row r="895" spans="1:25" x14ac:dyDescent="0.2">
      <c r="A895" s="77">
        <f t="shared" si="26"/>
        <v>43035</v>
      </c>
      <c r="B895" s="96">
        <f>VLOOKUP($A895+ROUND((COLUMN()-2)/24,5),АТС!$A$41:$F$736,5)+VLOOKUP($A895+ROUND((COLUMN()-2)/24,5),'Расчет сбытовых надбавок'!$B$2281:'Расчет сбытовых надбавок'!$G$3024,6)</f>
        <v>220.67000000000002</v>
      </c>
      <c r="C895" s="96">
        <f>VLOOKUP($A895+ROUND((COLUMN()-2)/24,5),АТС!$A$41:$F$736,5)+VLOOKUP($A895+ROUND((COLUMN()-2)/24,5),'Расчет сбытовых надбавок'!$B$2281:'Расчет сбытовых надбавок'!$G$3024,6)</f>
        <v>414.58</v>
      </c>
      <c r="D895" s="96">
        <f>VLOOKUP($A895+ROUND((COLUMN()-2)/24,5),АТС!$A$41:$F$736,5)+VLOOKUP($A895+ROUND((COLUMN()-2)/24,5),'Расчет сбытовых надбавок'!$B$2281:'Расчет сбытовых надбавок'!$G$3024,6)</f>
        <v>43.75</v>
      </c>
      <c r="E895" s="96">
        <f>VLOOKUP($A895+ROUND((COLUMN()-2)/24,5),АТС!$A$41:$F$736,5)+VLOOKUP($A895+ROUND((COLUMN()-2)/24,5),'Расчет сбытовых надбавок'!$B$2281:'Расчет сбытовых надбавок'!$G$3024,6)</f>
        <v>52.32</v>
      </c>
      <c r="F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G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6">
        <f>VLOOKUP($A895+ROUND((COLUMN()-2)/24,5),АТС!$A$41:$F$736,5)+VLOOKUP($A895+ROUND((COLUMN()-2)/24,5),'Расчет сбытовых надбавок'!$B$2281:'Расчет сбытовых надбавок'!$G$3024,6)</f>
        <v>60.58</v>
      </c>
      <c r="L895" s="96">
        <f>VLOOKUP($A895+ROUND((COLUMN()-2)/24,5),АТС!$A$41:$F$736,5)+VLOOKUP($A895+ROUND((COLUMN()-2)/24,5),'Расчет сбытовых надбавок'!$B$2281:'Расчет сбытовых надбавок'!$G$3024,6)</f>
        <v>100.44</v>
      </c>
      <c r="M895" s="96">
        <f>VLOOKUP($A895+ROUND((COLUMN()-2)/24,5),АТС!$A$41:$F$736,5)+VLOOKUP($A895+ROUND((COLUMN()-2)/24,5),'Расчет сбытовых надбавок'!$B$2281:'Расчет сбытовых надбавок'!$G$3024,6)</f>
        <v>100.46000000000001</v>
      </c>
      <c r="N895" s="96">
        <f>VLOOKUP($A895+ROUND((COLUMN()-2)/24,5),АТС!$A$41:$F$736,5)+VLOOKUP($A895+ROUND((COLUMN()-2)/24,5),'Расчет сбытовых надбавок'!$B$2281:'Расчет сбытовых надбавок'!$G$3024,6)</f>
        <v>91.34</v>
      </c>
      <c r="O895" s="96">
        <f>VLOOKUP($A895+ROUND((COLUMN()-2)/24,5),АТС!$A$41:$F$736,5)+VLOOKUP($A895+ROUND((COLUMN()-2)/24,5),'Расчет сбытовых надбавок'!$B$2281:'Расчет сбытовых надбавок'!$G$3024,6)</f>
        <v>91.95</v>
      </c>
      <c r="P895" s="96">
        <f>VLOOKUP($A895+ROUND((COLUMN()-2)/24,5),АТС!$A$41:$F$736,5)+VLOOKUP($A895+ROUND((COLUMN()-2)/24,5),'Расчет сбытовых надбавок'!$B$2281:'Расчет сбытовых надбавок'!$G$3024,6)</f>
        <v>111.7</v>
      </c>
      <c r="Q895" s="96">
        <f>VLOOKUP($A895+ROUND((COLUMN()-2)/24,5),АТС!$A$41:$F$736,5)+VLOOKUP($A895+ROUND((COLUMN()-2)/24,5),'Расчет сбытовых надбавок'!$B$2281:'Расчет сбытовых надбавок'!$G$3024,6)</f>
        <v>92.410000000000011</v>
      </c>
      <c r="R895" s="96">
        <f>VLOOKUP($A895+ROUND((COLUMN()-2)/24,5),АТС!$A$41:$F$736,5)+VLOOKUP($A895+ROUND((COLUMN()-2)/24,5),'Расчет сбытовых надбавок'!$B$2281:'Расчет сбытовых надбавок'!$G$3024,6)</f>
        <v>94.97</v>
      </c>
      <c r="S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T895" s="96">
        <f>VLOOKUP($A895+ROUND((COLUMN()-2)/24,5),АТС!$A$41:$F$736,5)+VLOOKUP($A895+ROUND((COLUMN()-2)/24,5),'Расчет сбытовых надбавок'!$B$2281:'Расчет сбытовых надбавок'!$G$3024,6)</f>
        <v>54.629999999999995</v>
      </c>
      <c r="U895" s="96">
        <f>VLOOKUP($A895+ROUND((COLUMN()-2)/24,5),АТС!$A$41:$F$736,5)+VLOOKUP($A895+ROUND((COLUMN()-2)/24,5),'Расчет сбытовых надбавок'!$B$2281:'Расчет сбытовых надбавок'!$G$3024,6)</f>
        <v>192.39000000000001</v>
      </c>
      <c r="V895" s="96">
        <f>VLOOKUP($A895+ROUND((COLUMN()-2)/24,5),АТС!$A$41:$F$736,5)+VLOOKUP($A895+ROUND((COLUMN()-2)/24,5),'Расчет сбытовых надбавок'!$B$2281:'Расчет сбытовых надбавок'!$G$3024,6)</f>
        <v>193.93</v>
      </c>
      <c r="W895" s="96">
        <f>VLOOKUP($A895+ROUND((COLUMN()-2)/24,5),АТС!$A$41:$F$736,5)+VLOOKUP($A895+ROUND((COLUMN()-2)/24,5),'Расчет сбытовых надбавок'!$B$2281:'Расчет сбытовых надбавок'!$G$3024,6)</f>
        <v>689.14</v>
      </c>
      <c r="X895" s="96">
        <f>VLOOKUP($A895+ROUND((COLUMN()-2)/24,5),АТС!$A$41:$F$736,5)+VLOOKUP($A895+ROUND((COLUMN()-2)/24,5),'Расчет сбытовых надбавок'!$B$2281:'Расчет сбытовых надбавок'!$G$3024,6)</f>
        <v>901.56</v>
      </c>
      <c r="Y895" s="96">
        <f>VLOOKUP($A895+ROUND((COLUMN()-2)/24,5),АТС!$A$41:$F$736,5)+VLOOKUP($A895+ROUND((COLUMN()-2)/24,5),'Расчет сбытовых надбавок'!$B$2281:'Расчет сбытовых надбавок'!$G$3024,6)</f>
        <v>1196.3600000000001</v>
      </c>
    </row>
    <row r="896" spans="1:25" x14ac:dyDescent="0.2">
      <c r="A896" s="77">
        <f t="shared" si="26"/>
        <v>43036</v>
      </c>
      <c r="B896" s="96">
        <f>VLOOKUP($A896+ROUND((COLUMN()-2)/24,5),АТС!$A$41:$F$736,5)+VLOOKUP($A896+ROUND((COLUMN()-2)/24,5),'Расчет сбытовых надбавок'!$B$2281:'Расчет сбытовых надбавок'!$G$3024,6)</f>
        <v>226.54</v>
      </c>
      <c r="C896" s="96">
        <f>VLOOKUP($A896+ROUND((COLUMN()-2)/24,5),АТС!$A$41:$F$736,5)+VLOOKUP($A896+ROUND((COLUMN()-2)/24,5),'Расчет сбытовых надбавок'!$B$2281:'Расчет сбытовых надбавок'!$G$3024,6)</f>
        <v>139.65</v>
      </c>
      <c r="D896" s="96">
        <f>VLOOKUP($A896+ROUND((COLUMN()-2)/24,5),АТС!$A$41:$F$736,5)+VLOOKUP($A896+ROUND((COLUMN()-2)/24,5),'Расчет сбытовых надбавок'!$B$2281:'Расчет сбытовых надбавок'!$G$3024,6)</f>
        <v>71.400000000000006</v>
      </c>
      <c r="E896" s="96">
        <f>VLOOKUP($A896+ROUND((COLUMN()-2)/24,5),АТС!$A$41:$F$736,5)+VLOOKUP($A896+ROUND((COLUMN()-2)/24,5),'Расчет сбытовых надбавок'!$B$2281:'Расчет сбытовых надбавок'!$G$3024,6)</f>
        <v>47.22</v>
      </c>
      <c r="F896" s="96">
        <f>VLOOKUP($A896+ROUND((COLUMN()-2)/24,5),АТС!$A$41:$F$736,5)+VLOOKUP($A896+ROUND((COLUMN()-2)/24,5),'Расчет сбытовых надбавок'!$B$2281:'Расчет сбытовых надбавок'!$G$3024,6)</f>
        <v>32.99</v>
      </c>
      <c r="G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6">
        <f>VLOOKUP($A896+ROUND((COLUMN()-2)/24,5),АТС!$A$41:$F$736,5)+VLOOKUP($A896+ROUND((COLUMN()-2)/24,5),'Расчет сбытовых надбавок'!$B$2281:'Расчет сбытовых надбавок'!$G$3024,6)</f>
        <v>28.75</v>
      </c>
      <c r="K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L896" s="96">
        <f>VLOOKUP($A896+ROUND((COLUMN()-2)/24,5),АТС!$A$41:$F$736,5)+VLOOKUP($A896+ROUND((COLUMN()-2)/24,5),'Расчет сбытовых надбавок'!$B$2281:'Расчет сбытовых надбавок'!$G$3024,6)</f>
        <v>80.990000000000009</v>
      </c>
      <c r="M896" s="96">
        <f>VLOOKUP($A896+ROUND((COLUMN()-2)/24,5),АТС!$A$41:$F$736,5)+VLOOKUP($A896+ROUND((COLUMN()-2)/24,5),'Расчет сбытовых надбавок'!$B$2281:'Расчет сбытовых надбавок'!$G$3024,6)</f>
        <v>140.85</v>
      </c>
      <c r="N896" s="96">
        <f>VLOOKUP($A896+ROUND((COLUMN()-2)/24,5),АТС!$A$41:$F$736,5)+VLOOKUP($A896+ROUND((COLUMN()-2)/24,5),'Расчет сбытовых надбавок'!$B$2281:'Расчет сбытовых надбавок'!$G$3024,6)</f>
        <v>187.03</v>
      </c>
      <c r="O896" s="96">
        <f>VLOOKUP($A896+ROUND((COLUMN()-2)/24,5),АТС!$A$41:$F$736,5)+VLOOKUP($A896+ROUND((COLUMN()-2)/24,5),'Расчет сбытовых надбавок'!$B$2281:'Расчет сбытовых надбавок'!$G$3024,6)</f>
        <v>178.84</v>
      </c>
      <c r="P896" s="96">
        <f>VLOOKUP($A896+ROUND((COLUMN()-2)/24,5),АТС!$A$41:$F$736,5)+VLOOKUP($A896+ROUND((COLUMN()-2)/24,5),'Расчет сбытовых надбавок'!$B$2281:'Расчет сбытовых надбавок'!$G$3024,6)</f>
        <v>106.73</v>
      </c>
      <c r="Q896" s="96">
        <f>VLOOKUP($A896+ROUND((COLUMN()-2)/24,5),АТС!$A$41:$F$736,5)+VLOOKUP($A896+ROUND((COLUMN()-2)/24,5),'Расчет сбытовых надбавок'!$B$2281:'Расчет сбытовых надбавок'!$G$3024,6)</f>
        <v>73.34</v>
      </c>
      <c r="R896" s="96">
        <f>VLOOKUP($A896+ROUND((COLUMN()-2)/24,5),АТС!$A$41:$F$736,5)+VLOOKUP($A896+ROUND((COLUMN()-2)/24,5),'Расчет сбытовых надбавок'!$B$2281:'Расчет сбытовых надбавок'!$G$3024,6)</f>
        <v>87.23</v>
      </c>
      <c r="S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T896" s="96">
        <f>VLOOKUP($A896+ROUND((COLUMN()-2)/24,5),АТС!$A$41:$F$736,5)+VLOOKUP($A896+ROUND((COLUMN()-2)/24,5),'Расчет сбытовых надбавок'!$B$2281:'Расчет сбытовых надбавок'!$G$3024,6)</f>
        <v>33.19</v>
      </c>
      <c r="U896" s="96">
        <f>VLOOKUP($A896+ROUND((COLUMN()-2)/24,5),АТС!$A$41:$F$736,5)+VLOOKUP($A896+ROUND((COLUMN()-2)/24,5),'Расчет сбытовых надбавок'!$B$2281:'Расчет сбытовых надбавок'!$G$3024,6)</f>
        <v>222.38</v>
      </c>
      <c r="V896" s="96">
        <f>VLOOKUP($A896+ROUND((COLUMN()-2)/24,5),АТС!$A$41:$F$736,5)+VLOOKUP($A896+ROUND((COLUMN()-2)/24,5),'Расчет сбытовых надбавок'!$B$2281:'Расчет сбытовых надбавок'!$G$3024,6)</f>
        <v>643.6</v>
      </c>
      <c r="W896" s="96">
        <f>VLOOKUP($A896+ROUND((COLUMN()-2)/24,5),АТС!$A$41:$F$736,5)+VLOOKUP($A896+ROUND((COLUMN()-2)/24,5),'Расчет сбытовых надбавок'!$B$2281:'Расчет сбытовых надбавок'!$G$3024,6)</f>
        <v>628.91</v>
      </c>
      <c r="X896" s="96">
        <f>VLOOKUP($A896+ROUND((COLUMN()-2)/24,5),АТС!$A$41:$F$736,5)+VLOOKUP($A896+ROUND((COLUMN()-2)/24,5),'Расчет сбытовых надбавок'!$B$2281:'Расчет сбытовых надбавок'!$G$3024,6)</f>
        <v>793.16000000000008</v>
      </c>
      <c r="Y896" s="96">
        <f>VLOOKUP($A896+ROUND((COLUMN()-2)/24,5),АТС!$A$41:$F$736,5)+VLOOKUP($A896+ROUND((COLUMN()-2)/24,5),'Расчет сбытовых надбавок'!$B$2281:'Расчет сбытовых надбавок'!$G$3024,6)</f>
        <v>1071.8900000000001</v>
      </c>
    </row>
    <row r="897" spans="1:25" x14ac:dyDescent="0.2">
      <c r="A897" s="77">
        <f t="shared" si="26"/>
        <v>43037</v>
      </c>
      <c r="B897" s="96">
        <f>VLOOKUP($A897+ROUND((COLUMN()-2)/24,5),АТС!$A$41:$F$760,5)+VLOOKUP($A897+ROUND((COLUMN()-2)/24,5),'Расчет сбытовых надбавок'!$B$2281:'Расчет сбытовых надбавок'!$G$3024,6)</f>
        <v>175.5</v>
      </c>
      <c r="C897" s="96">
        <f>VLOOKUP($A897+ROUND((COLUMN()-2)/24,5),АТС!$A$41:$F$736,5)+VLOOKUP($A897+ROUND((COLUMN()-2)/24,5),'Расчет сбытовых надбавок'!$B$2281:'Расчет сбытовых надбавок'!$G$3024,6)</f>
        <v>291.14999999999998</v>
      </c>
      <c r="D897" s="96">
        <f>VLOOKUP($A897+ROUND((COLUMN()-2)/24,5),АТС!$A$41:$F$736,5)+VLOOKUP($A897+ROUND((COLUMN()-2)/24,5),'Расчет сбытовых надбавок'!$B$2281:'Расчет сбытовых надбавок'!$G$3024,6)</f>
        <v>26.270000000000003</v>
      </c>
      <c r="E897" s="96">
        <f>VLOOKUP($A897+ROUND((COLUMN()-2)/24,5),АТС!$A$41:$F$736,5)+VLOOKUP($A897+ROUND((COLUMN()-2)/24,5),'Расчет сбытовых надбавок'!$B$2281:'Расчет сбытовых надбавок'!$G$3024,6)</f>
        <v>15.649999999999999</v>
      </c>
      <c r="F897" s="96">
        <f>VLOOKUP($A897+ROUND((COLUMN()-2)/24,5),АТС!$A$41:$F$736,5)+VLOOKUP($A897+ROUND((COLUMN()-2)/24,5),'Расчет сбытовых надбавок'!$B$2281:'Расчет сбытовых надбавок'!$G$3024,6)</f>
        <v>114.33000000000001</v>
      </c>
      <c r="G897" s="96">
        <f>VLOOKUP($A897+ROUND((COLUMN()-2)/24,5),АТС!$A$41:$F$736,5)+VLOOKUP($A897+ROUND((COLUMN()-2)/24,5),'Расчет сбытовых надбавок'!$B$2281:'Расчет сбытовых надбавок'!$G$3024,6)</f>
        <v>70.010000000000005</v>
      </c>
      <c r="H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6">
        <f>VLOOKUP($A897+ROUND((COLUMN()-2)/24,5),АТС!$A$41:$F$736,5)+VLOOKUP($A897+ROUND((COLUMN()-2)/24,5),'Расчет сбытовых надбавок'!$B$2281:'Расчет сбытовых надбавок'!$G$3024,6)</f>
        <v>47.82</v>
      </c>
      <c r="J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6">
        <f>VLOOKUP($A897+ROUND((COLUMN()-2)/24,5),АТС!$A$41:$F$736,5)+VLOOKUP($A897+ROUND((COLUMN()-2)/24,5),'Расчет сбытовых надбавок'!$B$2281:'Расчет сбытовых надбавок'!$G$3024,6)</f>
        <v>312.69</v>
      </c>
      <c r="L897" s="96">
        <f>VLOOKUP($A897+ROUND((COLUMN()-2)/24,5),АТС!$A$41:$F$736,5)+VLOOKUP($A897+ROUND((COLUMN()-2)/24,5),'Расчет сбытовых надбавок'!$B$2281:'Расчет сбытовых надбавок'!$G$3024,6)</f>
        <v>215.77</v>
      </c>
      <c r="M897" s="96">
        <f>VLOOKUP($A897+ROUND((COLUMN()-2)/24,5),АТС!$A$41:$F$736,5)+VLOOKUP($A897+ROUND((COLUMN()-2)/24,5),'Расчет сбытовых надбавок'!$B$2281:'Расчет сбытовых надбавок'!$G$3024,6)</f>
        <v>163.15</v>
      </c>
      <c r="N897" s="96">
        <f>VLOOKUP($A897+ROUND((COLUMN()-2)/24,5),АТС!$A$41:$F$736,5)+VLOOKUP($A897+ROUND((COLUMN()-2)/24,5),'Расчет сбытовых надбавок'!$B$2281:'Расчет сбытовых надбавок'!$G$3024,6)</f>
        <v>312.18</v>
      </c>
      <c r="O897" s="96">
        <f>VLOOKUP($A897+ROUND((COLUMN()-2)/24,5),АТС!$A$41:$F$736,5)+VLOOKUP($A897+ROUND((COLUMN()-2)/24,5),'Расчет сбытовых надбавок'!$B$2281:'Расчет сбытовых надбавок'!$G$3024,6)</f>
        <v>240.68</v>
      </c>
      <c r="P897" s="96">
        <f>VLOOKUP($A897+ROUND((COLUMN()-2)/24,5),АТС!$A$41:$F$736,5)+VLOOKUP($A897+ROUND((COLUMN()-2)/24,5),'Расчет сбытовых надбавок'!$B$2281:'Расчет сбытовых надбавок'!$G$3024,6)</f>
        <v>163.01</v>
      </c>
      <c r="Q897" s="96">
        <f>VLOOKUP($A897+ROUND((COLUMN()-2)/24,5),АТС!$A$41:$F$736,5)+VLOOKUP($A897+ROUND((COLUMN()-2)/24,5),'Расчет сбытовых надбавок'!$B$2281:'Расчет сбытовых надбавок'!$G$3024,6)</f>
        <v>147.62</v>
      </c>
      <c r="R897" s="96">
        <f>VLOOKUP($A897+ROUND((COLUMN()-2)/24,5),АТС!$A$41:$F$736,5)+VLOOKUP($A897+ROUND((COLUMN()-2)/24,5),'Расчет сбытовых надбавок'!$B$2281:'Расчет сбытовых надбавок'!$G$3024,6)</f>
        <v>65.239999999999995</v>
      </c>
      <c r="S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T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U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V897" s="96">
        <f>VLOOKUP($A897+ROUND((COLUMN()-2)/24,5),АТС!$A$41:$F$736,5)+VLOOKUP($A897+ROUND((COLUMN()-2)/24,5),'Расчет сбытовых надбавок'!$B$2281:'Расчет сбытовых надбавок'!$G$3024,6)</f>
        <v>267.05</v>
      </c>
      <c r="W897" s="96">
        <f>VLOOKUP($A897+ROUND((COLUMN()-2)/24,5),АТС!$A$41:$F$736,5)+VLOOKUP($A897+ROUND((COLUMN()-2)/24,5),'Расчет сбытовых надбавок'!$B$2281:'Расчет сбытовых надбавок'!$G$3024,6)</f>
        <v>733.8</v>
      </c>
      <c r="X897" s="96">
        <f>VLOOKUP($A897+ROUND((COLUMN()-2)/24,5),АТС!$A$41:$F$736,5)+VLOOKUP($A897+ROUND((COLUMN()-2)/24,5),'Расчет сбытовых надбавок'!$B$2281:'Расчет сбытовых надбавок'!$G$3024,6)</f>
        <v>871.43999999999994</v>
      </c>
      <c r="Y897" s="96">
        <f>VLOOKUP($A897+ROUND((COLUMN()-2)/24,5),АТС!$A$41:$F$736,5)+VLOOKUP($A897+ROUND((COLUMN()-2)/24,5),'Расчет сбытовых надбавок'!$B$2281:'Расчет сбытовых надбавок'!$G$3024,6)</f>
        <v>582.34999999999991</v>
      </c>
    </row>
    <row r="898" spans="1:25" x14ac:dyDescent="0.2">
      <c r="A898" s="77">
        <f t="shared" si="26"/>
        <v>43038</v>
      </c>
      <c r="B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C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D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E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F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G898" s="96">
        <f>VLOOKUP($A898+ROUND((COLUMN()-2)/24,5),АТС!$A$41:$F$760,5)+VLOOKUP($A898+ROUND((COLUMN()-2)/24,5),'Расчет сбытовых надбавок'!$B$2281:'Расчет сбытовых надбавок'!$G$3024,6)</f>
        <v>0.02</v>
      </c>
      <c r="H898" s="96">
        <f>VLOOKUP($A898+ROUND((COLUMN()-2)/24,5),АТС!$A$41:$F$760,5)+VLOOKUP($A898+ROUND((COLUMN()-2)/24,5),'Расчет сбытовых надбавок'!$B$2281:'Расчет сбытовых надбавок'!$G$3024,6)</f>
        <v>138.55000000000001</v>
      </c>
      <c r="I898" s="96">
        <f>VLOOKUP($A898+ROUND((COLUMN()-2)/24,5),АТС!$A$41:$F$760,5)+VLOOKUP($A898+ROUND((COLUMN()-2)/24,5),'Расчет сбытовых надбавок'!$B$2281:'Расчет сбытовых надбавок'!$G$3024,6)</f>
        <v>162.73000000000002</v>
      </c>
      <c r="J898" s="96">
        <f>VLOOKUP($A898+ROUND((COLUMN()-2)/24,5),АТС!$A$41:$F$760,5)+VLOOKUP($A898+ROUND((COLUMN()-2)/24,5),'Расчет сбытовых надбавок'!$B$2281:'Расчет сбытовых надбавок'!$G$3024,6)</f>
        <v>77.66</v>
      </c>
      <c r="K898" s="96">
        <f>VLOOKUP($A898+ROUND((COLUMN()-2)/24,5),АТС!$A$41:$F$760,5)+VLOOKUP($A898+ROUND((COLUMN()-2)/24,5),'Расчет сбытовых надбавок'!$B$2281:'Расчет сбытовых надбавок'!$G$3024,6)</f>
        <v>208.7</v>
      </c>
      <c r="L898" s="96">
        <f>VLOOKUP($A898+ROUND((COLUMN()-2)/24,5),АТС!$A$41:$F$760,5)+VLOOKUP($A898+ROUND((COLUMN()-2)/24,5),'Расчет сбытовых надбавок'!$B$2281:'Расчет сбытовых надбавок'!$G$3024,6)</f>
        <v>279.53000000000003</v>
      </c>
      <c r="M898" s="96">
        <f>VLOOKUP($A898+ROUND((COLUMN()-2)/24,5),АТС!$A$41:$F$760,5)+VLOOKUP($A898+ROUND((COLUMN()-2)/24,5),'Расчет сбытовых надбавок'!$B$2281:'Расчет сбытовых надбавок'!$G$3024,6)</f>
        <v>304.83</v>
      </c>
      <c r="N898" s="96">
        <f>VLOOKUP($A898+ROUND((COLUMN()-2)/24,5),АТС!$A$41:$F$760,5)+VLOOKUP($A898+ROUND((COLUMN()-2)/24,5),'Расчет сбытовых надбавок'!$B$2281:'Расчет сбытовых надбавок'!$G$3024,6)</f>
        <v>268.02</v>
      </c>
      <c r="O898" s="96">
        <f>VLOOKUP($A898+ROUND((COLUMN()-2)/24,5),АТС!$A$41:$F$760,5)+VLOOKUP($A898+ROUND((COLUMN()-2)/24,5),'Расчет сбытовых надбавок'!$B$2281:'Расчет сбытовых надбавок'!$G$3024,6)</f>
        <v>268.60000000000002</v>
      </c>
      <c r="P898" s="96">
        <f>VLOOKUP($A898+ROUND((COLUMN()-2)/24,5),АТС!$A$41:$F$760,5)+VLOOKUP($A898+ROUND((COLUMN()-2)/24,5),'Расчет сбытовых надбавок'!$B$2281:'Расчет сбытовых надбавок'!$G$3024,6)</f>
        <v>325.43</v>
      </c>
      <c r="Q898" s="96">
        <f>VLOOKUP($A898+ROUND((COLUMN()-2)/24,5),АТС!$A$41:$F$760,5)+VLOOKUP($A898+ROUND((COLUMN()-2)/24,5),'Расчет сбытовых надбавок'!$B$2281:'Расчет сбытовых надбавок'!$G$3024,6)</f>
        <v>136.87</v>
      </c>
      <c r="R898" s="96">
        <f>VLOOKUP($A898+ROUND((COLUMN()-2)/24,5),АТС!$A$41:$F$760,5)+VLOOKUP($A898+ROUND((COLUMN()-2)/24,5),'Расчет сбытовых надбавок'!$B$2281:'Расчет сбытовых надбавок'!$G$3024,6)</f>
        <v>148.79</v>
      </c>
      <c r="S898" s="96">
        <f>VLOOKUP($A898+ROUND((COLUMN()-2)/24,5),АТС!$A$41:$F$760,5)+VLOOKUP($A898+ROUND((COLUMN()-2)/24,5),'Расчет сбытовых надбавок'!$B$2281:'Расчет сбытовых надбавок'!$G$3024,6)</f>
        <v>173.46</v>
      </c>
      <c r="T898" s="96">
        <f>VLOOKUP($A898+ROUND((COLUMN()-2)/24,5),АТС!$A$41:$F$760,5)+VLOOKUP($A898+ROUND((COLUMN()-2)/24,5),'Расчет сбытовых надбавок'!$B$2281:'Расчет сбытовых надбавок'!$G$3024,6)</f>
        <v>156.88</v>
      </c>
      <c r="U898" s="96">
        <f>VLOOKUP($A898+ROUND((COLUMN()-2)/24,5),АТС!$A$41:$F$760,5)+VLOOKUP($A898+ROUND((COLUMN()-2)/24,5),'Расчет сбытовых надбавок'!$B$2281:'Расчет сбытовых надбавок'!$G$3024,6)</f>
        <v>268.2</v>
      </c>
      <c r="V898" s="96">
        <f>VLOOKUP($A898+ROUND((COLUMN()-2)/24,5),АТС!$A$41:$F$760,5)+VLOOKUP($A898+ROUND((COLUMN()-2)/24,5),'Расчет сбытовых надбавок'!$B$2281:'Расчет сбытовых надбавок'!$G$3024,6)</f>
        <v>179.13</v>
      </c>
      <c r="W898" s="96">
        <f>VLOOKUP($A898+ROUND((COLUMN()-2)/24,5),АТС!$A$41:$F$760,5)+VLOOKUP($A898+ROUND((COLUMN()-2)/24,5),'Расчет сбытовых надбавок'!$B$2281:'Расчет сбытовых надбавок'!$G$3024,6)</f>
        <v>390.71000000000004</v>
      </c>
      <c r="X898" s="96">
        <f>VLOOKUP($A898+ROUND((COLUMN()-2)/24,5),АТС!$A$41:$F$760,5)+VLOOKUP($A898+ROUND((COLUMN()-2)/24,5),'Расчет сбытовых надбавок'!$B$2281:'Расчет сбытовых надбавок'!$G$3024,6)</f>
        <v>2096.7600000000002</v>
      </c>
      <c r="Y898" s="96">
        <f>VLOOKUP($A898+ROUND((COLUMN()-2)/24,5),АТС!$A$41:$F$760,5)+VLOOKUP($A898+ROUND((COLUMN()-2)/24,5),'Расчет сбытовых надбавок'!$B$2281:'Расчет сбытовых надбавок'!$G$3024,6)</f>
        <v>1401.3000000000002</v>
      </c>
    </row>
    <row r="899" spans="1:25" x14ac:dyDescent="0.2">
      <c r="A899" s="77">
        <f t="shared" si="26"/>
        <v>43039</v>
      </c>
      <c r="B899" s="96">
        <f>VLOOKUP($A899+ROUND((COLUMN()-2)/24,5),АТС!$A$41:$F$784,5)+VLOOKUP($A899+ROUND((COLUMN()-2)/24,5),'Расчет сбытовых надбавок'!$B$2281:'Расчет сбытовых надбавок'!$G$3024,6)</f>
        <v>17.829999999999998</v>
      </c>
      <c r="C899" s="96">
        <f>VLOOKUP($A899+ROUND((COLUMN()-2)/24,5),АТС!$A$41:$F$784,5)+VLOOKUP($A899+ROUND((COLUMN()-2)/24,5),'Расчет сбытовых надбавок'!$B$2281:'Расчет сбытовых надбавок'!$G$3024,6)</f>
        <v>1120.1300000000001</v>
      </c>
      <c r="D899" s="96">
        <f>VLOOKUP($A899+ROUND((COLUMN()-2)/24,5),АТС!$A$41:$F$784,5)+VLOOKUP($A899+ROUND((COLUMN()-2)/24,5),'Расчет сбытовых надбавок'!$B$2281:'Расчет сбытовых надбавок'!$G$3024,6)</f>
        <v>856.11</v>
      </c>
      <c r="E899" s="96">
        <f>VLOOKUP($A899+ROUND((COLUMN()-2)/24,5),АТС!$A$41:$F$784,5)+VLOOKUP($A899+ROUND((COLUMN()-2)/24,5),'Расчет сбытовых надбавок'!$B$2281:'Расчет сбытовых надбавок'!$G$3024,6)</f>
        <v>263.83999999999997</v>
      </c>
      <c r="F899" s="96">
        <f>VLOOKUP($A899+ROUND((COLUMN()-2)/24,5),АТС!$A$41:$F$784,5)+VLOOKUP($A899+ROUND((COLUMN()-2)/24,5),'Расчет сбытовых надбавок'!$B$2281:'Расчет сбытовых надбавок'!$G$3024,6)</f>
        <v>765.22</v>
      </c>
      <c r="G899" s="96">
        <f>VLOOKUP($A899+ROUND((COLUMN()-2)/24,5),АТС!$A$41:$F$784,5)+VLOOKUP($A899+ROUND((COLUMN()-2)/24,5),'Расчет сбытовых надбавок'!$B$2281:'Расчет сбытовых надбавок'!$G$3024,6)</f>
        <v>478.82</v>
      </c>
      <c r="H899" s="96">
        <f>VLOOKUP($A899+ROUND((COLUMN()-2)/24,5),АТС!$A$41:$F$784,5)+VLOOKUP($A899+ROUND((COLUMN()-2)/24,5),'Расчет сбытовых надбавок'!$B$2281:'Расчет сбытовых надбавок'!$G$3024,6)</f>
        <v>447.09999999999997</v>
      </c>
      <c r="I899" s="96">
        <f>VLOOKUP($A899+ROUND((COLUMN()-2)/24,5),АТС!$A$41:$F$784,5)+VLOOKUP($A899+ROUND((COLUMN()-2)/24,5),'Расчет сбытовых надбавок'!$B$2281:'Расчет сбытовых надбавок'!$G$3024,6)</f>
        <v>352.84000000000003</v>
      </c>
      <c r="J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6">
        <f>VLOOKUP($A899+ROUND((COLUMN()-2)/24,5),АТС!$A$41:$F$784,5)+VLOOKUP($A899+ROUND((COLUMN()-2)/24,5),'Расчет сбытовых надбавок'!$B$2281:'Расчет сбытовых надбавок'!$G$3024,6)</f>
        <v>116.98</v>
      </c>
      <c r="L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M899" s="96">
        <f>VLOOKUP($A899+ROUND((COLUMN()-2)/24,5),АТС!$A$41:$F$784,5)+VLOOKUP($A899+ROUND((COLUMN()-2)/24,5),'Расчет сбытовых надбавок'!$B$2281:'Расчет сбытовых надбавок'!$G$3024,6)</f>
        <v>13.43</v>
      </c>
      <c r="N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O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P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Q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T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V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6">
        <f>VLOOKUP($A899+ROUND((COLUMN()-2)/24,5),АТС!$A$41:$F$784,5)+VLOOKUP($A899+ROUND((COLUMN()-2)/24,5),'Расчет сбытовых надбавок'!$B$2281:'Расчет сбытовых надбавок'!$G$3024,6)</f>
        <v>92.449999999999989</v>
      </c>
      <c r="X899" s="96">
        <f>VLOOKUP($A899+ROUND((COLUMN()-2)/24,5),АТС!$A$41:$F$784,5)+VLOOKUP($A899+ROUND((COLUMN()-2)/24,5),'Расчет сбытовых надбавок'!$B$2281:'Расчет сбытовых надбавок'!$G$3024,6)</f>
        <v>42.01</v>
      </c>
      <c r="Y899" s="96">
        <f>VLOOKUP($A899+ROUND((COLUMN()-2)/24,5),АТС!$A$41:$F$784,5)+VLOOKUP($A899+ROUND((COLUMN()-2)/24,5),'Расчет сбытовых надбавок'!$B$2281:'Расчет сбытовых надбавок'!$G$3024,6)</f>
        <v>664.66000000000008</v>
      </c>
    </row>
    <row r="900" spans="1:25" x14ac:dyDescent="0.2">
      <c r="A900" s="83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</row>
    <row r="901" spans="1:25" ht="21.75" customHeight="1" x14ac:dyDescent="0.2">
      <c r="A901" s="218" t="s">
        <v>160</v>
      </c>
      <c r="B901" s="218"/>
      <c r="C901" s="218"/>
      <c r="D901" s="218"/>
      <c r="E901" s="218"/>
      <c r="F901" s="218"/>
      <c r="G901" s="218"/>
      <c r="H901" s="218"/>
      <c r="I901" s="218"/>
      <c r="J901" s="218"/>
      <c r="K901" s="218"/>
      <c r="L901" s="173" t="s">
        <v>95</v>
      </c>
      <c r="M901" s="173"/>
      <c r="N901" s="173" t="s">
        <v>96</v>
      </c>
      <c r="O901" s="173"/>
      <c r="P901" s="173" t="s">
        <v>97</v>
      </c>
      <c r="Q901" s="173"/>
      <c r="R901" s="173" t="s">
        <v>98</v>
      </c>
      <c r="S901" s="173"/>
      <c r="T901" s="97"/>
      <c r="U901" s="97"/>
      <c r="V901" s="97"/>
      <c r="W901" s="97"/>
      <c r="X901" s="97"/>
      <c r="Y901" s="97"/>
    </row>
    <row r="902" spans="1:25" s="98" customFormat="1" ht="36.75" customHeight="1" x14ac:dyDescent="0.25">
      <c r="A902" s="218"/>
      <c r="B902" s="218"/>
      <c r="C902" s="218"/>
      <c r="D902" s="218"/>
      <c r="E902" s="218"/>
      <c r="F902" s="218"/>
      <c r="G902" s="218"/>
      <c r="H902" s="218"/>
      <c r="I902" s="218"/>
      <c r="J902" s="218"/>
      <c r="K902" s="218"/>
      <c r="L902" s="173"/>
      <c r="M902" s="173"/>
      <c r="N902" s="173"/>
      <c r="O902" s="173"/>
      <c r="P902" s="173"/>
      <c r="Q902" s="173"/>
      <c r="R902" s="173"/>
      <c r="S902" s="173"/>
      <c r="T902" s="97"/>
      <c r="U902" s="97"/>
      <c r="V902" s="97"/>
      <c r="W902" s="97"/>
      <c r="X902" s="97"/>
      <c r="Y902" s="97"/>
    </row>
    <row r="903" spans="1:25" s="98" customFormat="1" ht="20.100000000000001" customHeight="1" x14ac:dyDescent="0.25">
      <c r="A903" s="217" t="s">
        <v>161</v>
      </c>
      <c r="B903" s="217"/>
      <c r="C903" s="217"/>
      <c r="D903" s="217"/>
      <c r="E903" s="217"/>
      <c r="F903" s="217"/>
      <c r="G903" s="217"/>
      <c r="H903" s="217"/>
      <c r="I903" s="217"/>
      <c r="J903" s="217"/>
      <c r="K903" s="217"/>
      <c r="L903" s="215">
        <f>'Расчет сбытовых надбавок'!D3025+АТС!$B$37</f>
        <v>15.2</v>
      </c>
      <c r="M903" s="216"/>
      <c r="N903" s="215">
        <f>'Расчет сбытовых надбавок'!E3025+АТС!$B$37</f>
        <v>14.95</v>
      </c>
      <c r="O903" s="216"/>
      <c r="P903" s="215">
        <f>'Расчет сбытовых надбавок'!F3025+АТС!$B$37</f>
        <v>14.07</v>
      </c>
      <c r="Q903" s="216"/>
      <c r="R903" s="215">
        <f>'Расчет сбытовых надбавок'!G3025+АТС!$B$37</f>
        <v>13.299999999999999</v>
      </c>
      <c r="S903" s="216"/>
      <c r="T903" s="97"/>
      <c r="U903" s="97"/>
      <c r="V903" s="97"/>
      <c r="W903" s="97"/>
      <c r="X903" s="97"/>
      <c r="Y903" s="97"/>
    </row>
    <row r="904" spans="1:25" ht="37.5" customHeight="1" x14ac:dyDescent="0.2">
      <c r="A904" s="217" t="s">
        <v>162</v>
      </c>
      <c r="B904" s="217"/>
      <c r="C904" s="217"/>
      <c r="D904" s="217"/>
      <c r="E904" s="217"/>
      <c r="F904" s="217"/>
      <c r="G904" s="217"/>
      <c r="H904" s="217"/>
      <c r="I904" s="217"/>
      <c r="J904" s="217"/>
      <c r="K904" s="217"/>
      <c r="L904" s="213">
        <f>'Расчет сбытовых надбавок'!D3026+АТС!$B$38</f>
        <v>257.62</v>
      </c>
      <c r="M904" s="213"/>
      <c r="N904" s="213">
        <f>'Расчет сбытовых надбавок'!E3026+АТС!$B$38</f>
        <v>253.51</v>
      </c>
      <c r="O904" s="213"/>
      <c r="P904" s="213">
        <f>'Расчет сбытовых надбавок'!F3026+АТС!$B$38</f>
        <v>238.6</v>
      </c>
      <c r="Q904" s="213"/>
      <c r="R904" s="213">
        <f>'Расчет сбытовых надбавок'!G3026+АТС!$B$38</f>
        <v>225.42</v>
      </c>
      <c r="S904" s="213"/>
      <c r="T904" s="97"/>
      <c r="U904" s="97"/>
      <c r="V904" s="97"/>
      <c r="W904" s="97"/>
      <c r="X904" s="97"/>
      <c r="Y904" s="97"/>
    </row>
    <row r="905" spans="1:25" x14ac:dyDescent="0.2">
      <c r="A905" s="83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</row>
    <row r="906" spans="1:25" x14ac:dyDescent="0.2">
      <c r="A906" s="83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</row>
    <row r="907" spans="1:25" ht="15" customHeight="1" x14ac:dyDescent="0.2">
      <c r="A907" s="172" t="s">
        <v>164</v>
      </c>
      <c r="B907" s="172"/>
      <c r="C907" s="172"/>
      <c r="D907" s="172"/>
      <c r="E907" s="172"/>
      <c r="F907" s="172"/>
      <c r="G907" s="172"/>
      <c r="H907" s="172"/>
      <c r="I907" s="172"/>
      <c r="J907" s="172"/>
      <c r="K907" s="172"/>
      <c r="L907" s="172" t="s">
        <v>5</v>
      </c>
      <c r="M907" s="172"/>
      <c r="N907" s="173" t="s">
        <v>155</v>
      </c>
      <c r="O907" s="173"/>
      <c r="P907" s="173" t="s">
        <v>156</v>
      </c>
      <c r="Q907" s="173"/>
      <c r="R907" s="173" t="s">
        <v>157</v>
      </c>
      <c r="S907" s="173"/>
      <c r="T907" s="214"/>
      <c r="U907" s="214"/>
      <c r="V907" s="97"/>
      <c r="W907" s="97"/>
      <c r="X907" s="97"/>
      <c r="Y907" s="97"/>
    </row>
    <row r="908" spans="1:25" s="88" customFormat="1" ht="59.25" customHeight="1" x14ac:dyDescent="0.25">
      <c r="A908" s="172"/>
      <c r="B908" s="172"/>
      <c r="C908" s="172"/>
      <c r="D908" s="172"/>
      <c r="E908" s="172"/>
      <c r="F908" s="172"/>
      <c r="G908" s="172"/>
      <c r="H908" s="172"/>
      <c r="I908" s="172"/>
      <c r="J908" s="172"/>
      <c r="K908" s="172"/>
      <c r="L908" s="172"/>
      <c r="M908" s="172"/>
      <c r="N908" s="173"/>
      <c r="O908" s="173"/>
      <c r="P908" s="173"/>
      <c r="Q908" s="173"/>
      <c r="R908" s="173"/>
      <c r="S908" s="173"/>
      <c r="T908" s="214"/>
      <c r="U908" s="214"/>
      <c r="V908" s="86"/>
      <c r="W908" s="86"/>
      <c r="X908" s="86"/>
      <c r="Y908" s="86"/>
    </row>
    <row r="909" spans="1:25" s="98" customFormat="1" ht="21.75" customHeight="1" x14ac:dyDescent="0.25">
      <c r="A909" s="172"/>
      <c r="B909" s="172"/>
      <c r="C909" s="172"/>
      <c r="D909" s="172"/>
      <c r="E909" s="172"/>
      <c r="F909" s="172"/>
      <c r="G909" s="172"/>
      <c r="H909" s="172"/>
      <c r="I909" s="172"/>
      <c r="J909" s="172"/>
      <c r="K909" s="172"/>
      <c r="L909" s="207">
        <f>'Расчет сбытовых надбавок'!D3034+АТС!$B$24</f>
        <v>504600.71</v>
      </c>
      <c r="M909" s="208"/>
      <c r="N909" s="207">
        <f>'Расчет сбытовых надбавок'!E3034+АТС!$B$24</f>
        <v>496547.13</v>
      </c>
      <c r="O909" s="208"/>
      <c r="P909" s="207">
        <f>'Расчет сбытовых надбавок'!F3034+АТС!$B$24</f>
        <v>467343.49</v>
      </c>
      <c r="Q909" s="208"/>
      <c r="R909" s="207">
        <f>'Расчет сбытовых надбавок'!G3034+АТС!$B$24</f>
        <v>441526.86</v>
      </c>
      <c r="S909" s="208"/>
      <c r="T909" s="211"/>
      <c r="U909" s="212"/>
      <c r="V909" s="99"/>
      <c r="W909" s="99"/>
      <c r="X909" s="99"/>
      <c r="Y909" s="99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</mergeCells>
  <pageMargins left="0.19685039370078741" right="0.15748031496062992" top="0.43307086614173229" bottom="0.27559055118110237" header="0.31496062992125984" footer="0.15748031496062992"/>
  <pageSetup paperSize="9" scale="44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3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5" sqref="B15"/>
    </sheetView>
  </sheetViews>
  <sheetFormatPr defaultRowHeight="15" x14ac:dyDescent="0.25"/>
  <cols>
    <col min="1" max="1" width="14.25" style="75" customWidth="1"/>
    <col min="2" max="5" width="12" style="75" customWidth="1"/>
    <col min="6" max="6" width="12.125" style="75" customWidth="1"/>
    <col min="7" max="7" width="12.625" style="75" customWidth="1"/>
    <col min="8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1" t="s">
        <v>165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7" ht="18.75" customHeight="1" x14ac:dyDescent="0.2">
      <c r="A2" s="182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октябре 2017 г.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</row>
    <row r="3" spans="1:27" ht="39.75" customHeight="1" x14ac:dyDescent="0.2">
      <c r="A3" s="183" t="s">
        <v>163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</row>
    <row r="4" spans="1:27" ht="25.5" customHeight="1" x14ac:dyDescent="0.2">
      <c r="A4" s="184" t="s">
        <v>54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4" t="s">
        <v>48</v>
      </c>
      <c r="B11" s="185" t="s">
        <v>121</v>
      </c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7"/>
    </row>
    <row r="12" spans="1:27" ht="12.75" x14ac:dyDescent="0.2">
      <c r="A12" s="175"/>
      <c r="B12" s="188"/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90"/>
    </row>
    <row r="13" spans="1:27" ht="12.75" customHeight="1" x14ac:dyDescent="0.2">
      <c r="A13" s="175"/>
      <c r="B13" s="177" t="s">
        <v>122</v>
      </c>
      <c r="C13" s="168" t="s">
        <v>123</v>
      </c>
      <c r="D13" s="168" t="s">
        <v>124</v>
      </c>
      <c r="E13" s="168" t="s">
        <v>125</v>
      </c>
      <c r="F13" s="168" t="s">
        <v>126</v>
      </c>
      <c r="G13" s="168" t="s">
        <v>127</v>
      </c>
      <c r="H13" s="168" t="s">
        <v>128</v>
      </c>
      <c r="I13" s="168" t="s">
        <v>129</v>
      </c>
      <c r="J13" s="168" t="s">
        <v>130</v>
      </c>
      <c r="K13" s="168" t="s">
        <v>131</v>
      </c>
      <c r="L13" s="168" t="s">
        <v>132</v>
      </c>
      <c r="M13" s="168" t="s">
        <v>133</v>
      </c>
      <c r="N13" s="179" t="s">
        <v>134</v>
      </c>
      <c r="O13" s="168" t="s">
        <v>135</v>
      </c>
      <c r="P13" s="168" t="s">
        <v>136</v>
      </c>
      <c r="Q13" s="168" t="s">
        <v>137</v>
      </c>
      <c r="R13" s="168" t="s">
        <v>138</v>
      </c>
      <c r="S13" s="168" t="s">
        <v>139</v>
      </c>
      <c r="T13" s="168" t="s">
        <v>140</v>
      </c>
      <c r="U13" s="168" t="s">
        <v>141</v>
      </c>
      <c r="V13" s="168" t="s">
        <v>142</v>
      </c>
      <c r="W13" s="168" t="s">
        <v>143</v>
      </c>
      <c r="X13" s="168" t="s">
        <v>144</v>
      </c>
      <c r="Y13" s="168" t="s">
        <v>145</v>
      </c>
    </row>
    <row r="14" spans="1:27" ht="11.25" customHeight="1" x14ac:dyDescent="0.2">
      <c r="A14" s="176"/>
      <c r="B14" s="178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80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</row>
    <row r="15" spans="1:27" ht="18.75" customHeight="1" x14ac:dyDescent="0.2">
      <c r="A15" s="77">
        <f>АТС!A41</f>
        <v>43009</v>
      </c>
      <c r="B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994.38424999999984</v>
      </c>
      <c r="C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1064.5042500000002</v>
      </c>
      <c r="D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1145.6142500000001</v>
      </c>
      <c r="E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1145.0542500000001</v>
      </c>
      <c r="F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1145.69425</v>
      </c>
      <c r="G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1123.47425</v>
      </c>
      <c r="H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997.20425</v>
      </c>
      <c r="I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959.60424999999987</v>
      </c>
      <c r="J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1082.0042500000002</v>
      </c>
      <c r="K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1064.6442500000001</v>
      </c>
      <c r="L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1117.0342500000002</v>
      </c>
      <c r="M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1117.4542500000002</v>
      </c>
      <c r="N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1117.0442500000001</v>
      </c>
      <c r="O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1116.8942500000001</v>
      </c>
      <c r="P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1063.7642499999999</v>
      </c>
      <c r="Q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1064.1042499999999</v>
      </c>
      <c r="R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1063.91425</v>
      </c>
      <c r="S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961.70425</v>
      </c>
      <c r="T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1051.96425</v>
      </c>
      <c r="U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1162.2742500000002</v>
      </c>
      <c r="V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1062.98425</v>
      </c>
      <c r="W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1034.5342499999999</v>
      </c>
      <c r="X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965.00424999999996</v>
      </c>
      <c r="Y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1070.8842500000001</v>
      </c>
      <c r="AA15" s="78"/>
    </row>
    <row r="16" spans="1:27" x14ac:dyDescent="0.2">
      <c r="A16" s="77">
        <f>A15+1</f>
        <v>43010</v>
      </c>
      <c r="B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1029.2742499999999</v>
      </c>
      <c r="C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1119.5342500000002</v>
      </c>
      <c r="D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1170.6342500000001</v>
      </c>
      <c r="E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1170.8042500000001</v>
      </c>
      <c r="F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1171.5242500000002</v>
      </c>
      <c r="G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1121.8742500000001</v>
      </c>
      <c r="H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1060.48425</v>
      </c>
      <c r="I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1240.9042500000003</v>
      </c>
      <c r="J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1242.8642500000001</v>
      </c>
      <c r="K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1111.7742500000002</v>
      </c>
      <c r="L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1038.8542499999999</v>
      </c>
      <c r="M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1039.16425</v>
      </c>
      <c r="N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978.90425000000005</v>
      </c>
      <c r="O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959.60424999999987</v>
      </c>
      <c r="P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956.49424999999997</v>
      </c>
      <c r="Q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956.64424999999983</v>
      </c>
      <c r="R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956.12425000000007</v>
      </c>
      <c r="S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964.0642499999999</v>
      </c>
      <c r="T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1016.70425</v>
      </c>
      <c r="U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1030.5142499999999</v>
      </c>
      <c r="V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972.02424999999994</v>
      </c>
      <c r="W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983.96424999999999</v>
      </c>
      <c r="X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1179.0742500000001</v>
      </c>
      <c r="Y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1028.50425</v>
      </c>
    </row>
    <row r="17" spans="1:25" x14ac:dyDescent="0.2">
      <c r="A17" s="77">
        <f t="shared" ref="A17:A45" si="0">A16+1</f>
        <v>43011</v>
      </c>
      <c r="B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950.16424999999981</v>
      </c>
      <c r="C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1025.6542499999998</v>
      </c>
      <c r="D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1069.2642500000002</v>
      </c>
      <c r="E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1068.92425</v>
      </c>
      <c r="F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1070.4942500000002</v>
      </c>
      <c r="G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1071.5542500000001</v>
      </c>
      <c r="H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990.76424999999995</v>
      </c>
      <c r="I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1247.3442500000001</v>
      </c>
      <c r="J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1248.0842500000001</v>
      </c>
      <c r="K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1135.1842500000002</v>
      </c>
      <c r="L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1085.6542500000003</v>
      </c>
      <c r="M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1085.2342500000002</v>
      </c>
      <c r="N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1001.22425</v>
      </c>
      <c r="O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980.33424999999988</v>
      </c>
      <c r="P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980.54424999999992</v>
      </c>
      <c r="Q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979.43424999999979</v>
      </c>
      <c r="R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982.03424999999993</v>
      </c>
      <c r="S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964.00424999999996</v>
      </c>
      <c r="T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1017.97425</v>
      </c>
      <c r="U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1032.5942499999999</v>
      </c>
      <c r="V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968.45425</v>
      </c>
      <c r="W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991.83424999999988</v>
      </c>
      <c r="X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1217.5742500000001</v>
      </c>
      <c r="Y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1036.73425</v>
      </c>
    </row>
    <row r="18" spans="1:25" x14ac:dyDescent="0.2">
      <c r="A18" s="77">
        <f t="shared" si="0"/>
        <v>43012</v>
      </c>
      <c r="B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937.00424999999996</v>
      </c>
      <c r="C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981.90424999999982</v>
      </c>
      <c r="D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1021.94425</v>
      </c>
      <c r="E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1048.0142499999999</v>
      </c>
      <c r="F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1048.8842499999998</v>
      </c>
      <c r="G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1027.8442499999999</v>
      </c>
      <c r="H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942.61424999999986</v>
      </c>
      <c r="I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1109.3442500000001</v>
      </c>
      <c r="J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1089.8842500000001</v>
      </c>
      <c r="K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971.15424999999982</v>
      </c>
      <c r="L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981.07424999999989</v>
      </c>
      <c r="M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990.61424999999986</v>
      </c>
      <c r="N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1061.46425</v>
      </c>
      <c r="O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1061.0542499999999</v>
      </c>
      <c r="P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1068.93425</v>
      </c>
      <c r="Q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1077.0742500000001</v>
      </c>
      <c r="R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1077.20425</v>
      </c>
      <c r="S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1119.67425</v>
      </c>
      <c r="T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1175.2342500000002</v>
      </c>
      <c r="U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1201.5342500000002</v>
      </c>
      <c r="V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1092.5642500000001</v>
      </c>
      <c r="W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1081.5542500000001</v>
      </c>
      <c r="X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1259.9842500000002</v>
      </c>
      <c r="Y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1117.3642500000001</v>
      </c>
    </row>
    <row r="19" spans="1:25" x14ac:dyDescent="0.2">
      <c r="A19" s="77">
        <f t="shared" si="0"/>
        <v>43013</v>
      </c>
      <c r="B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960.46424999999999</v>
      </c>
      <c r="C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934.60425000000009</v>
      </c>
      <c r="D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933.11424999999986</v>
      </c>
      <c r="E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946.5642499999999</v>
      </c>
      <c r="F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948.72424999999998</v>
      </c>
      <c r="G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950.82424999999989</v>
      </c>
      <c r="H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969.83424999999988</v>
      </c>
      <c r="I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1063.3742499999998</v>
      </c>
      <c r="J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1018.3142499999999</v>
      </c>
      <c r="K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1003.65425</v>
      </c>
      <c r="L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1113.41425</v>
      </c>
      <c r="M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1114.0442500000001</v>
      </c>
      <c r="N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1189.6142500000001</v>
      </c>
      <c r="O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1188.6142500000001</v>
      </c>
      <c r="P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1188.7742500000002</v>
      </c>
      <c r="Q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1188.7542500000002</v>
      </c>
      <c r="R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1187.0942500000001</v>
      </c>
      <c r="S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1198.5442500000001</v>
      </c>
      <c r="T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1251.9442500000002</v>
      </c>
      <c r="U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1241.9942500000002</v>
      </c>
      <c r="V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1200.16425</v>
      </c>
      <c r="W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1166.2442500000002</v>
      </c>
      <c r="X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1319.5042500000002</v>
      </c>
      <c r="Y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1122.5642500000001</v>
      </c>
    </row>
    <row r="20" spans="1:25" x14ac:dyDescent="0.2">
      <c r="A20" s="77">
        <f t="shared" si="0"/>
        <v>43014</v>
      </c>
      <c r="B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958.60425000000009</v>
      </c>
      <c r="C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934.69425000000001</v>
      </c>
      <c r="D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933.94425000000001</v>
      </c>
      <c r="E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947.60424999999987</v>
      </c>
      <c r="F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948.87424999999985</v>
      </c>
      <c r="G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938.73424999999997</v>
      </c>
      <c r="H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954.05424999999991</v>
      </c>
      <c r="I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1072.3742500000001</v>
      </c>
      <c r="J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1022.67425</v>
      </c>
      <c r="K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1096.3542500000001</v>
      </c>
      <c r="L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1169.24425</v>
      </c>
      <c r="M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1126.2342500000002</v>
      </c>
      <c r="N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1122.4042500000003</v>
      </c>
      <c r="O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1005.3342499999999</v>
      </c>
      <c r="P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1010.2642499999999</v>
      </c>
      <c r="Q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1011.41425</v>
      </c>
      <c r="R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1044.8642500000001</v>
      </c>
      <c r="S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1072.9842500000002</v>
      </c>
      <c r="T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1229.7242500000002</v>
      </c>
      <c r="U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1263.9642500000002</v>
      </c>
      <c r="V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1210.8142500000001</v>
      </c>
      <c r="W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1157.65425</v>
      </c>
      <c r="X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1322.8242500000001</v>
      </c>
      <c r="Y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1172.4242500000003</v>
      </c>
    </row>
    <row r="21" spans="1:25" x14ac:dyDescent="0.2">
      <c r="A21" s="77">
        <f t="shared" si="0"/>
        <v>43015</v>
      </c>
      <c r="B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1072.6242500000001</v>
      </c>
      <c r="C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981.51424999999995</v>
      </c>
      <c r="D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939.54424999999992</v>
      </c>
      <c r="E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938.49424999999997</v>
      </c>
      <c r="F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941.11424999999986</v>
      </c>
      <c r="G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958.68425000000002</v>
      </c>
      <c r="H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999.46424999999999</v>
      </c>
      <c r="I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1127.7542500000002</v>
      </c>
      <c r="J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966.69425000000001</v>
      </c>
      <c r="K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969.54424999999992</v>
      </c>
      <c r="L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970.78424999999993</v>
      </c>
      <c r="M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968.66424999999981</v>
      </c>
      <c r="N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969.36425000000008</v>
      </c>
      <c r="O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968.95425</v>
      </c>
      <c r="P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968.45425</v>
      </c>
      <c r="Q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966.64424999999983</v>
      </c>
      <c r="R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965.62425000000007</v>
      </c>
      <c r="S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996.54424999999992</v>
      </c>
      <c r="T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1237.1942500000002</v>
      </c>
      <c r="U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1295.2842500000002</v>
      </c>
      <c r="V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1233.2342500000002</v>
      </c>
      <c r="W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1177.45425</v>
      </c>
      <c r="X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1018.98425</v>
      </c>
      <c r="Y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1175.0642500000001</v>
      </c>
    </row>
    <row r="22" spans="1:25" x14ac:dyDescent="0.2">
      <c r="A22" s="77">
        <f t="shared" si="0"/>
        <v>43016</v>
      </c>
      <c r="B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1064.1042499999999</v>
      </c>
      <c r="C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977.16425000000004</v>
      </c>
      <c r="D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938.45425</v>
      </c>
      <c r="E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937.02424999999994</v>
      </c>
      <c r="F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937.26424999999995</v>
      </c>
      <c r="G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950.17425000000003</v>
      </c>
      <c r="H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965.23424999999997</v>
      </c>
      <c r="I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1075.19425</v>
      </c>
      <c r="J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955.90424999999982</v>
      </c>
      <c r="K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967.04424999999992</v>
      </c>
      <c r="L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967.15425000000005</v>
      </c>
      <c r="M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985.46424999999999</v>
      </c>
      <c r="N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985.09424999999987</v>
      </c>
      <c r="O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1028.23425</v>
      </c>
      <c r="P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1024.50425</v>
      </c>
      <c r="Q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1022.6142500000001</v>
      </c>
      <c r="R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1021.9242499999998</v>
      </c>
      <c r="S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982.97424999999998</v>
      </c>
      <c r="T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1201.7242500000002</v>
      </c>
      <c r="U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1259.4642500000002</v>
      </c>
      <c r="V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1211.91425</v>
      </c>
      <c r="W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1145.8342500000001</v>
      </c>
      <c r="X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976.87424999999985</v>
      </c>
      <c r="Y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1147.68425</v>
      </c>
    </row>
    <row r="23" spans="1:25" x14ac:dyDescent="0.2">
      <c r="A23" s="77">
        <f t="shared" si="0"/>
        <v>43017</v>
      </c>
      <c r="B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974.17425000000003</v>
      </c>
      <c r="C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937.87424999999985</v>
      </c>
      <c r="D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933.33424999999988</v>
      </c>
      <c r="E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932.85424999999987</v>
      </c>
      <c r="F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933.65424999999982</v>
      </c>
      <c r="G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935.00424999999996</v>
      </c>
      <c r="H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944.37424999999985</v>
      </c>
      <c r="I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1054.72425</v>
      </c>
      <c r="J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1033.9242499999998</v>
      </c>
      <c r="K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972.48424999999997</v>
      </c>
      <c r="L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973.51424999999995</v>
      </c>
      <c r="M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971.29424999999992</v>
      </c>
      <c r="N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957.3442500000001</v>
      </c>
      <c r="O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957.89424999999983</v>
      </c>
      <c r="P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958.43425000000002</v>
      </c>
      <c r="Q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958.23424999999997</v>
      </c>
      <c r="R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955.47424999999998</v>
      </c>
      <c r="S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953.87424999999985</v>
      </c>
      <c r="T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1094.4842500000002</v>
      </c>
      <c r="U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1147.0342500000002</v>
      </c>
      <c r="V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1066.4942500000002</v>
      </c>
      <c r="W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1077.15425</v>
      </c>
      <c r="X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1268.8342500000001</v>
      </c>
      <c r="Y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1104.9942500000002</v>
      </c>
    </row>
    <row r="24" spans="1:25" x14ac:dyDescent="0.2">
      <c r="A24" s="77">
        <f t="shared" si="0"/>
        <v>43018</v>
      </c>
      <c r="B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1349.8742500000001</v>
      </c>
      <c r="C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1073.93425</v>
      </c>
      <c r="D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1048.0842499999999</v>
      </c>
      <c r="E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1031.46425</v>
      </c>
      <c r="F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1053.69425</v>
      </c>
      <c r="G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1119.6242500000001</v>
      </c>
      <c r="H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1282.2842500000002</v>
      </c>
      <c r="I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1101.6342500000001</v>
      </c>
      <c r="J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1132.6242500000001</v>
      </c>
      <c r="K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1004.8642500000001</v>
      </c>
      <c r="L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1004.7842499999999</v>
      </c>
      <c r="M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1003.8742499999998</v>
      </c>
      <c r="N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954.35424999999987</v>
      </c>
      <c r="O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955.28424999999993</v>
      </c>
      <c r="P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954.21424999999999</v>
      </c>
      <c r="Q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954.07424999999989</v>
      </c>
      <c r="R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953.29424999999992</v>
      </c>
      <c r="S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1182.2142500000002</v>
      </c>
      <c r="T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1424.1742500000003</v>
      </c>
      <c r="U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1462.5142500000002</v>
      </c>
      <c r="V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1386.6442500000001</v>
      </c>
      <c r="W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1380.1442500000001</v>
      </c>
      <c r="X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1499.4642500000002</v>
      </c>
      <c r="Y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1379.46425</v>
      </c>
    </row>
    <row r="25" spans="1:25" x14ac:dyDescent="0.2">
      <c r="A25" s="77">
        <f t="shared" si="0"/>
        <v>43019</v>
      </c>
      <c r="B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1286.5642500000001</v>
      </c>
      <c r="C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1042.8142499999999</v>
      </c>
      <c r="D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1003.6142500000001</v>
      </c>
      <c r="E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989.54424999999992</v>
      </c>
      <c r="F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1006.0842499999999</v>
      </c>
      <c r="G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1032.72425</v>
      </c>
      <c r="H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1173.4842500000002</v>
      </c>
      <c r="I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978.03424999999993</v>
      </c>
      <c r="J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967.66425000000004</v>
      </c>
      <c r="K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1005.66425</v>
      </c>
      <c r="L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1048.65425</v>
      </c>
      <c r="M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1048.49425</v>
      </c>
      <c r="N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1021.18425</v>
      </c>
      <c r="O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1020.75425</v>
      </c>
      <c r="P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1019.5642499999999</v>
      </c>
      <c r="Q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1019.0242499999999</v>
      </c>
      <c r="R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951.33424999999988</v>
      </c>
      <c r="S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1112.2942500000001</v>
      </c>
      <c r="T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1334.0842500000001</v>
      </c>
      <c r="U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1348.8342500000001</v>
      </c>
      <c r="V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1343.4942500000002</v>
      </c>
      <c r="W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1310.1942500000002</v>
      </c>
      <c r="X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1436.8342500000001</v>
      </c>
      <c r="Y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1313.2142500000002</v>
      </c>
    </row>
    <row r="26" spans="1:25" x14ac:dyDescent="0.2">
      <c r="A26" s="77">
        <f t="shared" si="0"/>
        <v>43020</v>
      </c>
      <c r="B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938.37425000000007</v>
      </c>
      <c r="C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1002.5242499999999</v>
      </c>
      <c r="D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1070.22425</v>
      </c>
      <c r="E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1069.8542500000001</v>
      </c>
      <c r="F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1070.3242500000001</v>
      </c>
      <c r="G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1028.6242499999998</v>
      </c>
      <c r="H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979.55424999999991</v>
      </c>
      <c r="I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1185.6042500000001</v>
      </c>
      <c r="J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1277.0742500000001</v>
      </c>
      <c r="K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1084.5842500000001</v>
      </c>
      <c r="L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967.02424999999994</v>
      </c>
      <c r="M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965.96424999999999</v>
      </c>
      <c r="N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962.69425000000001</v>
      </c>
      <c r="O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962.97424999999998</v>
      </c>
      <c r="P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962.89424999999983</v>
      </c>
      <c r="Q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970.02424999999994</v>
      </c>
      <c r="R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966.07424999999989</v>
      </c>
      <c r="S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1056.7942499999999</v>
      </c>
      <c r="T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1062.0142499999999</v>
      </c>
      <c r="U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1081.6442500000001</v>
      </c>
      <c r="V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988.42425000000003</v>
      </c>
      <c r="W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972.93425000000002</v>
      </c>
      <c r="X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1154.7142500000002</v>
      </c>
      <c r="Y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1052.3442499999999</v>
      </c>
    </row>
    <row r="27" spans="1:25" x14ac:dyDescent="0.2">
      <c r="A27" s="77">
        <f t="shared" si="0"/>
        <v>43021</v>
      </c>
      <c r="B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949.85424999999987</v>
      </c>
      <c r="C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971.14424999999983</v>
      </c>
      <c r="D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985.34424999999987</v>
      </c>
      <c r="E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1025.6742499999998</v>
      </c>
      <c r="F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1025.8142499999999</v>
      </c>
      <c r="G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987.59424999999987</v>
      </c>
      <c r="H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946.76424999999995</v>
      </c>
      <c r="I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1095.0042500000002</v>
      </c>
      <c r="J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1028.0842499999999</v>
      </c>
      <c r="K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989.52424999999994</v>
      </c>
      <c r="L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968.83424999999988</v>
      </c>
      <c r="M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967.69425000000001</v>
      </c>
      <c r="N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1026.6242499999998</v>
      </c>
      <c r="O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996.46424999999999</v>
      </c>
      <c r="P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996.41424999999981</v>
      </c>
      <c r="Q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971.24424999999997</v>
      </c>
      <c r="R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966.92425000000003</v>
      </c>
      <c r="S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1057.6442500000001</v>
      </c>
      <c r="T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1063.0842499999999</v>
      </c>
      <c r="U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1061.8242499999999</v>
      </c>
      <c r="V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993.72424999999998</v>
      </c>
      <c r="W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990.67425000000003</v>
      </c>
      <c r="X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1181.2342500000002</v>
      </c>
      <c r="Y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1066.90425</v>
      </c>
    </row>
    <row r="28" spans="1:25" x14ac:dyDescent="0.2">
      <c r="A28" s="77">
        <f t="shared" si="0"/>
        <v>43022</v>
      </c>
      <c r="B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1005.0742499999999</v>
      </c>
      <c r="C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957.59424999999987</v>
      </c>
      <c r="D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939.8142499999999</v>
      </c>
      <c r="E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939.10424999999987</v>
      </c>
      <c r="F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939.11424999999986</v>
      </c>
      <c r="G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940.5642499999999</v>
      </c>
      <c r="H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953.19425000000001</v>
      </c>
      <c r="I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1064.3442499999999</v>
      </c>
      <c r="J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1091.5442500000001</v>
      </c>
      <c r="K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981.04424999999992</v>
      </c>
      <c r="L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981.61424999999986</v>
      </c>
      <c r="M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1072.6142500000001</v>
      </c>
      <c r="N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1072.91425</v>
      </c>
      <c r="O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1071.7742500000002</v>
      </c>
      <c r="P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1070.43425</v>
      </c>
      <c r="Q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1069.1442500000001</v>
      </c>
      <c r="R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1071.2142500000002</v>
      </c>
      <c r="S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962.61424999999986</v>
      </c>
      <c r="T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1148.0942500000001</v>
      </c>
      <c r="U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1171.8342500000001</v>
      </c>
      <c r="V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1124.18425</v>
      </c>
      <c r="W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1044.46425</v>
      </c>
      <c r="X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955.8142499999999</v>
      </c>
      <c r="Y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1134.66425</v>
      </c>
    </row>
    <row r="29" spans="1:25" x14ac:dyDescent="0.2">
      <c r="A29" s="77">
        <f t="shared" si="0"/>
        <v>43023</v>
      </c>
      <c r="B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970.54424999999992</v>
      </c>
      <c r="C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938.39425000000006</v>
      </c>
      <c r="D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934.87424999999985</v>
      </c>
      <c r="E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934.13424999999984</v>
      </c>
      <c r="F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934.24424999999997</v>
      </c>
      <c r="G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933.92425000000003</v>
      </c>
      <c r="H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946.10424999999987</v>
      </c>
      <c r="I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959.21424999999999</v>
      </c>
      <c r="J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1177.5142500000002</v>
      </c>
      <c r="K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1027.0942500000001</v>
      </c>
      <c r="L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983.05424999999991</v>
      </c>
      <c r="M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1075.15425</v>
      </c>
      <c r="N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1075.1142500000001</v>
      </c>
      <c r="O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1071.91425</v>
      </c>
      <c r="P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1072.0242500000002</v>
      </c>
      <c r="Q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1070.7842500000002</v>
      </c>
      <c r="R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1071.90425</v>
      </c>
      <c r="S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963.25424999999996</v>
      </c>
      <c r="T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1105.41425</v>
      </c>
      <c r="U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1131.3142500000001</v>
      </c>
      <c r="V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1124.0142500000002</v>
      </c>
      <c r="W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1037.92425</v>
      </c>
      <c r="X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955.22424999999998</v>
      </c>
      <c r="Y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1145.2842500000002</v>
      </c>
    </row>
    <row r="30" spans="1:25" x14ac:dyDescent="0.2">
      <c r="A30" s="77">
        <f t="shared" si="0"/>
        <v>43024</v>
      </c>
      <c r="B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936.76424999999995</v>
      </c>
      <c r="C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947.65424999999982</v>
      </c>
      <c r="D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983.94425000000001</v>
      </c>
      <c r="E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1024.3942499999998</v>
      </c>
      <c r="F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1030.1742499999998</v>
      </c>
      <c r="G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993.29424999999992</v>
      </c>
      <c r="H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947.58424999999988</v>
      </c>
      <c r="I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1151.0942500000001</v>
      </c>
      <c r="J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1174.7542500000002</v>
      </c>
      <c r="K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1057.75425</v>
      </c>
      <c r="L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1061.00425</v>
      </c>
      <c r="M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1059.1442499999998</v>
      </c>
      <c r="N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955.84424999999987</v>
      </c>
      <c r="O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955.39424999999983</v>
      </c>
      <c r="P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953.82424999999989</v>
      </c>
      <c r="Q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954.44425000000001</v>
      </c>
      <c r="R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952.99424999999997</v>
      </c>
      <c r="S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983.67425000000003</v>
      </c>
      <c r="T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1011.71425</v>
      </c>
      <c r="U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1014.75425</v>
      </c>
      <c r="V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984.35424999999987</v>
      </c>
      <c r="W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985.58424999999988</v>
      </c>
      <c r="X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1175.0142500000002</v>
      </c>
      <c r="Y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1064.8542500000001</v>
      </c>
    </row>
    <row r="31" spans="1:25" x14ac:dyDescent="0.2">
      <c r="A31" s="77">
        <f t="shared" si="0"/>
        <v>43025</v>
      </c>
      <c r="B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938.15424999999982</v>
      </c>
      <c r="C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970.69425000000001</v>
      </c>
      <c r="D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984.60425000000009</v>
      </c>
      <c r="E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1025.8542500000001</v>
      </c>
      <c r="F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1034.5742499999999</v>
      </c>
      <c r="G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1010.3542499999999</v>
      </c>
      <c r="H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957.50424999999996</v>
      </c>
      <c r="I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1198.5442500000001</v>
      </c>
      <c r="J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1291.0742500000001</v>
      </c>
      <c r="K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1150.93425</v>
      </c>
      <c r="L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1056.3642500000001</v>
      </c>
      <c r="M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1058.41425</v>
      </c>
      <c r="N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955.89424999999983</v>
      </c>
      <c r="O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954.62424999999985</v>
      </c>
      <c r="P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953.65425000000005</v>
      </c>
      <c r="Q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952.33424999999988</v>
      </c>
      <c r="R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952.43425000000002</v>
      </c>
      <c r="S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982.05424999999991</v>
      </c>
      <c r="T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1007.65425</v>
      </c>
      <c r="U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1012.8142499999999</v>
      </c>
      <c r="V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983.20425</v>
      </c>
      <c r="W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984.09424999999987</v>
      </c>
      <c r="X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1172.67425</v>
      </c>
      <c r="Y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1061.0442499999999</v>
      </c>
    </row>
    <row r="32" spans="1:25" x14ac:dyDescent="0.2">
      <c r="A32" s="77">
        <f t="shared" si="0"/>
        <v>43026</v>
      </c>
      <c r="B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938.04424999999992</v>
      </c>
      <c r="C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970.54424999999992</v>
      </c>
      <c r="D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984.95425</v>
      </c>
      <c r="E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1025.16425</v>
      </c>
      <c r="F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1034.74425</v>
      </c>
      <c r="G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1011.45425</v>
      </c>
      <c r="H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948.0642499999999</v>
      </c>
      <c r="I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1201.1942500000002</v>
      </c>
      <c r="J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1105.7742500000002</v>
      </c>
      <c r="K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967.59424999999987</v>
      </c>
      <c r="L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966.57424999999989</v>
      </c>
      <c r="M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965.55424999999991</v>
      </c>
      <c r="N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994.94425000000001</v>
      </c>
      <c r="O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1003.00425</v>
      </c>
      <c r="P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1002.3042499999999</v>
      </c>
      <c r="Q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1007.3042499999999</v>
      </c>
      <c r="R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1054.8042499999999</v>
      </c>
      <c r="S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1153.20425</v>
      </c>
      <c r="T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1148.68425</v>
      </c>
      <c r="U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1132.6742500000003</v>
      </c>
      <c r="V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1068.6342500000001</v>
      </c>
      <c r="W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1054.99425</v>
      </c>
      <c r="X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1202.6342500000001</v>
      </c>
      <c r="Y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1080.5942500000001</v>
      </c>
    </row>
    <row r="33" spans="1:25" x14ac:dyDescent="0.2">
      <c r="A33" s="77">
        <f t="shared" si="0"/>
        <v>43027</v>
      </c>
      <c r="B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949.98424999999997</v>
      </c>
      <c r="C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934.29424999999992</v>
      </c>
      <c r="D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947.0642499999999</v>
      </c>
      <c r="E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946.74424999999997</v>
      </c>
      <c r="F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939.45425</v>
      </c>
      <c r="G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941.82424999999989</v>
      </c>
      <c r="H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943.05424999999991</v>
      </c>
      <c r="I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1103.5042500000002</v>
      </c>
      <c r="J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1102.3342500000001</v>
      </c>
      <c r="K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977.07424999999989</v>
      </c>
      <c r="L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978.23424999999997</v>
      </c>
      <c r="M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978.05424999999991</v>
      </c>
      <c r="N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962.69425000000001</v>
      </c>
      <c r="O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962.78424999999993</v>
      </c>
      <c r="P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962.47424999999998</v>
      </c>
      <c r="Q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960.71424999999999</v>
      </c>
      <c r="R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958.03424999999993</v>
      </c>
      <c r="S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1090.40425</v>
      </c>
      <c r="T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1119.0742500000001</v>
      </c>
      <c r="U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1121.1542500000003</v>
      </c>
      <c r="V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1067.5042500000002</v>
      </c>
      <c r="W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1052.0942499999999</v>
      </c>
      <c r="X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1201.5742500000001</v>
      </c>
      <c r="Y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1093.6042500000001</v>
      </c>
    </row>
    <row r="34" spans="1:25" x14ac:dyDescent="0.2">
      <c r="A34" s="77">
        <f t="shared" si="0"/>
        <v>43028</v>
      </c>
      <c r="B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954.21424999999999</v>
      </c>
      <c r="C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935.41425000000004</v>
      </c>
      <c r="D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948.12424999999985</v>
      </c>
      <c r="E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947.8142499999999</v>
      </c>
      <c r="F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952.33424999999988</v>
      </c>
      <c r="G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941.4242499999998</v>
      </c>
      <c r="H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948.09424999999987</v>
      </c>
      <c r="I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1104.8742500000001</v>
      </c>
      <c r="J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1103.0142500000002</v>
      </c>
      <c r="K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976.66425000000004</v>
      </c>
      <c r="L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969.97424999999998</v>
      </c>
      <c r="M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979.87424999999985</v>
      </c>
      <c r="N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966.12424999999985</v>
      </c>
      <c r="O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962.17425000000003</v>
      </c>
      <c r="P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961.80424999999991</v>
      </c>
      <c r="Q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956.96424999999999</v>
      </c>
      <c r="R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961.75424999999996</v>
      </c>
      <c r="S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1094.66425</v>
      </c>
      <c r="T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1113.5542500000001</v>
      </c>
      <c r="U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1085.7642500000002</v>
      </c>
      <c r="V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1050.65425</v>
      </c>
      <c r="W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1033.71425</v>
      </c>
      <c r="X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1203.8242500000001</v>
      </c>
      <c r="Y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1095.9942500000002</v>
      </c>
    </row>
    <row r="35" spans="1:25" x14ac:dyDescent="0.2">
      <c r="A35" s="77">
        <f t="shared" si="0"/>
        <v>43029</v>
      </c>
      <c r="B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1005.6242500000001</v>
      </c>
      <c r="C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945.70425</v>
      </c>
      <c r="D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944.94425000000001</v>
      </c>
      <c r="E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944.18425000000002</v>
      </c>
      <c r="F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953.33424999999988</v>
      </c>
      <c r="G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938.01424999999995</v>
      </c>
      <c r="H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946.50424999999996</v>
      </c>
      <c r="I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970.03424999999993</v>
      </c>
      <c r="J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1225.9642500000002</v>
      </c>
      <c r="K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1087.5642500000001</v>
      </c>
      <c r="L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1087.8042500000001</v>
      </c>
      <c r="M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1089.3942500000001</v>
      </c>
      <c r="N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1197.8342500000001</v>
      </c>
      <c r="O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1217.0642500000001</v>
      </c>
      <c r="P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1176.5842500000001</v>
      </c>
      <c r="Q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1184.43425</v>
      </c>
      <c r="R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1187.3342500000001</v>
      </c>
      <c r="S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963.55424999999991</v>
      </c>
      <c r="T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1206.1442500000001</v>
      </c>
      <c r="U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1186.2242500000002</v>
      </c>
      <c r="V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1139.93425</v>
      </c>
      <c r="W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1058.8742500000001</v>
      </c>
      <c r="X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953.64425000000006</v>
      </c>
      <c r="Y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1133.6142500000001</v>
      </c>
    </row>
    <row r="36" spans="1:25" x14ac:dyDescent="0.2">
      <c r="A36" s="77">
        <f t="shared" si="0"/>
        <v>43030</v>
      </c>
      <c r="B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974.66425000000004</v>
      </c>
      <c r="C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945.16424999999981</v>
      </c>
      <c r="D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942.03424999999993</v>
      </c>
      <c r="E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967.19425000000001</v>
      </c>
      <c r="F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972.25424999999996</v>
      </c>
      <c r="G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973.85425000000009</v>
      </c>
      <c r="H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938.52424999999994</v>
      </c>
      <c r="I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960.76424999999995</v>
      </c>
      <c r="J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1214.1242500000001</v>
      </c>
      <c r="K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1083.1242500000001</v>
      </c>
      <c r="L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1081.9642500000002</v>
      </c>
      <c r="M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1136.3742500000001</v>
      </c>
      <c r="N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1260.8842500000001</v>
      </c>
      <c r="O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1260.3442500000001</v>
      </c>
      <c r="P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1259.8342500000001</v>
      </c>
      <c r="Q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1250.0042500000002</v>
      </c>
      <c r="R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1253.2042500000002</v>
      </c>
      <c r="S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961.40425000000005</v>
      </c>
      <c r="T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1142.5742500000001</v>
      </c>
      <c r="U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1146.66425</v>
      </c>
      <c r="V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1105.2842500000002</v>
      </c>
      <c r="W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1014.0942499999999</v>
      </c>
      <c r="X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955.12424999999985</v>
      </c>
      <c r="Y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1134.0342500000002</v>
      </c>
    </row>
    <row r="37" spans="1:25" x14ac:dyDescent="0.2">
      <c r="A37" s="77">
        <f t="shared" si="0"/>
        <v>43031</v>
      </c>
      <c r="B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956.49424999999997</v>
      </c>
      <c r="C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934.63425000000007</v>
      </c>
      <c r="D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947.00424999999996</v>
      </c>
      <c r="E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946.16425000000004</v>
      </c>
      <c r="F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953.5642499999999</v>
      </c>
      <c r="G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936.51424999999995</v>
      </c>
      <c r="H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945.37425000000007</v>
      </c>
      <c r="I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1094.8542500000001</v>
      </c>
      <c r="J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1092.5642500000001</v>
      </c>
      <c r="K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965.23424999999997</v>
      </c>
      <c r="L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964.3142499999999</v>
      </c>
      <c r="M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968.16425000000004</v>
      </c>
      <c r="N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960.25424999999996</v>
      </c>
      <c r="O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951.48424999999997</v>
      </c>
      <c r="P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951.68425000000002</v>
      </c>
      <c r="Q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950.86424999999986</v>
      </c>
      <c r="R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962.08424999999988</v>
      </c>
      <c r="S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1062.90425</v>
      </c>
      <c r="T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1110.3442500000001</v>
      </c>
      <c r="U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1079.7542500000002</v>
      </c>
      <c r="V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1046.5442499999999</v>
      </c>
      <c r="W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1041.3242499999999</v>
      </c>
      <c r="X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1199.8042500000001</v>
      </c>
      <c r="Y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1092.91425</v>
      </c>
    </row>
    <row r="38" spans="1:25" x14ac:dyDescent="0.2">
      <c r="A38" s="77">
        <f t="shared" si="0"/>
        <v>43032</v>
      </c>
      <c r="B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948.88424999999984</v>
      </c>
      <c r="C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933.05424999999991</v>
      </c>
      <c r="D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984.47424999999998</v>
      </c>
      <c r="E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984.4242499999998</v>
      </c>
      <c r="F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984.89424999999983</v>
      </c>
      <c r="G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947.78424999999993</v>
      </c>
      <c r="H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940.53424999999993</v>
      </c>
      <c r="I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1134.5742500000001</v>
      </c>
      <c r="J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1134.7942500000001</v>
      </c>
      <c r="K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1024.15425</v>
      </c>
      <c r="L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1024.18425</v>
      </c>
      <c r="M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1040.99425</v>
      </c>
      <c r="N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979.88424999999984</v>
      </c>
      <c r="O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1014.6442500000001</v>
      </c>
      <c r="P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1014.7942499999999</v>
      </c>
      <c r="Q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1015.0142499999999</v>
      </c>
      <c r="R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1014.7742499999999</v>
      </c>
      <c r="S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1044.5842499999999</v>
      </c>
      <c r="T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1021.66425</v>
      </c>
      <c r="U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978.72424999999998</v>
      </c>
      <c r="V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978.72424999999998</v>
      </c>
      <c r="W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1047.0642499999999</v>
      </c>
      <c r="X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1237.7842500000002</v>
      </c>
      <c r="Y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1044.2942499999999</v>
      </c>
    </row>
    <row r="39" spans="1:25" x14ac:dyDescent="0.2">
      <c r="A39" s="77">
        <f t="shared" si="0"/>
        <v>43033</v>
      </c>
      <c r="B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932.84424999999987</v>
      </c>
      <c r="C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1023.5942499999999</v>
      </c>
      <c r="D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1048.7942499999999</v>
      </c>
      <c r="E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1048.8342499999999</v>
      </c>
      <c r="F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1023.8442499999999</v>
      </c>
      <c r="G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1026.16425</v>
      </c>
      <c r="H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940.99424999999997</v>
      </c>
      <c r="I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1134.4242500000003</v>
      </c>
      <c r="J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1135.5142500000002</v>
      </c>
      <c r="K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1028.99425</v>
      </c>
      <c r="L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1045.99425</v>
      </c>
      <c r="M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1045.7642499999999</v>
      </c>
      <c r="N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979.47424999999998</v>
      </c>
      <c r="O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978.87425000000007</v>
      </c>
      <c r="P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978.94425000000001</v>
      </c>
      <c r="Q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980.0642499999999</v>
      </c>
      <c r="R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979.80424999999991</v>
      </c>
      <c r="S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1056.93425</v>
      </c>
      <c r="T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1028.43425</v>
      </c>
      <c r="U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962.32424999999989</v>
      </c>
      <c r="V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984.18425000000002</v>
      </c>
      <c r="W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995.30424999999991</v>
      </c>
      <c r="X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1168.45425</v>
      </c>
      <c r="Y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1047.8242499999999</v>
      </c>
    </row>
    <row r="40" spans="1:25" x14ac:dyDescent="0.2">
      <c r="A40" s="77">
        <f t="shared" si="0"/>
        <v>43034</v>
      </c>
      <c r="B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935.23424999999997</v>
      </c>
      <c r="C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984.94425000000001</v>
      </c>
      <c r="D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999.40425000000005</v>
      </c>
      <c r="E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998.93425000000002</v>
      </c>
      <c r="F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1000.3942500000001</v>
      </c>
      <c r="G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992.96424999999999</v>
      </c>
      <c r="H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940.62424999999985</v>
      </c>
      <c r="I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1130.6042500000001</v>
      </c>
      <c r="J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1087.2742500000002</v>
      </c>
      <c r="K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993.8142499999999</v>
      </c>
      <c r="L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963.86424999999986</v>
      </c>
      <c r="M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964.34424999999987</v>
      </c>
      <c r="N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957.94425000000001</v>
      </c>
      <c r="O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957.8142499999999</v>
      </c>
      <c r="P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957.71424999999999</v>
      </c>
      <c r="Q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957.66425000000004</v>
      </c>
      <c r="R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957.08424999999988</v>
      </c>
      <c r="S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999.5642499999999</v>
      </c>
      <c r="T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1021.3042499999999</v>
      </c>
      <c r="U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1026.0542499999999</v>
      </c>
      <c r="V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982.39424999999983</v>
      </c>
      <c r="W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987.83424999999988</v>
      </c>
      <c r="X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1184.8542500000001</v>
      </c>
      <c r="Y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1062.18425</v>
      </c>
    </row>
    <row r="41" spans="1:25" x14ac:dyDescent="0.2">
      <c r="A41" s="77">
        <f t="shared" si="0"/>
        <v>43035</v>
      </c>
      <c r="B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936.62424999999985</v>
      </c>
      <c r="C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955.10424999999987</v>
      </c>
      <c r="D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969.00424999999996</v>
      </c>
      <c r="E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969.16424999999981</v>
      </c>
      <c r="F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969.15424999999982</v>
      </c>
      <c r="G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971.45425</v>
      </c>
      <c r="H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947.91425000000004</v>
      </c>
      <c r="I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1137.16425</v>
      </c>
      <c r="J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1089.8842500000001</v>
      </c>
      <c r="K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997.57424999999989</v>
      </c>
      <c r="L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988.71424999999999</v>
      </c>
      <c r="M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989.24424999999997</v>
      </c>
      <c r="N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964.14424999999983</v>
      </c>
      <c r="O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963.96424999999999</v>
      </c>
      <c r="P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963.79424999999992</v>
      </c>
      <c r="Q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963.40424999999982</v>
      </c>
      <c r="R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963.63425000000007</v>
      </c>
      <c r="S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1098.3842500000001</v>
      </c>
      <c r="T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1084.0242500000002</v>
      </c>
      <c r="U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1079.4642500000002</v>
      </c>
      <c r="V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1034.7842499999999</v>
      </c>
      <c r="W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1015.1142500000001</v>
      </c>
      <c r="X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1232.3142500000001</v>
      </c>
      <c r="Y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1065.6342500000001</v>
      </c>
    </row>
    <row r="42" spans="1:25" x14ac:dyDescent="0.2">
      <c r="A42" s="77">
        <f t="shared" si="0"/>
        <v>43036</v>
      </c>
      <c r="B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981.42425000000003</v>
      </c>
      <c r="C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942.8142499999999</v>
      </c>
      <c r="D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941.48424999999997</v>
      </c>
      <c r="E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938.63424999999984</v>
      </c>
      <c r="F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939.13425000000007</v>
      </c>
      <c r="G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934.77424999999994</v>
      </c>
      <c r="H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953.53424999999993</v>
      </c>
      <c r="I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1035.8142499999999</v>
      </c>
      <c r="J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977.33424999999988</v>
      </c>
      <c r="K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977.93425000000002</v>
      </c>
      <c r="L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979.34424999999987</v>
      </c>
      <c r="M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987.27424999999994</v>
      </c>
      <c r="N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984.77424999999994</v>
      </c>
      <c r="O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984.92425000000003</v>
      </c>
      <c r="P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984.63425000000007</v>
      </c>
      <c r="Q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984.93425000000002</v>
      </c>
      <c r="R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985.95425</v>
      </c>
      <c r="S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1050.8042499999999</v>
      </c>
      <c r="T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1163.8442500000001</v>
      </c>
      <c r="U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1168.2042500000002</v>
      </c>
      <c r="V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1138.5642500000001</v>
      </c>
      <c r="W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1073.5042500000002</v>
      </c>
      <c r="X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969.84424999999987</v>
      </c>
      <c r="Y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1133.6342500000001</v>
      </c>
    </row>
    <row r="43" spans="1:25" x14ac:dyDescent="0.2">
      <c r="A43" s="77">
        <f t="shared" si="0"/>
        <v>43037</v>
      </c>
      <c r="B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972.01424999999995</v>
      </c>
      <c r="C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942.76424999999995</v>
      </c>
      <c r="D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968.05424999999991</v>
      </c>
      <c r="E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967.08424999999988</v>
      </c>
      <c r="F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966.72424999999998</v>
      </c>
      <c r="G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958.86424999999986</v>
      </c>
      <c r="H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960.36424999999986</v>
      </c>
      <c r="I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953.55424999999991</v>
      </c>
      <c r="J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1243.0342500000002</v>
      </c>
      <c r="K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1125.40425</v>
      </c>
      <c r="L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1072.91425</v>
      </c>
      <c r="M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1072.6242500000001</v>
      </c>
      <c r="N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1125.0442500000001</v>
      </c>
      <c r="O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1124.8542500000001</v>
      </c>
      <c r="P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1124.0642500000001</v>
      </c>
      <c r="Q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1123.0842500000001</v>
      </c>
      <c r="R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1072.91425</v>
      </c>
      <c r="S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1006.3042499999999</v>
      </c>
      <c r="T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1090.7742500000002</v>
      </c>
      <c r="U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1119.72425</v>
      </c>
      <c r="V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1094.93425</v>
      </c>
      <c r="W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1021.8942499999998</v>
      </c>
      <c r="X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984.48424999999997</v>
      </c>
      <c r="Y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1073.93425</v>
      </c>
    </row>
    <row r="44" spans="1:25" x14ac:dyDescent="0.2">
      <c r="A44" s="77">
        <f t="shared" si="0"/>
        <v>43038</v>
      </c>
      <c r="B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937.12425000000007</v>
      </c>
      <c r="C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953.76424999999995</v>
      </c>
      <c r="D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967.75424999999996</v>
      </c>
      <c r="E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967.68425000000002</v>
      </c>
      <c r="F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968.30424999999991</v>
      </c>
      <c r="G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970.83424999999988</v>
      </c>
      <c r="H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961.6742499999998</v>
      </c>
      <c r="I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1098.2742500000002</v>
      </c>
      <c r="J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1092.8542500000001</v>
      </c>
      <c r="K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1001.94425</v>
      </c>
      <c r="L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1001.8742500000001</v>
      </c>
      <c r="M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1002.3342499999999</v>
      </c>
      <c r="N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983.18425000000002</v>
      </c>
      <c r="O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982.95425</v>
      </c>
      <c r="P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982.40424999999982</v>
      </c>
      <c r="Q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979.04424999999992</v>
      </c>
      <c r="R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978.90425000000005</v>
      </c>
      <c r="S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1020.68425</v>
      </c>
      <c r="T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1036.19425</v>
      </c>
      <c r="U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1036.66425</v>
      </c>
      <c r="V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989.86424999999986</v>
      </c>
      <c r="W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1023.95425</v>
      </c>
      <c r="X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1243.7142500000002</v>
      </c>
      <c r="Y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1067.2842500000002</v>
      </c>
    </row>
    <row r="45" spans="1:25" x14ac:dyDescent="0.2">
      <c r="A45" s="77">
        <f t="shared" si="0"/>
        <v>43039</v>
      </c>
      <c r="B45" s="13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948.67425000000003</v>
      </c>
      <c r="C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967.53424999999993</v>
      </c>
      <c r="D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982.3142499999999</v>
      </c>
      <c r="E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972.04424999999992</v>
      </c>
      <c r="F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982.37424999999985</v>
      </c>
      <c r="G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981.49424999999997</v>
      </c>
      <c r="H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951.17425000000003</v>
      </c>
      <c r="I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1138.69425</v>
      </c>
      <c r="J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1089.1242500000001</v>
      </c>
      <c r="K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997.47424999999998</v>
      </c>
      <c r="L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981.80424999999991</v>
      </c>
      <c r="M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982.19425000000001</v>
      </c>
      <c r="N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965.5642499999999</v>
      </c>
      <c r="O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963.98424999999997</v>
      </c>
      <c r="P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990.00424999999996</v>
      </c>
      <c r="Q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987.00424999999996</v>
      </c>
      <c r="R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986.30424999999991</v>
      </c>
      <c r="S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1115.0342500000002</v>
      </c>
      <c r="T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1083.1042500000001</v>
      </c>
      <c r="U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1051.25425</v>
      </c>
      <c r="V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984.3142499999999</v>
      </c>
      <c r="W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1018.71425</v>
      </c>
      <c r="X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1217.0142500000002</v>
      </c>
      <c r="Y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1100.5542500000001</v>
      </c>
    </row>
    <row r="47" spans="1:25" x14ac:dyDescent="0.25">
      <c r="A47" s="85" t="s">
        <v>150</v>
      </c>
    </row>
    <row r="48" spans="1:25" ht="12.75" x14ac:dyDescent="0.2">
      <c r="A48" s="174" t="s">
        <v>48</v>
      </c>
      <c r="B48" s="185" t="s">
        <v>121</v>
      </c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7"/>
    </row>
    <row r="49" spans="1:27" ht="12.75" x14ac:dyDescent="0.2">
      <c r="A49" s="175"/>
      <c r="B49" s="188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90"/>
    </row>
    <row r="50" spans="1:27" ht="12.75" customHeight="1" x14ac:dyDescent="0.2">
      <c r="A50" s="175"/>
      <c r="B50" s="177" t="s">
        <v>122</v>
      </c>
      <c r="C50" s="168" t="s">
        <v>123</v>
      </c>
      <c r="D50" s="168" t="s">
        <v>124</v>
      </c>
      <c r="E50" s="168" t="s">
        <v>125</v>
      </c>
      <c r="F50" s="168" t="s">
        <v>126</v>
      </c>
      <c r="G50" s="168" t="s">
        <v>127</v>
      </c>
      <c r="H50" s="168" t="s">
        <v>128</v>
      </c>
      <c r="I50" s="168" t="s">
        <v>129</v>
      </c>
      <c r="J50" s="168" t="s">
        <v>130</v>
      </c>
      <c r="K50" s="168" t="s">
        <v>131</v>
      </c>
      <c r="L50" s="168" t="s">
        <v>132</v>
      </c>
      <c r="M50" s="168" t="s">
        <v>133</v>
      </c>
      <c r="N50" s="179" t="s">
        <v>134</v>
      </c>
      <c r="O50" s="168" t="s">
        <v>135</v>
      </c>
      <c r="P50" s="168" t="s">
        <v>136</v>
      </c>
      <c r="Q50" s="168" t="s">
        <v>137</v>
      </c>
      <c r="R50" s="168" t="s">
        <v>138</v>
      </c>
      <c r="S50" s="168" t="s">
        <v>139</v>
      </c>
      <c r="T50" s="168" t="s">
        <v>140</v>
      </c>
      <c r="U50" s="168" t="s">
        <v>141</v>
      </c>
      <c r="V50" s="168" t="s">
        <v>142</v>
      </c>
      <c r="W50" s="168" t="s">
        <v>143</v>
      </c>
      <c r="X50" s="168" t="s">
        <v>144</v>
      </c>
      <c r="Y50" s="168" t="s">
        <v>145</v>
      </c>
    </row>
    <row r="51" spans="1:27" ht="11.25" customHeight="1" x14ac:dyDescent="0.2">
      <c r="A51" s="176"/>
      <c r="B51" s="178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80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</row>
    <row r="52" spans="1:27" ht="18.75" customHeight="1" x14ac:dyDescent="0.2">
      <c r="A52" s="77">
        <f t="shared" ref="A52:A82" si="1">A15</f>
        <v>43009</v>
      </c>
      <c r="B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979.19424999999978</v>
      </c>
      <c r="C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1048.19425</v>
      </c>
      <c r="D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1128.0142500000002</v>
      </c>
      <c r="E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1127.4642500000002</v>
      </c>
      <c r="F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1128.0942500000001</v>
      </c>
      <c r="G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1106.22425</v>
      </c>
      <c r="H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981.97424999999998</v>
      </c>
      <c r="I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944.97424999999998</v>
      </c>
      <c r="J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1065.41425</v>
      </c>
      <c r="K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1048.3342499999999</v>
      </c>
      <c r="L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1099.8842500000001</v>
      </c>
      <c r="M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1100.3042500000001</v>
      </c>
      <c r="N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1099.8942500000001</v>
      </c>
      <c r="O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1099.7542500000002</v>
      </c>
      <c r="P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1047.47425</v>
      </c>
      <c r="Q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1047.8042499999999</v>
      </c>
      <c r="R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1047.6242499999998</v>
      </c>
      <c r="S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947.03424999999993</v>
      </c>
      <c r="T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1035.8542499999999</v>
      </c>
      <c r="U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1144.4042500000003</v>
      </c>
      <c r="V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1046.70425</v>
      </c>
      <c r="W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1018.70425</v>
      </c>
      <c r="X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950.28424999999993</v>
      </c>
      <c r="Y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1054.47425</v>
      </c>
      <c r="AA52" s="78"/>
    </row>
    <row r="53" spans="1:27" x14ac:dyDescent="0.2">
      <c r="A53" s="77">
        <f t="shared" si="1"/>
        <v>43010</v>
      </c>
      <c r="B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1013.5342499999999</v>
      </c>
      <c r="C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1102.3542500000001</v>
      </c>
      <c r="D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1152.6342500000001</v>
      </c>
      <c r="E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1152.8042500000001</v>
      </c>
      <c r="F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1153.5142500000002</v>
      </c>
      <c r="G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1104.65425</v>
      </c>
      <c r="H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1044.23425</v>
      </c>
      <c r="I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1221.7842500000002</v>
      </c>
      <c r="J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1223.7142500000002</v>
      </c>
      <c r="K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1094.71425</v>
      </c>
      <c r="L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1022.95425</v>
      </c>
      <c r="M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1023.2642499999999</v>
      </c>
      <c r="N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963.96424999999999</v>
      </c>
      <c r="O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944.97424999999998</v>
      </c>
      <c r="P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941.91425000000004</v>
      </c>
      <c r="Q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942.05424999999991</v>
      </c>
      <c r="R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941.54424999999992</v>
      </c>
      <c r="S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949.36425000000008</v>
      </c>
      <c r="T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1001.16425</v>
      </c>
      <c r="U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1014.74425</v>
      </c>
      <c r="V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957.19425000000001</v>
      </c>
      <c r="W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968.94424999999978</v>
      </c>
      <c r="X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1160.9442500000002</v>
      </c>
      <c r="Y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1012.7742499999999</v>
      </c>
    </row>
    <row r="54" spans="1:27" x14ac:dyDescent="0.2">
      <c r="A54" s="77">
        <f t="shared" si="1"/>
        <v>43011</v>
      </c>
      <c r="B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935.68424999999979</v>
      </c>
      <c r="C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1009.96425</v>
      </c>
      <c r="D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1052.8742499999998</v>
      </c>
      <c r="E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1052.5442499999999</v>
      </c>
      <c r="F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1054.0942499999999</v>
      </c>
      <c r="G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1055.1342499999998</v>
      </c>
      <c r="H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975.63424999999984</v>
      </c>
      <c r="I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1228.1242500000001</v>
      </c>
      <c r="J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1228.8442500000001</v>
      </c>
      <c r="K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1117.7442500000002</v>
      </c>
      <c r="L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1069.0142500000002</v>
      </c>
      <c r="M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1068.5942500000001</v>
      </c>
      <c r="N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985.9242499999998</v>
      </c>
      <c r="O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965.37424999999985</v>
      </c>
      <c r="P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965.58424999999988</v>
      </c>
      <c r="Q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964.49424999999997</v>
      </c>
      <c r="R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967.04424999999992</v>
      </c>
      <c r="S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949.30424999999991</v>
      </c>
      <c r="T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1002.41425</v>
      </c>
      <c r="U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1016.7942499999999</v>
      </c>
      <c r="V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953.67425000000003</v>
      </c>
      <c r="W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976.68425000000002</v>
      </c>
      <c r="X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1198.8242500000001</v>
      </c>
      <c r="Y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1020.8742499999998</v>
      </c>
    </row>
    <row r="55" spans="1:27" x14ac:dyDescent="0.2">
      <c r="A55" s="77">
        <f t="shared" si="1"/>
        <v>43012</v>
      </c>
      <c r="B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922.72424999999998</v>
      </c>
      <c r="C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966.91424999999981</v>
      </c>
      <c r="D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1006.3142499999999</v>
      </c>
      <c r="E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1031.96425</v>
      </c>
      <c r="F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1032.8242499999999</v>
      </c>
      <c r="G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1012.1242499999998</v>
      </c>
      <c r="H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928.25424999999996</v>
      </c>
      <c r="I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1092.3242500000001</v>
      </c>
      <c r="J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1073.1742500000003</v>
      </c>
      <c r="K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956.33424999999988</v>
      </c>
      <c r="L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966.09424999999987</v>
      </c>
      <c r="M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975.48424999999997</v>
      </c>
      <c r="N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1045.20425</v>
      </c>
      <c r="O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1044.8042499999999</v>
      </c>
      <c r="P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1052.5642499999999</v>
      </c>
      <c r="Q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1060.5642499999999</v>
      </c>
      <c r="R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1060.69425</v>
      </c>
      <c r="S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1102.4842500000002</v>
      </c>
      <c r="T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1157.16425</v>
      </c>
      <c r="U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1183.0442500000001</v>
      </c>
      <c r="V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1075.8142500000001</v>
      </c>
      <c r="W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1064.97425</v>
      </c>
      <c r="X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1240.5542500000001</v>
      </c>
      <c r="Y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1100.2142500000002</v>
      </c>
    </row>
    <row r="56" spans="1:27" x14ac:dyDescent="0.2">
      <c r="A56" s="77">
        <f t="shared" si="1"/>
        <v>43013</v>
      </c>
      <c r="B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945.82424999999989</v>
      </c>
      <c r="C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920.37425000000007</v>
      </c>
      <c r="D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918.90425000000005</v>
      </c>
      <c r="E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932.14424999999983</v>
      </c>
      <c r="F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934.26424999999995</v>
      </c>
      <c r="G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936.33424999999988</v>
      </c>
      <c r="H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955.04424999999992</v>
      </c>
      <c r="I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1047.0842499999999</v>
      </c>
      <c r="J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1002.74425</v>
      </c>
      <c r="K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988.3142499999999</v>
      </c>
      <c r="L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1096.3342500000001</v>
      </c>
      <c r="M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1096.9442500000002</v>
      </c>
      <c r="N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1171.3142500000001</v>
      </c>
      <c r="O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1170.3342500000001</v>
      </c>
      <c r="P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1170.4842500000002</v>
      </c>
      <c r="Q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1170.4642500000002</v>
      </c>
      <c r="R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1168.8342500000001</v>
      </c>
      <c r="S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1180.0942500000001</v>
      </c>
      <c r="T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1232.6442500000001</v>
      </c>
      <c r="U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1222.8542500000001</v>
      </c>
      <c r="V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1181.6942500000002</v>
      </c>
      <c r="W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1148.3142500000001</v>
      </c>
      <c r="X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1299.1342500000003</v>
      </c>
      <c r="Y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1105.3242500000001</v>
      </c>
    </row>
    <row r="57" spans="1:27" x14ac:dyDescent="0.2">
      <c r="A57" s="77">
        <f t="shared" si="1"/>
        <v>43014</v>
      </c>
      <c r="B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943.98424999999997</v>
      </c>
      <c r="C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920.46424999999999</v>
      </c>
      <c r="D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919.72424999999998</v>
      </c>
      <c r="E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933.16425000000004</v>
      </c>
      <c r="F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934.41425000000004</v>
      </c>
      <c r="G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924.43425000000002</v>
      </c>
      <c r="H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939.51424999999995</v>
      </c>
      <c r="I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1055.94425</v>
      </c>
      <c r="J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1007.0342499999999</v>
      </c>
      <c r="K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1079.5342500000002</v>
      </c>
      <c r="L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1151.2742500000002</v>
      </c>
      <c r="M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1108.94425</v>
      </c>
      <c r="N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1105.1642500000003</v>
      </c>
      <c r="O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989.97424999999998</v>
      </c>
      <c r="P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994.82424999999989</v>
      </c>
      <c r="Q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995.95425</v>
      </c>
      <c r="R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1028.8642500000001</v>
      </c>
      <c r="S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1056.5442499999999</v>
      </c>
      <c r="T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1210.7842500000002</v>
      </c>
      <c r="U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1244.4742500000002</v>
      </c>
      <c r="V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1192.17425</v>
      </c>
      <c r="W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1139.8542500000001</v>
      </c>
      <c r="X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1302.3942500000001</v>
      </c>
      <c r="Y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1154.3942500000001</v>
      </c>
    </row>
    <row r="58" spans="1:27" x14ac:dyDescent="0.2">
      <c r="A58" s="77">
        <f t="shared" si="1"/>
        <v>43015</v>
      </c>
      <c r="B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1056.18425</v>
      </c>
      <c r="C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966.53424999999993</v>
      </c>
      <c r="D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925.23424999999997</v>
      </c>
      <c r="E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924.20425</v>
      </c>
      <c r="F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926.77424999999994</v>
      </c>
      <c r="G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944.0642499999999</v>
      </c>
      <c r="H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984.20425</v>
      </c>
      <c r="I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1110.4442500000002</v>
      </c>
      <c r="J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951.95425</v>
      </c>
      <c r="K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954.75424999999996</v>
      </c>
      <c r="L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955.97424999999998</v>
      </c>
      <c r="M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953.88424999999984</v>
      </c>
      <c r="N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954.57424999999989</v>
      </c>
      <c r="O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954.17425000000003</v>
      </c>
      <c r="P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953.67425000000003</v>
      </c>
      <c r="Q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951.90424999999982</v>
      </c>
      <c r="R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950.89425000000006</v>
      </c>
      <c r="S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981.32424999999989</v>
      </c>
      <c r="T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1218.1342500000001</v>
      </c>
      <c r="U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1275.2942500000001</v>
      </c>
      <c r="V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1214.2342500000002</v>
      </c>
      <c r="W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1159.3442500000001</v>
      </c>
      <c r="X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1003.4042499999998</v>
      </c>
      <c r="Y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1156.9942500000002</v>
      </c>
    </row>
    <row r="59" spans="1:27" x14ac:dyDescent="0.2">
      <c r="A59" s="77">
        <f t="shared" si="1"/>
        <v>43016</v>
      </c>
      <c r="B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1047.8042499999999</v>
      </c>
      <c r="C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962.24424999999997</v>
      </c>
      <c r="D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924.16424999999981</v>
      </c>
      <c r="E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922.75424999999996</v>
      </c>
      <c r="F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922.98424999999997</v>
      </c>
      <c r="G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935.69425000000001</v>
      </c>
      <c r="H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950.51424999999995</v>
      </c>
      <c r="I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1058.71425</v>
      </c>
      <c r="J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941.33424999999988</v>
      </c>
      <c r="K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952.29424999999992</v>
      </c>
      <c r="L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952.40425000000005</v>
      </c>
      <c r="M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970.42425000000003</v>
      </c>
      <c r="N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970.05424999999991</v>
      </c>
      <c r="O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1012.50425</v>
      </c>
      <c r="P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1008.8342499999999</v>
      </c>
      <c r="Q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1006.97425</v>
      </c>
      <c r="R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1006.3042499999999</v>
      </c>
      <c r="S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967.97424999999998</v>
      </c>
      <c r="T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1183.2242500000002</v>
      </c>
      <c r="U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1240.0542500000001</v>
      </c>
      <c r="V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1193.2542500000002</v>
      </c>
      <c r="W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1128.2242500000002</v>
      </c>
      <c r="X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961.96424999999999</v>
      </c>
      <c r="Y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1130.0542500000001</v>
      </c>
    </row>
    <row r="60" spans="1:27" x14ac:dyDescent="0.2">
      <c r="A60" s="77">
        <f t="shared" si="1"/>
        <v>43017</v>
      </c>
      <c r="B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959.30424999999991</v>
      </c>
      <c r="C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923.58424999999988</v>
      </c>
      <c r="D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919.12424999999985</v>
      </c>
      <c r="E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918.64424999999983</v>
      </c>
      <c r="F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919.43424999999979</v>
      </c>
      <c r="G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920.76424999999995</v>
      </c>
      <c r="H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929.98424999999997</v>
      </c>
      <c r="I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1038.5742499999999</v>
      </c>
      <c r="J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1018.1042499999999</v>
      </c>
      <c r="K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957.65425000000005</v>
      </c>
      <c r="L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958.65424999999982</v>
      </c>
      <c r="M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956.47424999999998</v>
      </c>
      <c r="N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942.74424999999997</v>
      </c>
      <c r="O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943.28424999999993</v>
      </c>
      <c r="P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943.82424999999989</v>
      </c>
      <c r="Q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943.62424999999985</v>
      </c>
      <c r="R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940.90425000000005</v>
      </c>
      <c r="S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939.33424999999988</v>
      </c>
      <c r="T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1077.70425</v>
      </c>
      <c r="U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1129.41425</v>
      </c>
      <c r="V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1050.15425</v>
      </c>
      <c r="W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1060.65425</v>
      </c>
      <c r="X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1249.2642500000002</v>
      </c>
      <c r="Y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1088.0442500000001</v>
      </c>
    </row>
    <row r="61" spans="1:27" x14ac:dyDescent="0.2">
      <c r="A61" s="77">
        <f t="shared" si="1"/>
        <v>43018</v>
      </c>
      <c r="B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1329.0142499999999</v>
      </c>
      <c r="C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1057.47425</v>
      </c>
      <c r="D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1032.0442499999999</v>
      </c>
      <c r="E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1015.69425</v>
      </c>
      <c r="F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1037.5542499999999</v>
      </c>
      <c r="G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1102.4342500000002</v>
      </c>
      <c r="H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1262.5042500000002</v>
      </c>
      <c r="I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1084.7342500000002</v>
      </c>
      <c r="J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1115.2342500000002</v>
      </c>
      <c r="K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989.50424999999996</v>
      </c>
      <c r="L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989.43425000000002</v>
      </c>
      <c r="M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988.54424999999992</v>
      </c>
      <c r="N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939.80424999999991</v>
      </c>
      <c r="O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940.72424999999998</v>
      </c>
      <c r="P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939.66424999999981</v>
      </c>
      <c r="Q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939.53424999999993</v>
      </c>
      <c r="R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938.76424999999995</v>
      </c>
      <c r="S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1164.0342500000002</v>
      </c>
      <c r="T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1402.1342500000001</v>
      </c>
      <c r="U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1439.8642500000001</v>
      </c>
      <c r="V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1365.19425</v>
      </c>
      <c r="W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1358.8042499999999</v>
      </c>
      <c r="X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1476.2142500000002</v>
      </c>
      <c r="Y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1358.1242500000001</v>
      </c>
    </row>
    <row r="62" spans="1:27" x14ac:dyDescent="0.2">
      <c r="A62" s="77">
        <f t="shared" si="1"/>
        <v>43019</v>
      </c>
      <c r="B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1266.7142500000002</v>
      </c>
      <c r="C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1026.8542499999999</v>
      </c>
      <c r="D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988.28424999999993</v>
      </c>
      <c r="E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974.43425000000002</v>
      </c>
      <c r="F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990.70425</v>
      </c>
      <c r="G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1016.92425</v>
      </c>
      <c r="H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1155.4342500000002</v>
      </c>
      <c r="I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963.10424999999987</v>
      </c>
      <c r="J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952.90425000000005</v>
      </c>
      <c r="K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990.29424999999992</v>
      </c>
      <c r="L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1032.6042499999999</v>
      </c>
      <c r="M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1032.44425</v>
      </c>
      <c r="N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1005.5642499999999</v>
      </c>
      <c r="O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1005.1442500000001</v>
      </c>
      <c r="P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1003.97425</v>
      </c>
      <c r="Q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1003.44425</v>
      </c>
      <c r="R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936.83424999999988</v>
      </c>
      <c r="S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1095.2242500000002</v>
      </c>
      <c r="T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1313.4742500000002</v>
      </c>
      <c r="U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1327.9842500000002</v>
      </c>
      <c r="V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1322.7442500000002</v>
      </c>
      <c r="W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1289.9642500000002</v>
      </c>
      <c r="X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1414.5842500000001</v>
      </c>
      <c r="Y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1292.9442500000002</v>
      </c>
    </row>
    <row r="63" spans="1:27" x14ac:dyDescent="0.2">
      <c r="A63" s="77">
        <f t="shared" si="1"/>
        <v>43020</v>
      </c>
      <c r="B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924.07424999999989</v>
      </c>
      <c r="C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987.20425</v>
      </c>
      <c r="D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1053.8242499999999</v>
      </c>
      <c r="E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1053.46425</v>
      </c>
      <c r="F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1053.92425</v>
      </c>
      <c r="G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1012.8942499999998</v>
      </c>
      <c r="H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964.60424999999987</v>
      </c>
      <c r="I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1167.3642500000003</v>
      </c>
      <c r="J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1257.3742500000001</v>
      </c>
      <c r="K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1067.9542500000002</v>
      </c>
      <c r="L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952.27424999999994</v>
      </c>
      <c r="M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951.22424999999998</v>
      </c>
      <c r="N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948.01424999999995</v>
      </c>
      <c r="O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948.28424999999993</v>
      </c>
      <c r="P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948.21424999999999</v>
      </c>
      <c r="Q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955.22424999999998</v>
      </c>
      <c r="R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951.33424999999988</v>
      </c>
      <c r="S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1040.6042499999999</v>
      </c>
      <c r="T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1045.74425</v>
      </c>
      <c r="U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1065.0642500000001</v>
      </c>
      <c r="V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973.32424999999989</v>
      </c>
      <c r="W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958.09424999999987</v>
      </c>
      <c r="X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1136.9642500000002</v>
      </c>
      <c r="Y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1036.23425</v>
      </c>
    </row>
    <row r="64" spans="1:27" x14ac:dyDescent="0.2">
      <c r="A64" s="77">
        <f t="shared" si="1"/>
        <v>43021</v>
      </c>
      <c r="B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935.37424999999985</v>
      </c>
      <c r="C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956.32424999999989</v>
      </c>
      <c r="D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970.30424999999991</v>
      </c>
      <c r="E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1009.99425</v>
      </c>
      <c r="F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1010.1242499999998</v>
      </c>
      <c r="G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972.51424999999995</v>
      </c>
      <c r="H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932.33424999999988</v>
      </c>
      <c r="I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1078.2142500000002</v>
      </c>
      <c r="J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1012.3542499999999</v>
      </c>
      <c r="K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974.41424999999981</v>
      </c>
      <c r="L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954.05424999999991</v>
      </c>
      <c r="M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952.93425000000002</v>
      </c>
      <c r="N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1010.9242499999998</v>
      </c>
      <c r="O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981.24424999999997</v>
      </c>
      <c r="P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981.19424999999978</v>
      </c>
      <c r="Q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956.42425000000003</v>
      </c>
      <c r="R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952.17425000000003</v>
      </c>
      <c r="S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1041.44425</v>
      </c>
      <c r="T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1046.7942499999999</v>
      </c>
      <c r="U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1045.5642499999999</v>
      </c>
      <c r="V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978.55424999999991</v>
      </c>
      <c r="W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975.54424999999992</v>
      </c>
      <c r="X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1163.0642500000001</v>
      </c>
      <c r="Y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1050.5642499999999</v>
      </c>
    </row>
    <row r="65" spans="1:25" x14ac:dyDescent="0.2">
      <c r="A65" s="77">
        <f t="shared" si="1"/>
        <v>43022</v>
      </c>
      <c r="B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989.71424999999999</v>
      </c>
      <c r="C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942.99424999999997</v>
      </c>
      <c r="D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925.49424999999997</v>
      </c>
      <c r="E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924.80424999999991</v>
      </c>
      <c r="F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924.8142499999999</v>
      </c>
      <c r="G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926.23424999999997</v>
      </c>
      <c r="H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938.66425000000004</v>
      </c>
      <c r="I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1048.0342499999999</v>
      </c>
      <c r="J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1074.8042500000001</v>
      </c>
      <c r="K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966.07424999999989</v>
      </c>
      <c r="L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966.63424999999984</v>
      </c>
      <c r="M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1056.17425</v>
      </c>
      <c r="N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1056.47425</v>
      </c>
      <c r="O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1055.3542499999999</v>
      </c>
      <c r="P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1054.0342499999999</v>
      </c>
      <c r="Q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1052.7642499999999</v>
      </c>
      <c r="R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1054.8042499999999</v>
      </c>
      <c r="S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947.93424999999979</v>
      </c>
      <c r="T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1130.4542500000002</v>
      </c>
      <c r="U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1153.8142500000001</v>
      </c>
      <c r="V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1106.92425</v>
      </c>
      <c r="W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1028.47425</v>
      </c>
      <c r="X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941.23424999999997</v>
      </c>
      <c r="Y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1117.24425</v>
      </c>
    </row>
    <row r="66" spans="1:25" x14ac:dyDescent="0.2">
      <c r="A66" s="77">
        <f t="shared" si="1"/>
        <v>43023</v>
      </c>
      <c r="B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955.73424999999997</v>
      </c>
      <c r="C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924.10424999999987</v>
      </c>
      <c r="D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920.63424999999984</v>
      </c>
      <c r="E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919.91424999999981</v>
      </c>
      <c r="F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920.02424999999994</v>
      </c>
      <c r="G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919.70425</v>
      </c>
      <c r="H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931.68424999999979</v>
      </c>
      <c r="I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944.58425000000011</v>
      </c>
      <c r="J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1159.4042500000003</v>
      </c>
      <c r="K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1011.3842500000001</v>
      </c>
      <c r="L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968.04424999999992</v>
      </c>
      <c r="M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1058.67425</v>
      </c>
      <c r="N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1058.6442500000001</v>
      </c>
      <c r="O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1055.49425</v>
      </c>
      <c r="P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1055.6042499999999</v>
      </c>
      <c r="Q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1054.3742499999998</v>
      </c>
      <c r="R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1055.47425</v>
      </c>
      <c r="S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948.5642499999999</v>
      </c>
      <c r="T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1088.45425</v>
      </c>
      <c r="U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1113.9442500000002</v>
      </c>
      <c r="V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1106.7642500000002</v>
      </c>
      <c r="W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1022.0342499999999</v>
      </c>
      <c r="X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940.66425000000004</v>
      </c>
      <c r="Y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1127.6842500000002</v>
      </c>
    </row>
    <row r="67" spans="1:25" x14ac:dyDescent="0.2">
      <c r="A67" s="77">
        <f t="shared" si="1"/>
        <v>43024</v>
      </c>
      <c r="B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922.49424999999997</v>
      </c>
      <c r="C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933.20425</v>
      </c>
      <c r="D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968.9242499999998</v>
      </c>
      <c r="E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1008.72425</v>
      </c>
      <c r="F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1014.4142499999998</v>
      </c>
      <c r="G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978.12424999999985</v>
      </c>
      <c r="H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933.14425000000006</v>
      </c>
      <c r="I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1133.41425</v>
      </c>
      <c r="J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1156.68425</v>
      </c>
      <c r="K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1041.5542499999999</v>
      </c>
      <c r="L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1044.75425</v>
      </c>
      <c r="M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1042.9242499999998</v>
      </c>
      <c r="N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941.27424999999994</v>
      </c>
      <c r="O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940.83424999999988</v>
      </c>
      <c r="P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939.28424999999993</v>
      </c>
      <c r="Q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939.89425000000006</v>
      </c>
      <c r="R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938.46424999999999</v>
      </c>
      <c r="S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968.65425000000005</v>
      </c>
      <c r="T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996.25424999999996</v>
      </c>
      <c r="U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999.24424999999997</v>
      </c>
      <c r="V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969.33424999999988</v>
      </c>
      <c r="W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970.53424999999993</v>
      </c>
      <c r="X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1156.9442500000002</v>
      </c>
      <c r="Y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1048.5442499999999</v>
      </c>
    </row>
    <row r="68" spans="1:25" x14ac:dyDescent="0.2">
      <c r="A68" s="77">
        <f t="shared" si="1"/>
        <v>43025</v>
      </c>
      <c r="B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923.86424999999986</v>
      </c>
      <c r="C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955.88424999999984</v>
      </c>
      <c r="D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969.57424999999989</v>
      </c>
      <c r="E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1010.16425</v>
      </c>
      <c r="F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1018.74425</v>
      </c>
      <c r="G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994.91425000000004</v>
      </c>
      <c r="H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942.90425000000005</v>
      </c>
      <c r="I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1180.0942500000001</v>
      </c>
      <c r="J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1271.1442500000001</v>
      </c>
      <c r="K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1133.2542500000002</v>
      </c>
      <c r="L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1040.19425</v>
      </c>
      <c r="M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1042.20425</v>
      </c>
      <c r="N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941.32424999999989</v>
      </c>
      <c r="O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940.07424999999989</v>
      </c>
      <c r="P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939.11424999999986</v>
      </c>
      <c r="Q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937.8142499999999</v>
      </c>
      <c r="R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937.91425000000004</v>
      </c>
      <c r="S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967.0642499999999</v>
      </c>
      <c r="T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992.25424999999996</v>
      </c>
      <c r="U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997.32424999999989</v>
      </c>
      <c r="V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968.19425000000001</v>
      </c>
      <c r="W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969.07424999999989</v>
      </c>
      <c r="X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1154.6442500000001</v>
      </c>
      <c r="Y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1044.7842499999999</v>
      </c>
    </row>
    <row r="69" spans="1:25" x14ac:dyDescent="0.2">
      <c r="A69" s="77">
        <f t="shared" si="1"/>
        <v>43026</v>
      </c>
      <c r="B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923.75424999999996</v>
      </c>
      <c r="C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955.73424999999997</v>
      </c>
      <c r="D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969.92425000000003</v>
      </c>
      <c r="E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1009.48425</v>
      </c>
      <c r="F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1018.91425</v>
      </c>
      <c r="G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995.99424999999997</v>
      </c>
      <c r="H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933.61424999999986</v>
      </c>
      <c r="I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1182.7142500000002</v>
      </c>
      <c r="J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1088.8042500000001</v>
      </c>
      <c r="K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952.83424999999988</v>
      </c>
      <c r="L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951.82424999999989</v>
      </c>
      <c r="M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950.82424999999989</v>
      </c>
      <c r="N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979.75424999999996</v>
      </c>
      <c r="O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987.68425000000002</v>
      </c>
      <c r="P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986.99424999999997</v>
      </c>
      <c r="Q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991.91424999999981</v>
      </c>
      <c r="R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1038.6442499999998</v>
      </c>
      <c r="S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1135.4842500000002</v>
      </c>
      <c r="T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1131.0342500000002</v>
      </c>
      <c r="U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1115.2842500000002</v>
      </c>
      <c r="V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1052.2642499999999</v>
      </c>
      <c r="W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1038.8442499999999</v>
      </c>
      <c r="X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1184.1242500000001</v>
      </c>
      <c r="Y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1064.0342499999999</v>
      </c>
    </row>
    <row r="70" spans="1:25" x14ac:dyDescent="0.2">
      <c r="A70" s="77">
        <f t="shared" si="1"/>
        <v>43027</v>
      </c>
      <c r="B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935.50424999999996</v>
      </c>
      <c r="C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920.0642499999999</v>
      </c>
      <c r="D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932.63425000000007</v>
      </c>
      <c r="E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932.3142499999999</v>
      </c>
      <c r="F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925.14425000000006</v>
      </c>
      <c r="G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927.47424999999998</v>
      </c>
      <c r="H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928.68425000000002</v>
      </c>
      <c r="I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1086.5742500000001</v>
      </c>
      <c r="J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1085.4242500000003</v>
      </c>
      <c r="K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962.16424999999981</v>
      </c>
      <c r="L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963.30424999999991</v>
      </c>
      <c r="M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963.13425000000007</v>
      </c>
      <c r="N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948.01424999999995</v>
      </c>
      <c r="O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948.10424999999987</v>
      </c>
      <c r="P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947.79424999999992</v>
      </c>
      <c r="Q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946.0642499999999</v>
      </c>
      <c r="R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943.43425000000002</v>
      </c>
      <c r="S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1073.68425</v>
      </c>
      <c r="T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1101.8942500000001</v>
      </c>
      <c r="U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1103.9442500000002</v>
      </c>
      <c r="V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1051.15425</v>
      </c>
      <c r="W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1035.98425</v>
      </c>
      <c r="X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1183.0742500000001</v>
      </c>
      <c r="Y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1076.8342500000001</v>
      </c>
    </row>
    <row r="71" spans="1:25" x14ac:dyDescent="0.2">
      <c r="A71" s="77">
        <f t="shared" si="1"/>
        <v>43028</v>
      </c>
      <c r="B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939.66424999999981</v>
      </c>
      <c r="C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921.17425000000003</v>
      </c>
      <c r="D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933.6742499999998</v>
      </c>
      <c r="E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933.36424999999986</v>
      </c>
      <c r="F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937.8142499999999</v>
      </c>
      <c r="G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927.08424999999988</v>
      </c>
      <c r="H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933.65424999999982</v>
      </c>
      <c r="I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1087.92425</v>
      </c>
      <c r="J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1086.0942500000001</v>
      </c>
      <c r="K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961.75424999999996</v>
      </c>
      <c r="L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955.17425000000003</v>
      </c>
      <c r="M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964.91424999999981</v>
      </c>
      <c r="N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951.38425000000007</v>
      </c>
      <c r="O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947.50424999999996</v>
      </c>
      <c r="P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947.13424999999984</v>
      </c>
      <c r="Q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942.37424999999985</v>
      </c>
      <c r="R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947.08424999999988</v>
      </c>
      <c r="S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1077.8742500000001</v>
      </c>
      <c r="T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1096.4642500000002</v>
      </c>
      <c r="U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1069.1242500000001</v>
      </c>
      <c r="V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1034.5642499999999</v>
      </c>
      <c r="W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1017.8942500000001</v>
      </c>
      <c r="X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1185.2942500000001</v>
      </c>
      <c r="Y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1079.18425</v>
      </c>
    </row>
    <row r="72" spans="1:25" x14ac:dyDescent="0.2">
      <c r="A72" s="77">
        <f t="shared" si="1"/>
        <v>43029</v>
      </c>
      <c r="B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990.25424999999996</v>
      </c>
      <c r="C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931.29424999999992</v>
      </c>
      <c r="D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930.55424999999991</v>
      </c>
      <c r="E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929.80424999999991</v>
      </c>
      <c r="F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938.79424999999992</v>
      </c>
      <c r="G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923.72424999999998</v>
      </c>
      <c r="H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932.08424999999988</v>
      </c>
      <c r="I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955.23424999999997</v>
      </c>
      <c r="J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1207.0742500000001</v>
      </c>
      <c r="K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1070.8842500000001</v>
      </c>
      <c r="L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1071.1342500000001</v>
      </c>
      <c r="M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1072.6842500000002</v>
      </c>
      <c r="N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1179.40425</v>
      </c>
      <c r="O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1198.3242500000001</v>
      </c>
      <c r="P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1158.4842500000002</v>
      </c>
      <c r="Q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1166.2142500000002</v>
      </c>
      <c r="R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1169.0642500000001</v>
      </c>
      <c r="S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948.86424999999986</v>
      </c>
      <c r="T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1187.5742500000001</v>
      </c>
      <c r="U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1167.9742500000002</v>
      </c>
      <c r="V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1122.42425</v>
      </c>
      <c r="W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1042.65425</v>
      </c>
      <c r="X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939.10424999999987</v>
      </c>
      <c r="Y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1116.2042500000002</v>
      </c>
    </row>
    <row r="73" spans="1:25" x14ac:dyDescent="0.2">
      <c r="A73" s="77">
        <f t="shared" si="1"/>
        <v>43030</v>
      </c>
      <c r="B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959.79424999999992</v>
      </c>
      <c r="C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930.75424999999996</v>
      </c>
      <c r="D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927.68425000000002</v>
      </c>
      <c r="E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952.44425000000001</v>
      </c>
      <c r="F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957.41424999999981</v>
      </c>
      <c r="G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958.99424999999997</v>
      </c>
      <c r="H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924.22424999999998</v>
      </c>
      <c r="I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946.11425000000008</v>
      </c>
      <c r="J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1195.4342500000002</v>
      </c>
      <c r="K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1066.5242499999999</v>
      </c>
      <c r="L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1065.3842500000001</v>
      </c>
      <c r="M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1118.92425</v>
      </c>
      <c r="N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1241.4442500000002</v>
      </c>
      <c r="O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1240.9042500000003</v>
      </c>
      <c r="P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1240.40425</v>
      </c>
      <c r="Q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1230.7342500000002</v>
      </c>
      <c r="R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1233.8842500000003</v>
      </c>
      <c r="S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946.74424999999997</v>
      </c>
      <c r="T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1125.0242500000002</v>
      </c>
      <c r="U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1129.0442500000001</v>
      </c>
      <c r="V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1088.3242500000001</v>
      </c>
      <c r="W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998.59424999999987</v>
      </c>
      <c r="X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940.5642499999999</v>
      </c>
      <c r="Y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1116.6142500000001</v>
      </c>
    </row>
    <row r="74" spans="1:25" x14ac:dyDescent="0.2">
      <c r="A74" s="77">
        <f t="shared" si="1"/>
        <v>43031</v>
      </c>
      <c r="B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941.91425000000004</v>
      </c>
      <c r="C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920.40425000000005</v>
      </c>
      <c r="D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932.57424999999989</v>
      </c>
      <c r="E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931.75424999999996</v>
      </c>
      <c r="F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939.03424999999993</v>
      </c>
      <c r="G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922.25424999999996</v>
      </c>
      <c r="H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930.96424999999999</v>
      </c>
      <c r="I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1078.0642500000001</v>
      </c>
      <c r="J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1075.8142500000001</v>
      </c>
      <c r="K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950.51424999999995</v>
      </c>
      <c r="L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949.61424999999986</v>
      </c>
      <c r="M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953.39424999999983</v>
      </c>
      <c r="N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945.61424999999986</v>
      </c>
      <c r="O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936.98424999999997</v>
      </c>
      <c r="P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937.18425000000002</v>
      </c>
      <c r="Q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936.37424999999985</v>
      </c>
      <c r="R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947.41425000000004</v>
      </c>
      <c r="S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1046.6242500000001</v>
      </c>
      <c r="T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1093.3042500000001</v>
      </c>
      <c r="U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1063.20425</v>
      </c>
      <c r="V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1030.5242499999999</v>
      </c>
      <c r="W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1025.3842500000001</v>
      </c>
      <c r="X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1181.3342500000001</v>
      </c>
      <c r="Y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1076.15425</v>
      </c>
    </row>
    <row r="75" spans="1:25" x14ac:dyDescent="0.2">
      <c r="A75" s="77">
        <f t="shared" si="1"/>
        <v>43032</v>
      </c>
      <c r="B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934.42425000000003</v>
      </c>
      <c r="C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918.8442500000001</v>
      </c>
      <c r="D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969.44425000000001</v>
      </c>
      <c r="E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969.39424999999983</v>
      </c>
      <c r="F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969.85424999999987</v>
      </c>
      <c r="G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933.34424999999987</v>
      </c>
      <c r="H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926.21424999999999</v>
      </c>
      <c r="I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1117.1442500000001</v>
      </c>
      <c r="J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1117.3642500000001</v>
      </c>
      <c r="K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1008.49425</v>
      </c>
      <c r="L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1008.5142499999999</v>
      </c>
      <c r="M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1025.0642499999999</v>
      </c>
      <c r="N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964.93425000000002</v>
      </c>
      <c r="O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999.13425000000007</v>
      </c>
      <c r="P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999.27424999999994</v>
      </c>
      <c r="Q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999.49424999999997</v>
      </c>
      <c r="R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999.26424999999995</v>
      </c>
      <c r="S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1028.5942499999999</v>
      </c>
      <c r="T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1006.0442499999999</v>
      </c>
      <c r="U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963.79424999999992</v>
      </c>
      <c r="V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963.79424999999992</v>
      </c>
      <c r="W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1031.0342499999999</v>
      </c>
      <c r="X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1218.7142500000002</v>
      </c>
      <c r="Y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1028.3142499999999</v>
      </c>
    </row>
    <row r="76" spans="1:25" x14ac:dyDescent="0.2">
      <c r="A76" s="77">
        <f t="shared" si="1"/>
        <v>43033</v>
      </c>
      <c r="B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918.63424999999984</v>
      </c>
      <c r="C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1007.94425</v>
      </c>
      <c r="D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1032.74425</v>
      </c>
      <c r="E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1032.7742499999999</v>
      </c>
      <c r="F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1008.18425</v>
      </c>
      <c r="G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1010.46425</v>
      </c>
      <c r="H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926.66425000000004</v>
      </c>
      <c r="I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1116.9942500000002</v>
      </c>
      <c r="J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1118.0742500000001</v>
      </c>
      <c r="K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1013.25425</v>
      </c>
      <c r="L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1029.98425</v>
      </c>
      <c r="M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1029.7642499999999</v>
      </c>
      <c r="N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964.52424999999994</v>
      </c>
      <c r="O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963.93425000000002</v>
      </c>
      <c r="P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964.00424999999996</v>
      </c>
      <c r="Q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965.10424999999987</v>
      </c>
      <c r="R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964.84424999999987</v>
      </c>
      <c r="S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1040.74425</v>
      </c>
      <c r="T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1012.69425</v>
      </c>
      <c r="U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947.64425000000006</v>
      </c>
      <c r="V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969.16425000000004</v>
      </c>
      <c r="W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980.10424999999987</v>
      </c>
      <c r="X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1150.4842500000002</v>
      </c>
      <c r="Y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1031.7842499999999</v>
      </c>
    </row>
    <row r="77" spans="1:25" x14ac:dyDescent="0.2">
      <c r="A77" s="77">
        <f t="shared" si="1"/>
        <v>43034</v>
      </c>
      <c r="B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920.98424999999997</v>
      </c>
      <c r="C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969.90425000000005</v>
      </c>
      <c r="D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984.13425000000007</v>
      </c>
      <c r="E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983.67425000000003</v>
      </c>
      <c r="F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985.10424999999987</v>
      </c>
      <c r="G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977.80424999999991</v>
      </c>
      <c r="H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926.29424999999992</v>
      </c>
      <c r="I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1113.24425</v>
      </c>
      <c r="J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1070.6042500000001</v>
      </c>
      <c r="K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978.63425000000007</v>
      </c>
      <c r="L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949.16424999999981</v>
      </c>
      <c r="M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949.63424999999984</v>
      </c>
      <c r="N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943.33424999999988</v>
      </c>
      <c r="O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943.21424999999999</v>
      </c>
      <c r="P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943.11424999999986</v>
      </c>
      <c r="Q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943.0642499999999</v>
      </c>
      <c r="R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942.48424999999997</v>
      </c>
      <c r="S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984.29424999999992</v>
      </c>
      <c r="T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1005.68425</v>
      </c>
      <c r="U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1010.3542499999999</v>
      </c>
      <c r="V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967.39424999999983</v>
      </c>
      <c r="W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972.75424999999996</v>
      </c>
      <c r="X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1166.6242500000001</v>
      </c>
      <c r="Y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1045.91425</v>
      </c>
    </row>
    <row r="78" spans="1:25" x14ac:dyDescent="0.2">
      <c r="A78" s="77">
        <f t="shared" si="1"/>
        <v>43035</v>
      </c>
      <c r="B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922.36424999999986</v>
      </c>
      <c r="C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940.53424999999993</v>
      </c>
      <c r="D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954.21424999999999</v>
      </c>
      <c r="E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954.37424999999985</v>
      </c>
      <c r="F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954.36424999999986</v>
      </c>
      <c r="G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956.63424999999984</v>
      </c>
      <c r="H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933.46424999999999</v>
      </c>
      <c r="I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1119.69425</v>
      </c>
      <c r="J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1073.1742500000003</v>
      </c>
      <c r="K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982.33424999999988</v>
      </c>
      <c r="L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973.62424999999985</v>
      </c>
      <c r="M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974.13424999999984</v>
      </c>
      <c r="N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949.43425000000002</v>
      </c>
      <c r="O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949.26424999999995</v>
      </c>
      <c r="P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949.09424999999987</v>
      </c>
      <c r="Q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948.71424999999999</v>
      </c>
      <c r="R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948.93425000000002</v>
      </c>
      <c r="S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1081.5342500000002</v>
      </c>
      <c r="T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1067.40425</v>
      </c>
      <c r="U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1062.91425</v>
      </c>
      <c r="V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1018.95425</v>
      </c>
      <c r="W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999.5942500000001</v>
      </c>
      <c r="X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1213.3242500000001</v>
      </c>
      <c r="Y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1049.3142499999999</v>
      </c>
    </row>
    <row r="79" spans="1:25" x14ac:dyDescent="0.2">
      <c r="A79" s="77">
        <f t="shared" si="1"/>
        <v>43036</v>
      </c>
      <c r="B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966.43425000000002</v>
      </c>
      <c r="C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928.45425</v>
      </c>
      <c r="D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927.14425000000006</v>
      </c>
      <c r="E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924.33424999999988</v>
      </c>
      <c r="F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924.82424999999989</v>
      </c>
      <c r="G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920.53424999999993</v>
      </c>
      <c r="H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938.99424999999997</v>
      </c>
      <c r="I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1019.96425</v>
      </c>
      <c r="J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962.41425000000004</v>
      </c>
      <c r="K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963.00424999999996</v>
      </c>
      <c r="L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964.39425000000006</v>
      </c>
      <c r="M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972.20425</v>
      </c>
      <c r="N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969.73424999999997</v>
      </c>
      <c r="O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969.88425000000007</v>
      </c>
      <c r="P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969.60424999999987</v>
      </c>
      <c r="Q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969.89425000000006</v>
      </c>
      <c r="R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970.90424999999982</v>
      </c>
      <c r="S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1034.71425</v>
      </c>
      <c r="T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1145.9542500000002</v>
      </c>
      <c r="U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1150.2442500000002</v>
      </c>
      <c r="V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1121.0842500000001</v>
      </c>
      <c r="W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1057.0542499999999</v>
      </c>
      <c r="X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955.05424999999991</v>
      </c>
      <c r="Y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1116.2242500000002</v>
      </c>
    </row>
    <row r="80" spans="1:25" x14ac:dyDescent="0.2">
      <c r="A80" s="77">
        <f t="shared" si="1"/>
        <v>43037</v>
      </c>
      <c r="B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957.18425000000002</v>
      </c>
      <c r="C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928.40425000000005</v>
      </c>
      <c r="D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953.28424999999993</v>
      </c>
      <c r="E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952.33424999999988</v>
      </c>
      <c r="F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951.97424999999998</v>
      </c>
      <c r="G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944.24424999999997</v>
      </c>
      <c r="H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945.72424999999998</v>
      </c>
      <c r="I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939.01424999999995</v>
      </c>
      <c r="J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1223.8842500000001</v>
      </c>
      <c r="K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1108.1242500000001</v>
      </c>
      <c r="L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1056.47425</v>
      </c>
      <c r="M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1056.18425</v>
      </c>
      <c r="N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1107.7642500000002</v>
      </c>
      <c r="O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1107.5842500000001</v>
      </c>
      <c r="P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1106.8142500000001</v>
      </c>
      <c r="Q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1105.8442500000001</v>
      </c>
      <c r="R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1056.47425</v>
      </c>
      <c r="S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990.93425000000002</v>
      </c>
      <c r="T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1074.0442500000001</v>
      </c>
      <c r="U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1102.5342500000002</v>
      </c>
      <c r="V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1078.1442500000001</v>
      </c>
      <c r="W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1006.2642499999999</v>
      </c>
      <c r="X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969.45425</v>
      </c>
      <c r="Y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1057.47425</v>
      </c>
    </row>
    <row r="81" spans="1:27" x14ac:dyDescent="0.2">
      <c r="A81" s="77">
        <f t="shared" si="1"/>
        <v>43038</v>
      </c>
      <c r="B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922.85425000000009</v>
      </c>
      <c r="C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939.22424999999998</v>
      </c>
      <c r="D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952.99424999999997</v>
      </c>
      <c r="E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952.91425000000004</v>
      </c>
      <c r="F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953.53424999999993</v>
      </c>
      <c r="G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956.02424999999994</v>
      </c>
      <c r="H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947.01424999999995</v>
      </c>
      <c r="I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1081.4242500000003</v>
      </c>
      <c r="J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1076.0942500000001</v>
      </c>
      <c r="K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986.64425000000006</v>
      </c>
      <c r="L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986.5642499999999</v>
      </c>
      <c r="M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987.02424999999994</v>
      </c>
      <c r="N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968.18425000000002</v>
      </c>
      <c r="O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967.94425000000001</v>
      </c>
      <c r="P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967.40424999999982</v>
      </c>
      <c r="Q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964.09424999999987</v>
      </c>
      <c r="R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963.96424999999999</v>
      </c>
      <c r="S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1005.0742499999999</v>
      </c>
      <c r="T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1020.3342499999999</v>
      </c>
      <c r="U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1020.8042499999999</v>
      </c>
      <c r="V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974.75424999999996</v>
      </c>
      <c r="W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1008.2942499999999</v>
      </c>
      <c r="X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1224.5442500000001</v>
      </c>
      <c r="Y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1050.93425</v>
      </c>
    </row>
    <row r="82" spans="1:27" x14ac:dyDescent="0.2">
      <c r="A82" s="77">
        <f t="shared" si="1"/>
        <v>43039</v>
      </c>
      <c r="B82" s="13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934.21424999999999</v>
      </c>
      <c r="C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952.77424999999994</v>
      </c>
      <c r="D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967.32424999999989</v>
      </c>
      <c r="E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957.21424999999999</v>
      </c>
      <c r="F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967.38424999999984</v>
      </c>
      <c r="G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966.51424999999995</v>
      </c>
      <c r="H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936.67425000000003</v>
      </c>
      <c r="I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1121.20425</v>
      </c>
      <c r="J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1072.43425</v>
      </c>
      <c r="K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982.23424999999997</v>
      </c>
      <c r="L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966.8142499999999</v>
      </c>
      <c r="M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967.19425000000001</v>
      </c>
      <c r="N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950.83424999999988</v>
      </c>
      <c r="O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949.27424999999994</v>
      </c>
      <c r="P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974.88424999999984</v>
      </c>
      <c r="Q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971.93425000000002</v>
      </c>
      <c r="R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971.24424999999997</v>
      </c>
      <c r="S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1097.92425</v>
      </c>
      <c r="T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1066.49425</v>
      </c>
      <c r="U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1035.15425</v>
      </c>
      <c r="V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969.28424999999993</v>
      </c>
      <c r="W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1003.1342500000001</v>
      </c>
      <c r="X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1198.2742500000002</v>
      </c>
      <c r="Y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1083.67425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4" t="s">
        <v>48</v>
      </c>
      <c r="B85" s="185" t="s">
        <v>121</v>
      </c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7"/>
    </row>
    <row r="86" spans="1:27" ht="12.75" x14ac:dyDescent="0.2">
      <c r="A86" s="175"/>
      <c r="B86" s="188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90"/>
    </row>
    <row r="87" spans="1:27" ht="12.75" customHeight="1" x14ac:dyDescent="0.2">
      <c r="A87" s="175"/>
      <c r="B87" s="177" t="s">
        <v>122</v>
      </c>
      <c r="C87" s="168" t="s">
        <v>123</v>
      </c>
      <c r="D87" s="168" t="s">
        <v>124</v>
      </c>
      <c r="E87" s="168" t="s">
        <v>125</v>
      </c>
      <c r="F87" s="168" t="s">
        <v>126</v>
      </c>
      <c r="G87" s="168" t="s">
        <v>127</v>
      </c>
      <c r="H87" s="168" t="s">
        <v>128</v>
      </c>
      <c r="I87" s="168" t="s">
        <v>129</v>
      </c>
      <c r="J87" s="168" t="s">
        <v>130</v>
      </c>
      <c r="K87" s="168" t="s">
        <v>131</v>
      </c>
      <c r="L87" s="168" t="s">
        <v>132</v>
      </c>
      <c r="M87" s="168" t="s">
        <v>133</v>
      </c>
      <c r="N87" s="179" t="s">
        <v>134</v>
      </c>
      <c r="O87" s="168" t="s">
        <v>135</v>
      </c>
      <c r="P87" s="168" t="s">
        <v>136</v>
      </c>
      <c r="Q87" s="168" t="s">
        <v>137</v>
      </c>
      <c r="R87" s="168" t="s">
        <v>138</v>
      </c>
      <c r="S87" s="168" t="s">
        <v>139</v>
      </c>
      <c r="T87" s="168" t="s">
        <v>140</v>
      </c>
      <c r="U87" s="168" t="s">
        <v>141</v>
      </c>
      <c r="V87" s="168" t="s">
        <v>142</v>
      </c>
      <c r="W87" s="168" t="s">
        <v>143</v>
      </c>
      <c r="X87" s="168" t="s">
        <v>144</v>
      </c>
      <c r="Y87" s="168" t="s">
        <v>145</v>
      </c>
    </row>
    <row r="88" spans="1:27" ht="11.25" customHeight="1" x14ac:dyDescent="0.2">
      <c r="A88" s="176"/>
      <c r="B88" s="178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80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</row>
    <row r="89" spans="1:27" ht="16.5" customHeight="1" x14ac:dyDescent="0.2">
      <c r="A89" s="77">
        <f t="shared" ref="A89:A117" si="2">A52</f>
        <v>43009</v>
      </c>
      <c r="B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924.12424999999985</v>
      </c>
      <c r="C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989.0642499999999</v>
      </c>
      <c r="D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1064.19425</v>
      </c>
      <c r="E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1063.67425</v>
      </c>
      <c r="F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1064.2642499999999</v>
      </c>
      <c r="G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1043.6842499999998</v>
      </c>
      <c r="H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926.73424999999997</v>
      </c>
      <c r="I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891.91425000000004</v>
      </c>
      <c r="J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1005.2742499999999</v>
      </c>
      <c r="K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989.19425000000001</v>
      </c>
      <c r="L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1037.71425</v>
      </c>
      <c r="M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1038.1042499999999</v>
      </c>
      <c r="N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1037.72425</v>
      </c>
      <c r="O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1037.5942499999999</v>
      </c>
      <c r="P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988.38424999999984</v>
      </c>
      <c r="Q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988.69425000000001</v>
      </c>
      <c r="R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988.52424999999994</v>
      </c>
      <c r="S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893.85425000000009</v>
      </c>
      <c r="T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977.44425000000001</v>
      </c>
      <c r="U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1079.6142500000001</v>
      </c>
      <c r="V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987.65425000000005</v>
      </c>
      <c r="W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961.3142499999999</v>
      </c>
      <c r="X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896.91425000000004</v>
      </c>
      <c r="Y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994.97424999999998</v>
      </c>
      <c r="AA89" s="78"/>
    </row>
    <row r="90" spans="1:27" x14ac:dyDescent="0.2">
      <c r="A90" s="77">
        <f t="shared" si="2"/>
        <v>43010</v>
      </c>
      <c r="B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956.44425000000001</v>
      </c>
      <c r="C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1040.0342499999999</v>
      </c>
      <c r="D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1087.3542500000001</v>
      </c>
      <c r="E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1087.5242500000002</v>
      </c>
      <c r="F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1088.18425</v>
      </c>
      <c r="G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1042.20425</v>
      </c>
      <c r="H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985.34424999999987</v>
      </c>
      <c r="I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1152.4442500000002</v>
      </c>
      <c r="J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1154.2542500000002</v>
      </c>
      <c r="K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1032.8442499999999</v>
      </c>
      <c r="L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965.3142499999999</v>
      </c>
      <c r="M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965.60424999999987</v>
      </c>
      <c r="N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909.78424999999993</v>
      </c>
      <c r="O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891.91425000000004</v>
      </c>
      <c r="P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889.03424999999993</v>
      </c>
      <c r="Q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889.17425000000003</v>
      </c>
      <c r="R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888.68425000000002</v>
      </c>
      <c r="S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896.04424999999992</v>
      </c>
      <c r="T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944.80424999999991</v>
      </c>
      <c r="U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957.58424999999988</v>
      </c>
      <c r="V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903.41425000000004</v>
      </c>
      <c r="W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914.47424999999998</v>
      </c>
      <c r="X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1095.1842500000002</v>
      </c>
      <c r="Y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955.72424999999998</v>
      </c>
    </row>
    <row r="91" spans="1:27" x14ac:dyDescent="0.2">
      <c r="A91" s="77">
        <f t="shared" si="2"/>
        <v>43011</v>
      </c>
      <c r="B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883.1742499999998</v>
      </c>
      <c r="C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953.08424999999988</v>
      </c>
      <c r="D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993.47424999999998</v>
      </c>
      <c r="E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993.16425000000004</v>
      </c>
      <c r="F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994.61424999999986</v>
      </c>
      <c r="G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995.59424999999987</v>
      </c>
      <c r="H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920.77424999999994</v>
      </c>
      <c r="I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1158.41425</v>
      </c>
      <c r="J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1159.0942500000001</v>
      </c>
      <c r="K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1054.5242499999999</v>
      </c>
      <c r="L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1008.65425</v>
      </c>
      <c r="M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1008.2642499999999</v>
      </c>
      <c r="N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930.46424999999999</v>
      </c>
      <c r="O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911.11424999999986</v>
      </c>
      <c r="P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911.3142499999999</v>
      </c>
      <c r="Q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910.28424999999993</v>
      </c>
      <c r="R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912.68425000000002</v>
      </c>
      <c r="S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895.99424999999997</v>
      </c>
      <c r="T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945.97424999999998</v>
      </c>
      <c r="U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959.51424999999995</v>
      </c>
      <c r="V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900.10424999999987</v>
      </c>
      <c r="W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921.76424999999995</v>
      </c>
      <c r="X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1130.8442500000001</v>
      </c>
      <c r="Y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963.35424999999987</v>
      </c>
    </row>
    <row r="92" spans="1:27" x14ac:dyDescent="0.2">
      <c r="A92" s="77">
        <f t="shared" si="2"/>
        <v>43012</v>
      </c>
      <c r="B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870.97424999999998</v>
      </c>
      <c r="C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912.5642499999999</v>
      </c>
      <c r="D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949.64424999999983</v>
      </c>
      <c r="E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973.79424999999992</v>
      </c>
      <c r="F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974.60424999999987</v>
      </c>
      <c r="G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955.11424999999986</v>
      </c>
      <c r="H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876.18425000000002</v>
      </c>
      <c r="I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1030.5942499999999</v>
      </c>
      <c r="J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1012.5742499999999</v>
      </c>
      <c r="K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902.61424999999986</v>
      </c>
      <c r="L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911.79424999999992</v>
      </c>
      <c r="M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920.63424999999984</v>
      </c>
      <c r="N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986.25424999999996</v>
      </c>
      <c r="O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985.87425000000007</v>
      </c>
      <c r="P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993.17425000000003</v>
      </c>
      <c r="Q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1000.70425</v>
      </c>
      <c r="R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1000.8342499999999</v>
      </c>
      <c r="S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1040.16425</v>
      </c>
      <c r="T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1091.6242500000001</v>
      </c>
      <c r="U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1115.9842500000002</v>
      </c>
      <c r="V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1015.0542499999999</v>
      </c>
      <c r="W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1004.8642499999999</v>
      </c>
      <c r="X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1170.1142500000001</v>
      </c>
      <c r="Y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1038.0242499999999</v>
      </c>
    </row>
    <row r="93" spans="1:27" x14ac:dyDescent="0.2">
      <c r="A93" s="77">
        <f t="shared" si="2"/>
        <v>43013</v>
      </c>
      <c r="B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892.71424999999999</v>
      </c>
      <c r="C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868.76424999999995</v>
      </c>
      <c r="D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867.37424999999985</v>
      </c>
      <c r="E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879.83424999999988</v>
      </c>
      <c r="F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881.83424999999988</v>
      </c>
      <c r="G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883.78424999999993</v>
      </c>
      <c r="H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901.38425000000007</v>
      </c>
      <c r="I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988.01424999999995</v>
      </c>
      <c r="J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946.28424999999993</v>
      </c>
      <c r="K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932.71424999999999</v>
      </c>
      <c r="L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1034.3742499999998</v>
      </c>
      <c r="M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1034.94425</v>
      </c>
      <c r="N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1104.94425</v>
      </c>
      <c r="O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1104.0142500000002</v>
      </c>
      <c r="P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1104.16425</v>
      </c>
      <c r="Q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1104.1442500000001</v>
      </c>
      <c r="R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1102.6142500000001</v>
      </c>
      <c r="S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1113.2142500000002</v>
      </c>
      <c r="T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1162.6642500000003</v>
      </c>
      <c r="U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1153.4542500000002</v>
      </c>
      <c r="V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1114.7142500000002</v>
      </c>
      <c r="W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1083.2942500000001</v>
      </c>
      <c r="X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1225.2442500000002</v>
      </c>
      <c r="Y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1042.8342499999999</v>
      </c>
    </row>
    <row r="94" spans="1:27" x14ac:dyDescent="0.2">
      <c r="A94" s="77">
        <f t="shared" si="2"/>
        <v>43014</v>
      </c>
      <c r="B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890.98424999999997</v>
      </c>
      <c r="C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868.84424999999987</v>
      </c>
      <c r="D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868.15424999999982</v>
      </c>
      <c r="E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880.79424999999992</v>
      </c>
      <c r="F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881.97424999999998</v>
      </c>
      <c r="G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872.58424999999988</v>
      </c>
      <c r="H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886.77424999999994</v>
      </c>
      <c r="I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996.35424999999987</v>
      </c>
      <c r="J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950.32424999999989</v>
      </c>
      <c r="K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1018.5642499999999</v>
      </c>
      <c r="L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1086.0742500000001</v>
      </c>
      <c r="M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1046.24425</v>
      </c>
      <c r="N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1042.68425</v>
      </c>
      <c r="O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934.26424999999995</v>
      </c>
      <c r="P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938.83424999999988</v>
      </c>
      <c r="Q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939.89425000000006</v>
      </c>
      <c r="R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970.87425000000007</v>
      </c>
      <c r="S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996.92425000000003</v>
      </c>
      <c r="T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1142.0842500000001</v>
      </c>
      <c r="U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1173.8042500000001</v>
      </c>
      <c r="V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1124.5742500000001</v>
      </c>
      <c r="W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1075.3342500000001</v>
      </c>
      <c r="X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1228.3142500000001</v>
      </c>
      <c r="Y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1089.0242500000002</v>
      </c>
    </row>
    <row r="95" spans="1:27" x14ac:dyDescent="0.2">
      <c r="A95" s="77">
        <f t="shared" si="2"/>
        <v>43015</v>
      </c>
      <c r="B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996.58424999999988</v>
      </c>
      <c r="C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912.21424999999999</v>
      </c>
      <c r="D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873.33424999999988</v>
      </c>
      <c r="E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872.36424999999986</v>
      </c>
      <c r="F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874.78424999999993</v>
      </c>
      <c r="G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891.0642499999999</v>
      </c>
      <c r="H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928.83424999999988</v>
      </c>
      <c r="I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1047.6442500000001</v>
      </c>
      <c r="J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898.48424999999997</v>
      </c>
      <c r="K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901.12424999999985</v>
      </c>
      <c r="L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902.26424999999995</v>
      </c>
      <c r="M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900.30424999999991</v>
      </c>
      <c r="N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900.95425</v>
      </c>
      <c r="O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900.57424999999989</v>
      </c>
      <c r="P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900.10424999999987</v>
      </c>
      <c r="Q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898.43425000000002</v>
      </c>
      <c r="R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897.48424999999997</v>
      </c>
      <c r="S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926.12424999999985</v>
      </c>
      <c r="T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1149.0142500000002</v>
      </c>
      <c r="U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1202.8042500000001</v>
      </c>
      <c r="V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1145.3442500000001</v>
      </c>
      <c r="W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1093.68425</v>
      </c>
      <c r="X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946.91424999999981</v>
      </c>
      <c r="Y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1091.4642500000002</v>
      </c>
    </row>
    <row r="96" spans="1:27" x14ac:dyDescent="0.2">
      <c r="A96" s="77">
        <f t="shared" si="2"/>
        <v>43016</v>
      </c>
      <c r="B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988.69425000000001</v>
      </c>
      <c r="C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908.17425000000003</v>
      </c>
      <c r="D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872.32424999999989</v>
      </c>
      <c r="E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871.00424999999996</v>
      </c>
      <c r="F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871.22424999999998</v>
      </c>
      <c r="G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883.18425000000002</v>
      </c>
      <c r="H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897.13424999999984</v>
      </c>
      <c r="I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998.96424999999999</v>
      </c>
      <c r="J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888.49424999999997</v>
      </c>
      <c r="K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898.80424999999991</v>
      </c>
      <c r="L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898.90425000000005</v>
      </c>
      <c r="M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915.86424999999986</v>
      </c>
      <c r="N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915.52424999999994</v>
      </c>
      <c r="O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955.47424999999998</v>
      </c>
      <c r="P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952.02424999999994</v>
      </c>
      <c r="Q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950.26424999999995</v>
      </c>
      <c r="R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949.63424999999984</v>
      </c>
      <c r="S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913.5642499999999</v>
      </c>
      <c r="T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1116.15425</v>
      </c>
      <c r="U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1169.6342500000001</v>
      </c>
      <c r="V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1125.5942500000001</v>
      </c>
      <c r="W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1064.3842499999998</v>
      </c>
      <c r="X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907.90425000000005</v>
      </c>
      <c r="Y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1066.1042500000001</v>
      </c>
    </row>
    <row r="97" spans="1:25" x14ac:dyDescent="0.2">
      <c r="A97" s="77">
        <f t="shared" si="2"/>
        <v>43017</v>
      </c>
      <c r="B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905.40425000000005</v>
      </c>
      <c r="C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871.78424999999993</v>
      </c>
      <c r="D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867.58424999999988</v>
      </c>
      <c r="E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867.13424999999984</v>
      </c>
      <c r="F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867.87424999999985</v>
      </c>
      <c r="G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869.13424999999984</v>
      </c>
      <c r="H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877.80424999999991</v>
      </c>
      <c r="I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980.01424999999995</v>
      </c>
      <c r="J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960.74424999999997</v>
      </c>
      <c r="K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903.84424999999987</v>
      </c>
      <c r="L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904.79424999999992</v>
      </c>
      <c r="M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902.73424999999997</v>
      </c>
      <c r="N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889.8142499999999</v>
      </c>
      <c r="O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890.32424999999989</v>
      </c>
      <c r="P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890.83425000000011</v>
      </c>
      <c r="Q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890.64424999999983</v>
      </c>
      <c r="R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888.08425000000011</v>
      </c>
      <c r="S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886.61424999999986</v>
      </c>
      <c r="T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1016.8342499999999</v>
      </c>
      <c r="U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1065.5042500000002</v>
      </c>
      <c r="V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990.91425000000004</v>
      </c>
      <c r="W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1000.7842499999999</v>
      </c>
      <c r="X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1178.3142500000001</v>
      </c>
      <c r="Y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1026.5742499999999</v>
      </c>
    </row>
    <row r="98" spans="1:25" x14ac:dyDescent="0.2">
      <c r="A98" s="77">
        <f t="shared" si="2"/>
        <v>43018</v>
      </c>
      <c r="B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1253.3642500000001</v>
      </c>
      <c r="C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997.80424999999991</v>
      </c>
      <c r="D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973.86424999999986</v>
      </c>
      <c r="E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958.47424999999998</v>
      </c>
      <c r="F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979.05424999999991</v>
      </c>
      <c r="G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1040.1142500000001</v>
      </c>
      <c r="H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1190.7742500000002</v>
      </c>
      <c r="I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1023.45425</v>
      </c>
      <c r="J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1052.1642499999998</v>
      </c>
      <c r="K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933.83424999999988</v>
      </c>
      <c r="L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933.76424999999995</v>
      </c>
      <c r="M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932.91424999999981</v>
      </c>
      <c r="N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887.04424999999992</v>
      </c>
      <c r="O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887.91424999999981</v>
      </c>
      <c r="P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886.9242499999998</v>
      </c>
      <c r="Q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886.79424999999992</v>
      </c>
      <c r="R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886.0642499999999</v>
      </c>
      <c r="S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1098.0842500000001</v>
      </c>
      <c r="T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1322.1842500000002</v>
      </c>
      <c r="U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1357.6942500000002</v>
      </c>
      <c r="V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1287.42425</v>
      </c>
      <c r="W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1281.40425</v>
      </c>
      <c r="X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1391.9142500000003</v>
      </c>
      <c r="Y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1280.7642499999999</v>
      </c>
    </row>
    <row r="99" spans="1:25" x14ac:dyDescent="0.2">
      <c r="A99" s="77">
        <f t="shared" si="2"/>
        <v>43019</v>
      </c>
      <c r="B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1194.7242500000002</v>
      </c>
      <c r="C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968.98424999999997</v>
      </c>
      <c r="D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932.67425000000003</v>
      </c>
      <c r="E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919.64424999999983</v>
      </c>
      <c r="F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934.96424999999999</v>
      </c>
      <c r="G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959.63425000000007</v>
      </c>
      <c r="H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1090.0042500000002</v>
      </c>
      <c r="I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908.98424999999997</v>
      </c>
      <c r="J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899.38425000000007</v>
      </c>
      <c r="K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934.5642499999999</v>
      </c>
      <c r="L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974.39425000000006</v>
      </c>
      <c r="M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974.24424999999997</v>
      </c>
      <c r="N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948.94425000000001</v>
      </c>
      <c r="O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948.55424999999991</v>
      </c>
      <c r="P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947.44425000000001</v>
      </c>
      <c r="Q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946.94425000000001</v>
      </c>
      <c r="R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884.25424999999996</v>
      </c>
      <c r="S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1033.3342499999999</v>
      </c>
      <c r="T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1238.7442500000002</v>
      </c>
      <c r="U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1252.4042500000003</v>
      </c>
      <c r="V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1247.4642500000002</v>
      </c>
      <c r="W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1216.6142500000001</v>
      </c>
      <c r="X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1333.9042500000003</v>
      </c>
      <c r="Y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1219.41425</v>
      </c>
    </row>
    <row r="100" spans="1:25" x14ac:dyDescent="0.2">
      <c r="A100" s="77">
        <f t="shared" si="2"/>
        <v>43020</v>
      </c>
      <c r="B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872.24424999999997</v>
      </c>
      <c r="C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931.66425000000004</v>
      </c>
      <c r="D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994.36424999999986</v>
      </c>
      <c r="E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994.02424999999994</v>
      </c>
      <c r="F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994.45425</v>
      </c>
      <c r="G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955.84424999999987</v>
      </c>
      <c r="H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910.38424999999984</v>
      </c>
      <c r="I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1101.2242500000002</v>
      </c>
      <c r="J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1185.93425</v>
      </c>
      <c r="K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1007.66425</v>
      </c>
      <c r="L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898.78424999999993</v>
      </c>
      <c r="M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897.80424999999991</v>
      </c>
      <c r="N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894.77424999999994</v>
      </c>
      <c r="O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895.03424999999993</v>
      </c>
      <c r="P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894.96424999999999</v>
      </c>
      <c r="Q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901.5642499999999</v>
      </c>
      <c r="R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897.90425000000005</v>
      </c>
      <c r="S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981.92425000000003</v>
      </c>
      <c r="T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986.75424999999996</v>
      </c>
      <c r="U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1004.94425</v>
      </c>
      <c r="V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918.60424999999987</v>
      </c>
      <c r="W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904.26424999999995</v>
      </c>
      <c r="X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1072.6142500000001</v>
      </c>
      <c r="Y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977.80424999999991</v>
      </c>
    </row>
    <row r="101" spans="1:25" x14ac:dyDescent="0.2">
      <c r="A101" s="77">
        <f t="shared" si="2"/>
        <v>43021</v>
      </c>
      <c r="B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882.88424999999984</v>
      </c>
      <c r="C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902.60424999999987</v>
      </c>
      <c r="D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915.75424999999996</v>
      </c>
      <c r="E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953.10424999999987</v>
      </c>
      <c r="F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953.23424999999997</v>
      </c>
      <c r="G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917.84424999999987</v>
      </c>
      <c r="H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880.02424999999994</v>
      </c>
      <c r="I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1017.3242499999999</v>
      </c>
      <c r="J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955.33424999999988</v>
      </c>
      <c r="K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919.62424999999985</v>
      </c>
      <c r="L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900.46424999999999</v>
      </c>
      <c r="M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899.40425000000005</v>
      </c>
      <c r="N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953.98424999999997</v>
      </c>
      <c r="O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926.05424999999991</v>
      </c>
      <c r="P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926.00424999999996</v>
      </c>
      <c r="Q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902.69425000000001</v>
      </c>
      <c r="R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898.68425000000002</v>
      </c>
      <c r="S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982.71424999999999</v>
      </c>
      <c r="T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987.75424999999996</v>
      </c>
      <c r="U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986.58425000000011</v>
      </c>
      <c r="V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923.51424999999995</v>
      </c>
      <c r="W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920.68425000000002</v>
      </c>
      <c r="X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1097.17425</v>
      </c>
      <c r="Y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991.29424999999992</v>
      </c>
    </row>
    <row r="102" spans="1:25" x14ac:dyDescent="0.2">
      <c r="A102" s="77">
        <f t="shared" si="2"/>
        <v>43022</v>
      </c>
      <c r="B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934.02424999999994</v>
      </c>
      <c r="C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890.04424999999992</v>
      </c>
      <c r="D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873.58424999999988</v>
      </c>
      <c r="E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872.9242499999998</v>
      </c>
      <c r="F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872.94424999999978</v>
      </c>
      <c r="G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874.27424999999994</v>
      </c>
      <c r="H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885.97424999999998</v>
      </c>
      <c r="I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988.91425000000004</v>
      </c>
      <c r="J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1014.1142499999999</v>
      </c>
      <c r="K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911.77424999999994</v>
      </c>
      <c r="L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912.30424999999991</v>
      </c>
      <c r="M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996.57424999999989</v>
      </c>
      <c r="N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996.85424999999987</v>
      </c>
      <c r="O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995.80424999999991</v>
      </c>
      <c r="P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994.55424999999991</v>
      </c>
      <c r="Q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993.37425000000007</v>
      </c>
      <c r="R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995.28424999999993</v>
      </c>
      <c r="S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894.69425000000001</v>
      </c>
      <c r="T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1066.4842500000002</v>
      </c>
      <c r="U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1088.4742500000002</v>
      </c>
      <c r="V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1044.3342499999999</v>
      </c>
      <c r="W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970.50424999999996</v>
      </c>
      <c r="X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888.39425000000006</v>
      </c>
      <c r="Y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1054.0542499999999</v>
      </c>
    </row>
    <row r="103" spans="1:25" x14ac:dyDescent="0.2">
      <c r="A103" s="77">
        <f t="shared" si="2"/>
        <v>43023</v>
      </c>
      <c r="B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902.04424999999992</v>
      </c>
      <c r="C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872.27424999999994</v>
      </c>
      <c r="D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869.00424999999996</v>
      </c>
      <c r="E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868.32424999999989</v>
      </c>
      <c r="F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868.42425000000003</v>
      </c>
      <c r="G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868.12424999999985</v>
      </c>
      <c r="H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879.41424999999981</v>
      </c>
      <c r="I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891.54424999999992</v>
      </c>
      <c r="J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1093.7342500000002</v>
      </c>
      <c r="K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954.42425000000003</v>
      </c>
      <c r="L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913.62425000000007</v>
      </c>
      <c r="M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998.93425000000002</v>
      </c>
      <c r="N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998.89425000000006</v>
      </c>
      <c r="O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995.93425000000002</v>
      </c>
      <c r="P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996.03424999999993</v>
      </c>
      <c r="Q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994.88424999999984</v>
      </c>
      <c r="R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995.91424999999981</v>
      </c>
      <c r="S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895.29424999999992</v>
      </c>
      <c r="T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1026.95425</v>
      </c>
      <c r="U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1050.94425</v>
      </c>
      <c r="V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1044.18425</v>
      </c>
      <c r="W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964.44425000000001</v>
      </c>
      <c r="X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887.85424999999987</v>
      </c>
      <c r="Y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1063.8842500000001</v>
      </c>
    </row>
    <row r="104" spans="1:25" x14ac:dyDescent="0.2">
      <c r="A104" s="77">
        <f t="shared" si="2"/>
        <v>43024</v>
      </c>
      <c r="B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870.75424999999996</v>
      </c>
      <c r="C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880.84424999999987</v>
      </c>
      <c r="D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914.46424999999999</v>
      </c>
      <c r="E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951.91425000000004</v>
      </c>
      <c r="F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957.27424999999994</v>
      </c>
      <c r="G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923.11424999999986</v>
      </c>
      <c r="H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880.78424999999993</v>
      </c>
      <c r="I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1069.2642500000002</v>
      </c>
      <c r="J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1091.1742500000003</v>
      </c>
      <c r="K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982.8142499999999</v>
      </c>
      <c r="L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985.82424999999989</v>
      </c>
      <c r="M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984.10424999999987</v>
      </c>
      <c r="N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888.43425000000002</v>
      </c>
      <c r="O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888.01424999999995</v>
      </c>
      <c r="P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886.5642499999999</v>
      </c>
      <c r="Q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887.13425000000007</v>
      </c>
      <c r="R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885.79424999999992</v>
      </c>
      <c r="S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914.20425</v>
      </c>
      <c r="T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940.17425000000003</v>
      </c>
      <c r="U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942.99424999999997</v>
      </c>
      <c r="V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914.84424999999987</v>
      </c>
      <c r="W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915.97424999999998</v>
      </c>
      <c r="X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1091.4142500000003</v>
      </c>
      <c r="Y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989.39425000000006</v>
      </c>
    </row>
    <row r="105" spans="1:25" x14ac:dyDescent="0.2">
      <c r="A105" s="77">
        <f t="shared" si="2"/>
        <v>43025</v>
      </c>
      <c r="B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872.05424999999991</v>
      </c>
      <c r="C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902.18425000000002</v>
      </c>
      <c r="D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915.07424999999989</v>
      </c>
      <c r="E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953.26424999999995</v>
      </c>
      <c r="F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961.3442500000001</v>
      </c>
      <c r="G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938.91425000000004</v>
      </c>
      <c r="H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889.96424999999999</v>
      </c>
      <c r="I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1113.2142500000002</v>
      </c>
      <c r="J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1198.90425</v>
      </c>
      <c r="K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1069.1142500000001</v>
      </c>
      <c r="L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981.53424999999993</v>
      </c>
      <c r="M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983.42425000000003</v>
      </c>
      <c r="N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888.47424999999998</v>
      </c>
      <c r="O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887.30424999999991</v>
      </c>
      <c r="P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886.40425000000005</v>
      </c>
      <c r="Q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885.18425000000002</v>
      </c>
      <c r="R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885.27424999999994</v>
      </c>
      <c r="S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912.70425</v>
      </c>
      <c r="T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936.41425000000004</v>
      </c>
      <c r="U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941.19425000000001</v>
      </c>
      <c r="V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913.76424999999995</v>
      </c>
      <c r="W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914.59424999999987</v>
      </c>
      <c r="X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1089.2542500000002</v>
      </c>
      <c r="Y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985.86425000000008</v>
      </c>
    </row>
    <row r="106" spans="1:25" x14ac:dyDescent="0.2">
      <c r="A106" s="77">
        <f t="shared" si="2"/>
        <v>43026</v>
      </c>
      <c r="B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871.94425000000001</v>
      </c>
      <c r="C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902.04424999999992</v>
      </c>
      <c r="D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915.39425000000006</v>
      </c>
      <c r="E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952.63424999999984</v>
      </c>
      <c r="F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961.50424999999996</v>
      </c>
      <c r="G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939.93425000000002</v>
      </c>
      <c r="H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881.22424999999998</v>
      </c>
      <c r="I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1115.66425</v>
      </c>
      <c r="J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1027.2842499999999</v>
      </c>
      <c r="K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899.3142499999999</v>
      </c>
      <c r="L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898.36425000000008</v>
      </c>
      <c r="M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897.42425000000003</v>
      </c>
      <c r="N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924.64425000000006</v>
      </c>
      <c r="O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932.11425000000008</v>
      </c>
      <c r="P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931.46424999999999</v>
      </c>
      <c r="Q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936.09424999999987</v>
      </c>
      <c r="R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980.08424999999988</v>
      </c>
      <c r="S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1071.21425</v>
      </c>
      <c r="T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1067.0342500000002</v>
      </c>
      <c r="U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1052.20425</v>
      </c>
      <c r="V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992.89424999999983</v>
      </c>
      <c r="W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980.26424999999995</v>
      </c>
      <c r="X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1116.9942500000002</v>
      </c>
      <c r="Y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1003.97425</v>
      </c>
    </row>
    <row r="107" spans="1:25" x14ac:dyDescent="0.2">
      <c r="A107" s="77">
        <f t="shared" si="2"/>
        <v>43027</v>
      </c>
      <c r="B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883.00424999999996</v>
      </c>
      <c r="C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868.47424999999998</v>
      </c>
      <c r="D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880.30424999999991</v>
      </c>
      <c r="E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880.00424999999996</v>
      </c>
      <c r="F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873.25424999999996</v>
      </c>
      <c r="G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875.44425000000001</v>
      </c>
      <c r="H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876.58424999999988</v>
      </c>
      <c r="I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1025.18425</v>
      </c>
      <c r="J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1024.1042499999999</v>
      </c>
      <c r="K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908.09424999999987</v>
      </c>
      <c r="L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909.16425000000004</v>
      </c>
      <c r="M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909.00424999999996</v>
      </c>
      <c r="N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894.77424999999994</v>
      </c>
      <c r="O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894.85424999999987</v>
      </c>
      <c r="P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894.57424999999989</v>
      </c>
      <c r="Q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892.94425000000001</v>
      </c>
      <c r="R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890.46424999999999</v>
      </c>
      <c r="S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1013.0542499999999</v>
      </c>
      <c r="T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1039.6042499999999</v>
      </c>
      <c r="U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1041.5342499999999</v>
      </c>
      <c r="V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991.84424999999987</v>
      </c>
      <c r="W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977.57424999999989</v>
      </c>
      <c r="X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1116.0142500000002</v>
      </c>
      <c r="Y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1016.0142499999999</v>
      </c>
    </row>
    <row r="108" spans="1:25" x14ac:dyDescent="0.2">
      <c r="A108" s="77">
        <f t="shared" si="2"/>
        <v>43028</v>
      </c>
      <c r="B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886.9242499999998</v>
      </c>
      <c r="C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869.51424999999995</v>
      </c>
      <c r="D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881.28424999999993</v>
      </c>
      <c r="E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880.99424999999997</v>
      </c>
      <c r="F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885.18425000000002</v>
      </c>
      <c r="G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875.07424999999989</v>
      </c>
      <c r="H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881.25424999999996</v>
      </c>
      <c r="I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1026.45425</v>
      </c>
      <c r="J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1024.73425</v>
      </c>
      <c r="K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907.71424999999999</v>
      </c>
      <c r="L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901.51424999999995</v>
      </c>
      <c r="M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910.68425000000002</v>
      </c>
      <c r="N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897.95425</v>
      </c>
      <c r="O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894.29424999999992</v>
      </c>
      <c r="P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893.94425000000001</v>
      </c>
      <c r="Q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889.47424999999998</v>
      </c>
      <c r="R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893.90425000000005</v>
      </c>
      <c r="S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1016.99425</v>
      </c>
      <c r="T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1034.49425</v>
      </c>
      <c r="U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1008.7642499999999</v>
      </c>
      <c r="V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976.23424999999997</v>
      </c>
      <c r="W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960.54424999999992</v>
      </c>
      <c r="X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1118.1042500000001</v>
      </c>
      <c r="Y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1018.23425</v>
      </c>
    </row>
    <row r="109" spans="1:25" x14ac:dyDescent="0.2">
      <c r="A109" s="77">
        <f t="shared" si="2"/>
        <v>43029</v>
      </c>
      <c r="B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934.53424999999993</v>
      </c>
      <c r="C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879.04424999999992</v>
      </c>
      <c r="D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878.33424999999988</v>
      </c>
      <c r="E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877.63424999999984</v>
      </c>
      <c r="F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886.10424999999987</v>
      </c>
      <c r="G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871.91424999999981</v>
      </c>
      <c r="H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879.78424999999993</v>
      </c>
      <c r="I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901.57424999999989</v>
      </c>
      <c r="J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1138.6042500000001</v>
      </c>
      <c r="K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1010.42425</v>
      </c>
      <c r="L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1010.6542499999998</v>
      </c>
      <c r="M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1012.1142500000001</v>
      </c>
      <c r="N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1112.5542500000001</v>
      </c>
      <c r="O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1130.3642500000001</v>
      </c>
      <c r="P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1092.8742500000001</v>
      </c>
      <c r="Q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1100.1442500000001</v>
      </c>
      <c r="R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1102.8242500000001</v>
      </c>
      <c r="S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895.57424999999989</v>
      </c>
      <c r="T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1120.24425</v>
      </c>
      <c r="U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1101.8042500000001</v>
      </c>
      <c r="V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1058.93425</v>
      </c>
      <c r="W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983.85425000000009</v>
      </c>
      <c r="X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886.39425000000006</v>
      </c>
      <c r="Y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1053.0742499999999</v>
      </c>
    </row>
    <row r="110" spans="1:25" x14ac:dyDescent="0.2">
      <c r="A110" s="77">
        <f t="shared" si="2"/>
        <v>43030</v>
      </c>
      <c r="B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905.86425000000008</v>
      </c>
      <c r="C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878.53424999999993</v>
      </c>
      <c r="D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875.63424999999984</v>
      </c>
      <c r="E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898.94425000000001</v>
      </c>
      <c r="F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903.62424999999985</v>
      </c>
      <c r="G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905.11425000000008</v>
      </c>
      <c r="H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872.38425000000007</v>
      </c>
      <c r="I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892.99424999999997</v>
      </c>
      <c r="J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1127.6442500000001</v>
      </c>
      <c r="K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1006.3142499999999</v>
      </c>
      <c r="L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1005.24425</v>
      </c>
      <c r="M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1055.6342499999998</v>
      </c>
      <c r="N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1170.95425</v>
      </c>
      <c r="O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1170.4442500000002</v>
      </c>
      <c r="P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1169.97425</v>
      </c>
      <c r="Q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1160.8642500000001</v>
      </c>
      <c r="R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1163.8342500000001</v>
      </c>
      <c r="S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893.57424999999989</v>
      </c>
      <c r="T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1061.3742499999998</v>
      </c>
      <c r="U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1065.16425</v>
      </c>
      <c r="V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1026.8342499999999</v>
      </c>
      <c r="W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942.37424999999985</v>
      </c>
      <c r="X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887.76424999999995</v>
      </c>
      <c r="Y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1053.46425</v>
      </c>
    </row>
    <row r="111" spans="1:25" x14ac:dyDescent="0.2">
      <c r="A111" s="77">
        <f t="shared" si="2"/>
        <v>43031</v>
      </c>
      <c r="B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889.03424999999993</v>
      </c>
      <c r="C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868.78424999999993</v>
      </c>
      <c r="D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880.24424999999997</v>
      </c>
      <c r="E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879.46424999999999</v>
      </c>
      <c r="F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886.32424999999989</v>
      </c>
      <c r="G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870.52424999999994</v>
      </c>
      <c r="H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878.73424999999997</v>
      </c>
      <c r="I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1017.18425</v>
      </c>
      <c r="J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1015.0542499999999</v>
      </c>
      <c r="K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897.13424999999984</v>
      </c>
      <c r="L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896.27424999999994</v>
      </c>
      <c r="M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899.84424999999987</v>
      </c>
      <c r="N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892.51424999999995</v>
      </c>
      <c r="O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884.39425000000006</v>
      </c>
      <c r="P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884.58424999999988</v>
      </c>
      <c r="Q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883.8142499999999</v>
      </c>
      <c r="R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894.21424999999999</v>
      </c>
      <c r="S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987.5942500000001</v>
      </c>
      <c r="T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1031.5242499999999</v>
      </c>
      <c r="U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1003.18425</v>
      </c>
      <c r="V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972.43424999999979</v>
      </c>
      <c r="W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967.59424999999987</v>
      </c>
      <c r="X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1114.3742500000001</v>
      </c>
      <c r="Y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1015.3842499999998</v>
      </c>
    </row>
    <row r="112" spans="1:25" x14ac:dyDescent="0.2">
      <c r="A112" s="77">
        <f t="shared" si="2"/>
        <v>43032</v>
      </c>
      <c r="B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881.98424999999997</v>
      </c>
      <c r="C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867.32424999999989</v>
      </c>
      <c r="D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914.94425000000001</v>
      </c>
      <c r="E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914.89424999999983</v>
      </c>
      <c r="F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915.33424999999988</v>
      </c>
      <c r="G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880.96424999999999</v>
      </c>
      <c r="H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874.25424999999996</v>
      </c>
      <c r="I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1053.96425</v>
      </c>
      <c r="J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1054.1642499999998</v>
      </c>
      <c r="K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951.70425</v>
      </c>
      <c r="L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951.72424999999998</v>
      </c>
      <c r="M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967.29424999999992</v>
      </c>
      <c r="N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910.69425000000001</v>
      </c>
      <c r="O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942.88425000000007</v>
      </c>
      <c r="P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943.02424999999994</v>
      </c>
      <c r="Q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943.23424999999997</v>
      </c>
      <c r="R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943.01424999999995</v>
      </c>
      <c r="S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970.62425000000007</v>
      </c>
      <c r="T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949.39425000000006</v>
      </c>
      <c r="U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909.62425000000007</v>
      </c>
      <c r="V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909.62425000000007</v>
      </c>
      <c r="W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972.91425000000004</v>
      </c>
      <c r="X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1149.5542500000001</v>
      </c>
      <c r="Y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970.35424999999987</v>
      </c>
    </row>
    <row r="113" spans="1:27" x14ac:dyDescent="0.2">
      <c r="A113" s="77">
        <f t="shared" si="2"/>
        <v>43033</v>
      </c>
      <c r="B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867.12424999999985</v>
      </c>
      <c r="C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951.18425000000002</v>
      </c>
      <c r="D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974.51424999999995</v>
      </c>
      <c r="E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974.55424999999991</v>
      </c>
      <c r="F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951.41425000000004</v>
      </c>
      <c r="G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953.55424999999991</v>
      </c>
      <c r="H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874.68425000000002</v>
      </c>
      <c r="I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1053.8242499999999</v>
      </c>
      <c r="J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1054.8342499999999</v>
      </c>
      <c r="K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956.17425000000003</v>
      </c>
      <c r="L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971.92425000000003</v>
      </c>
      <c r="M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971.71424999999999</v>
      </c>
      <c r="N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910.3142499999999</v>
      </c>
      <c r="O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909.76424999999995</v>
      </c>
      <c r="P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909.82424999999989</v>
      </c>
      <c r="Q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910.86424999999986</v>
      </c>
      <c r="R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910.61425000000008</v>
      </c>
      <c r="S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982.05424999999991</v>
      </c>
      <c r="T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955.65425000000005</v>
      </c>
      <c r="U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894.43425000000002</v>
      </c>
      <c r="V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914.67425000000003</v>
      </c>
      <c r="W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924.98424999999997</v>
      </c>
      <c r="X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1085.3342500000001</v>
      </c>
      <c r="Y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973.61425000000008</v>
      </c>
    </row>
    <row r="114" spans="1:27" x14ac:dyDescent="0.2">
      <c r="A114" s="77">
        <f t="shared" si="2"/>
        <v>43034</v>
      </c>
      <c r="B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869.3442500000001</v>
      </c>
      <c r="C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915.38425000000007</v>
      </c>
      <c r="D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928.77424999999994</v>
      </c>
      <c r="E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928.33424999999988</v>
      </c>
      <c r="F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929.68425000000002</v>
      </c>
      <c r="G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922.8142499999999</v>
      </c>
      <c r="H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874.33424999999988</v>
      </c>
      <c r="I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1050.2942499999999</v>
      </c>
      <c r="J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1010.15425</v>
      </c>
      <c r="K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923.59424999999987</v>
      </c>
      <c r="L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895.86424999999986</v>
      </c>
      <c r="M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896.30424999999991</v>
      </c>
      <c r="N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890.37424999999985</v>
      </c>
      <c r="O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890.25424999999996</v>
      </c>
      <c r="P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890.16425000000004</v>
      </c>
      <c r="Q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890.11425000000008</v>
      </c>
      <c r="R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889.57424999999989</v>
      </c>
      <c r="S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928.92425000000003</v>
      </c>
      <c r="T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949.05424999999991</v>
      </c>
      <c r="U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953.45425</v>
      </c>
      <c r="V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913.01424999999995</v>
      </c>
      <c r="W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918.05424999999991</v>
      </c>
      <c r="X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1100.5342500000002</v>
      </c>
      <c r="Y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986.92425000000003</v>
      </c>
    </row>
    <row r="115" spans="1:27" x14ac:dyDescent="0.2">
      <c r="A115" s="77">
        <f t="shared" si="2"/>
        <v>43035</v>
      </c>
      <c r="B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870.63424999999984</v>
      </c>
      <c r="C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887.74424999999997</v>
      </c>
      <c r="D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900.61424999999986</v>
      </c>
      <c r="E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900.76424999999995</v>
      </c>
      <c r="F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900.75424999999996</v>
      </c>
      <c r="G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902.88424999999984</v>
      </c>
      <c r="H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881.08424999999988</v>
      </c>
      <c r="I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1056.3642499999999</v>
      </c>
      <c r="J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1012.5742499999999</v>
      </c>
      <c r="K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927.08424999999988</v>
      </c>
      <c r="L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918.87424999999985</v>
      </c>
      <c r="M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919.36424999999986</v>
      </c>
      <c r="N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896.11424999999986</v>
      </c>
      <c r="O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895.95425</v>
      </c>
      <c r="P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895.79424999999992</v>
      </c>
      <c r="Q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895.43424999999979</v>
      </c>
      <c r="R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895.64425000000006</v>
      </c>
      <c r="S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1020.44425</v>
      </c>
      <c r="T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1007.1442499999998</v>
      </c>
      <c r="U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1002.92425</v>
      </c>
      <c r="V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961.54424999999992</v>
      </c>
      <c r="W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943.32424999999989</v>
      </c>
      <c r="X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1144.4842500000002</v>
      </c>
      <c r="Y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990.11424999999986</v>
      </c>
    </row>
    <row r="116" spans="1:27" x14ac:dyDescent="0.2">
      <c r="A116" s="77">
        <f t="shared" si="2"/>
        <v>43036</v>
      </c>
      <c r="B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912.11424999999986</v>
      </c>
      <c r="C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876.36424999999986</v>
      </c>
      <c r="D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875.13425000000007</v>
      </c>
      <c r="E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872.49424999999997</v>
      </c>
      <c r="F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872.95425</v>
      </c>
      <c r="G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868.91425000000004</v>
      </c>
      <c r="H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886.28424999999993</v>
      </c>
      <c r="I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962.49424999999997</v>
      </c>
      <c r="J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908.33424999999988</v>
      </c>
      <c r="K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908.88425000000007</v>
      </c>
      <c r="L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910.19425000000001</v>
      </c>
      <c r="M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917.54424999999992</v>
      </c>
      <c r="N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915.22424999999998</v>
      </c>
      <c r="O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915.36425000000008</v>
      </c>
      <c r="P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915.09424999999987</v>
      </c>
      <c r="Q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915.37425000000007</v>
      </c>
      <c r="R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916.3142499999999</v>
      </c>
      <c r="S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976.37425000000007</v>
      </c>
      <c r="T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1081.0742500000001</v>
      </c>
      <c r="U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1085.1042500000001</v>
      </c>
      <c r="V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1057.6642499999998</v>
      </c>
      <c r="W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997.40425000000005</v>
      </c>
      <c r="X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901.40425000000005</v>
      </c>
      <c r="Y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1053.0942499999999</v>
      </c>
    </row>
    <row r="117" spans="1:27" x14ac:dyDescent="0.2">
      <c r="A117" s="77">
        <f t="shared" si="2"/>
        <v>43037</v>
      </c>
      <c r="B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903.40425000000005</v>
      </c>
      <c r="C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876.32424999999989</v>
      </c>
      <c r="D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899.73424999999997</v>
      </c>
      <c r="E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898.83424999999988</v>
      </c>
      <c r="F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898.50424999999996</v>
      </c>
      <c r="G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891.22424999999998</v>
      </c>
      <c r="H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892.62424999999985</v>
      </c>
      <c r="I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886.3142499999999</v>
      </c>
      <c r="J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1154.42425</v>
      </c>
      <c r="K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1045.46425</v>
      </c>
      <c r="L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996.85424999999987</v>
      </c>
      <c r="M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996.58424999999988</v>
      </c>
      <c r="N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1045.1342500000001</v>
      </c>
      <c r="O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1044.96425</v>
      </c>
      <c r="P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1044.23425</v>
      </c>
      <c r="Q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1043.3242499999999</v>
      </c>
      <c r="R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996.85424999999987</v>
      </c>
      <c r="S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935.16425000000004</v>
      </c>
      <c r="T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1013.3942499999998</v>
      </c>
      <c r="U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1040.20425</v>
      </c>
      <c r="V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1017.25425</v>
      </c>
      <c r="W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949.60424999999987</v>
      </c>
      <c r="X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914.95425</v>
      </c>
      <c r="Y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997.80424999999991</v>
      </c>
    </row>
    <row r="118" spans="1:27" x14ac:dyDescent="0.2">
      <c r="A118" s="77">
        <f t="shared" ref="A118:A119" si="3">A81</f>
        <v>43038</v>
      </c>
      <c r="B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871.09424999999987</v>
      </c>
      <c r="C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886.50424999999996</v>
      </c>
      <c r="D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899.46424999999999</v>
      </c>
      <c r="E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899.39425000000006</v>
      </c>
      <c r="F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899.97424999999998</v>
      </c>
      <c r="G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902.3142499999999</v>
      </c>
      <c r="H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893.83424999999988</v>
      </c>
      <c r="I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1020.3442499999999</v>
      </c>
      <c r="J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1015.3242499999999</v>
      </c>
      <c r="K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931.13424999999984</v>
      </c>
      <c r="L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931.0642499999999</v>
      </c>
      <c r="M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931.48424999999997</v>
      </c>
      <c r="N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913.75424999999996</v>
      </c>
      <c r="O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913.53424999999993</v>
      </c>
      <c r="P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913.02424999999994</v>
      </c>
      <c r="Q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909.91425000000004</v>
      </c>
      <c r="R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909.78424999999993</v>
      </c>
      <c r="S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948.48424999999997</v>
      </c>
      <c r="T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962.84424999999987</v>
      </c>
      <c r="U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963.28424999999993</v>
      </c>
      <c r="V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919.94425000000001</v>
      </c>
      <c r="W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951.51424999999995</v>
      </c>
      <c r="X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1155.0442500000001</v>
      </c>
      <c r="Y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991.63425000000007</v>
      </c>
    </row>
    <row r="119" spans="1:27" x14ac:dyDescent="0.2">
      <c r="A119" s="77">
        <f t="shared" si="3"/>
        <v>43039</v>
      </c>
      <c r="B119" s="13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881.78424999999993</v>
      </c>
      <c r="C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899.25424999999996</v>
      </c>
      <c r="D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912.94425000000001</v>
      </c>
      <c r="E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903.43425000000002</v>
      </c>
      <c r="F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913.00424999999996</v>
      </c>
      <c r="G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912.18425000000002</v>
      </c>
      <c r="H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884.10424999999987</v>
      </c>
      <c r="I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1057.7742499999999</v>
      </c>
      <c r="J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1011.8742499999998</v>
      </c>
      <c r="K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926.98424999999997</v>
      </c>
      <c r="L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912.47424999999998</v>
      </c>
      <c r="M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912.83424999999988</v>
      </c>
      <c r="N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897.43425000000002</v>
      </c>
      <c r="O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895.96424999999999</v>
      </c>
      <c r="P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920.0642499999999</v>
      </c>
      <c r="Q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917.28424999999993</v>
      </c>
      <c r="R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916.64425000000006</v>
      </c>
      <c r="S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1035.8742499999998</v>
      </c>
      <c r="T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1006.2942499999999</v>
      </c>
      <c r="U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976.79424999999992</v>
      </c>
      <c r="V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914.79424999999992</v>
      </c>
      <c r="W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946.65425000000005</v>
      </c>
      <c r="X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1130.3242500000001</v>
      </c>
      <c r="Y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1022.45425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4" t="s">
        <v>48</v>
      </c>
      <c r="B122" s="185" t="s">
        <v>121</v>
      </c>
      <c r="C122" s="186"/>
      <c r="D122" s="186"/>
      <c r="E122" s="186"/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7"/>
    </row>
    <row r="123" spans="1:27" ht="12.75" x14ac:dyDescent="0.2">
      <c r="A123" s="175"/>
      <c r="B123" s="188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90"/>
    </row>
    <row r="124" spans="1:27" ht="12.75" customHeight="1" x14ac:dyDescent="0.2">
      <c r="A124" s="175"/>
      <c r="B124" s="177" t="s">
        <v>122</v>
      </c>
      <c r="C124" s="168" t="s">
        <v>123</v>
      </c>
      <c r="D124" s="168" t="s">
        <v>124</v>
      </c>
      <c r="E124" s="168" t="s">
        <v>125</v>
      </c>
      <c r="F124" s="168" t="s">
        <v>126</v>
      </c>
      <c r="G124" s="168" t="s">
        <v>127</v>
      </c>
      <c r="H124" s="168" t="s">
        <v>128</v>
      </c>
      <c r="I124" s="168" t="s">
        <v>129</v>
      </c>
      <c r="J124" s="168" t="s">
        <v>130</v>
      </c>
      <c r="K124" s="168" t="s">
        <v>131</v>
      </c>
      <c r="L124" s="168" t="s">
        <v>132</v>
      </c>
      <c r="M124" s="168" t="s">
        <v>133</v>
      </c>
      <c r="N124" s="179" t="s">
        <v>134</v>
      </c>
      <c r="O124" s="168" t="s">
        <v>135</v>
      </c>
      <c r="P124" s="168" t="s">
        <v>136</v>
      </c>
      <c r="Q124" s="168" t="s">
        <v>137</v>
      </c>
      <c r="R124" s="168" t="s">
        <v>138</v>
      </c>
      <c r="S124" s="168" t="s">
        <v>139</v>
      </c>
      <c r="T124" s="168" t="s">
        <v>140</v>
      </c>
      <c r="U124" s="168" t="s">
        <v>141</v>
      </c>
      <c r="V124" s="168" t="s">
        <v>142</v>
      </c>
      <c r="W124" s="168" t="s">
        <v>143</v>
      </c>
      <c r="X124" s="168" t="s">
        <v>144</v>
      </c>
      <c r="Y124" s="168" t="s">
        <v>145</v>
      </c>
    </row>
    <row r="125" spans="1:27" ht="11.25" customHeight="1" x14ac:dyDescent="0.2">
      <c r="A125" s="176"/>
      <c r="B125" s="178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80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</row>
    <row r="126" spans="1:27" ht="15.75" customHeight="1" x14ac:dyDescent="0.2">
      <c r="A126" s="77">
        <f t="shared" ref="A126:A154" si="4">A89</f>
        <v>43009</v>
      </c>
      <c r="B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875.44425000000001</v>
      </c>
      <c r="C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936.79424999999992</v>
      </c>
      <c r="D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1007.7742499999999</v>
      </c>
      <c r="E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1007.2842499999999</v>
      </c>
      <c r="F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1007.8342499999999</v>
      </c>
      <c r="G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988.39424999999983</v>
      </c>
      <c r="H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877.90425000000005</v>
      </c>
      <c r="I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845.01424999999995</v>
      </c>
      <c r="J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952.10424999999987</v>
      </c>
      <c r="K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936.91425000000004</v>
      </c>
      <c r="L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982.75424999999996</v>
      </c>
      <c r="M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983.12425000000007</v>
      </c>
      <c r="N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982.76424999999995</v>
      </c>
      <c r="O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982.63424999999984</v>
      </c>
      <c r="P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936.15425000000005</v>
      </c>
      <c r="Q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936.44425000000001</v>
      </c>
      <c r="R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936.28424999999993</v>
      </c>
      <c r="S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846.8442500000001</v>
      </c>
      <c r="T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925.8142499999999</v>
      </c>
      <c r="U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1022.3442499999999</v>
      </c>
      <c r="V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935.46424999999999</v>
      </c>
      <c r="W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910.57424999999989</v>
      </c>
      <c r="X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849.73424999999997</v>
      </c>
      <c r="Y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942.37425000000007</v>
      </c>
      <c r="AA126" s="78"/>
    </row>
    <row r="127" spans="1:27" x14ac:dyDescent="0.2">
      <c r="A127" s="77">
        <f t="shared" si="4"/>
        <v>43010</v>
      </c>
      <c r="B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905.97424999999998</v>
      </c>
      <c r="C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984.94425000000001</v>
      </c>
      <c r="D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1029.6542499999998</v>
      </c>
      <c r="E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1029.8042499999999</v>
      </c>
      <c r="F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1030.44425</v>
      </c>
      <c r="G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986.99424999999997</v>
      </c>
      <c r="H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933.27424999999994</v>
      </c>
      <c r="I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1091.1542500000003</v>
      </c>
      <c r="J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1092.8642500000001</v>
      </c>
      <c r="K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978.15424999999982</v>
      </c>
      <c r="L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914.35424999999987</v>
      </c>
      <c r="M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914.62424999999985</v>
      </c>
      <c r="N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861.89425000000006</v>
      </c>
      <c r="O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845.01424999999995</v>
      </c>
      <c r="P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842.28424999999993</v>
      </c>
      <c r="Q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842.41425000000004</v>
      </c>
      <c r="R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841.96424999999999</v>
      </c>
      <c r="S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848.91425000000004</v>
      </c>
      <c r="T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894.97424999999998</v>
      </c>
      <c r="U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907.05424999999991</v>
      </c>
      <c r="V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855.87425000000007</v>
      </c>
      <c r="W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866.32424999999989</v>
      </c>
      <c r="X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1037.0442499999999</v>
      </c>
      <c r="Y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905.29424999999992</v>
      </c>
    </row>
    <row r="128" spans="1:27" x14ac:dyDescent="0.2">
      <c r="A128" s="77">
        <f t="shared" si="4"/>
        <v>43011</v>
      </c>
      <c r="B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836.75424999999996</v>
      </c>
      <c r="C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902.80424999999991</v>
      </c>
      <c r="D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940.95425</v>
      </c>
      <c r="E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940.66425000000004</v>
      </c>
      <c r="F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942.03424999999993</v>
      </c>
      <c r="G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942.96424999999999</v>
      </c>
      <c r="H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872.27424999999994</v>
      </c>
      <c r="I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1096.7842500000002</v>
      </c>
      <c r="J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1097.4242500000003</v>
      </c>
      <c r="K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998.63425000000007</v>
      </c>
      <c r="L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955.30424999999991</v>
      </c>
      <c r="M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954.93425000000002</v>
      </c>
      <c r="N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881.4242499999998</v>
      </c>
      <c r="O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863.14424999999983</v>
      </c>
      <c r="P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863.33425000000011</v>
      </c>
      <c r="Q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862.36424999999986</v>
      </c>
      <c r="R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864.63424999999984</v>
      </c>
      <c r="S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848.85424999999987</v>
      </c>
      <c r="T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896.08424999999988</v>
      </c>
      <c r="U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908.87425000000007</v>
      </c>
      <c r="V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852.75424999999996</v>
      </c>
      <c r="W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873.20425</v>
      </c>
      <c r="X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1070.7342500000002</v>
      </c>
      <c r="Y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912.50424999999996</v>
      </c>
    </row>
    <row r="129" spans="1:25" x14ac:dyDescent="0.2">
      <c r="A129" s="77">
        <f t="shared" si="4"/>
        <v>43012</v>
      </c>
      <c r="B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825.23424999999997</v>
      </c>
      <c r="C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864.52424999999994</v>
      </c>
      <c r="D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899.55424999999991</v>
      </c>
      <c r="E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922.36424999999986</v>
      </c>
      <c r="F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923.12424999999985</v>
      </c>
      <c r="G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904.71424999999999</v>
      </c>
      <c r="H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830.14425000000006</v>
      </c>
      <c r="I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976.03424999999993</v>
      </c>
      <c r="J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959.00424999999996</v>
      </c>
      <c r="K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855.11424999999986</v>
      </c>
      <c r="L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863.79424999999992</v>
      </c>
      <c r="M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872.14424999999983</v>
      </c>
      <c r="N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934.13424999999984</v>
      </c>
      <c r="O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933.77424999999994</v>
      </c>
      <c r="P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940.67425000000003</v>
      </c>
      <c r="Q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947.79424999999992</v>
      </c>
      <c r="R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947.91424999999981</v>
      </c>
      <c r="S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985.0642499999999</v>
      </c>
      <c r="T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1033.68425</v>
      </c>
      <c r="U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1056.69425</v>
      </c>
      <c r="V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961.35424999999987</v>
      </c>
      <c r="W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951.71424999999999</v>
      </c>
      <c r="X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1107.8342500000001</v>
      </c>
      <c r="Y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983.05424999999991</v>
      </c>
    </row>
    <row r="130" spans="1:25" x14ac:dyDescent="0.2">
      <c r="A130" s="77">
        <f t="shared" si="4"/>
        <v>43013</v>
      </c>
      <c r="B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845.76424999999995</v>
      </c>
      <c r="C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823.13425000000007</v>
      </c>
      <c r="D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821.82424999999989</v>
      </c>
      <c r="E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833.60424999999987</v>
      </c>
      <c r="F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835.48424999999997</v>
      </c>
      <c r="G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837.32424999999989</v>
      </c>
      <c r="H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853.96424999999999</v>
      </c>
      <c r="I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935.80424999999991</v>
      </c>
      <c r="J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896.38424999999984</v>
      </c>
      <c r="K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883.55424999999991</v>
      </c>
      <c r="L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979.59424999999987</v>
      </c>
      <c r="M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980.14425000000006</v>
      </c>
      <c r="N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1046.2642499999999</v>
      </c>
      <c r="O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1045.3942500000001</v>
      </c>
      <c r="P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1045.5342499999999</v>
      </c>
      <c r="Q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1045.5142499999999</v>
      </c>
      <c r="R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1044.0642499999999</v>
      </c>
      <c r="S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1054.0842499999999</v>
      </c>
      <c r="T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1100.8042500000001</v>
      </c>
      <c r="U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1092.0942500000001</v>
      </c>
      <c r="V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1055.49425</v>
      </c>
      <c r="W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1025.8242499999999</v>
      </c>
      <c r="X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1159.9242500000003</v>
      </c>
      <c r="Y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987.5942500000001</v>
      </c>
    </row>
    <row r="131" spans="1:25" x14ac:dyDescent="0.2">
      <c r="A131" s="77">
        <f t="shared" si="4"/>
        <v>43014</v>
      </c>
      <c r="B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844.12425000000007</v>
      </c>
      <c r="C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823.21424999999999</v>
      </c>
      <c r="D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822.55424999999991</v>
      </c>
      <c r="E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834.50424999999996</v>
      </c>
      <c r="F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835.61424999999986</v>
      </c>
      <c r="G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826.74424999999997</v>
      </c>
      <c r="H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840.15424999999982</v>
      </c>
      <c r="I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943.68425000000002</v>
      </c>
      <c r="J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900.19425000000001</v>
      </c>
      <c r="K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964.66424999999981</v>
      </c>
      <c r="L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1028.4442499999998</v>
      </c>
      <c r="M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990.8142499999999</v>
      </c>
      <c r="N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987.45425</v>
      </c>
      <c r="O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885.02424999999994</v>
      </c>
      <c r="P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889.33424999999988</v>
      </c>
      <c r="Q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890.34424999999987</v>
      </c>
      <c r="R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919.60425000000009</v>
      </c>
      <c r="S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944.21424999999999</v>
      </c>
      <c r="T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1081.3642500000001</v>
      </c>
      <c r="U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1111.3242500000001</v>
      </c>
      <c r="V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1064.8142500000001</v>
      </c>
      <c r="W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1018.2942499999999</v>
      </c>
      <c r="X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1162.8242500000001</v>
      </c>
      <c r="Y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1031.22425</v>
      </c>
    </row>
    <row r="132" spans="1:25" x14ac:dyDescent="0.2">
      <c r="A132" s="77">
        <f t="shared" si="4"/>
        <v>43015</v>
      </c>
      <c r="B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943.90425000000005</v>
      </c>
      <c r="C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864.18425000000002</v>
      </c>
      <c r="D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827.45425</v>
      </c>
      <c r="E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826.53424999999993</v>
      </c>
      <c r="F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828.82424999999989</v>
      </c>
      <c r="G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844.20425</v>
      </c>
      <c r="H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879.88424999999984</v>
      </c>
      <c r="I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992.14425000000006</v>
      </c>
      <c r="J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851.21424999999999</v>
      </c>
      <c r="K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853.70425</v>
      </c>
      <c r="L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854.78424999999993</v>
      </c>
      <c r="M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852.93425000000002</v>
      </c>
      <c r="N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853.54424999999992</v>
      </c>
      <c r="O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853.18425000000002</v>
      </c>
      <c r="P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852.75424999999996</v>
      </c>
      <c r="Q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851.17425000000003</v>
      </c>
      <c r="R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850.27424999999994</v>
      </c>
      <c r="S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877.32424999999989</v>
      </c>
      <c r="T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1087.90425</v>
      </c>
      <c r="U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1138.7242500000002</v>
      </c>
      <c r="V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1084.43425</v>
      </c>
      <c r="W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1035.6242499999998</v>
      </c>
      <c r="X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896.96424999999999</v>
      </c>
      <c r="Y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1033.5342499999999</v>
      </c>
    </row>
    <row r="133" spans="1:25" x14ac:dyDescent="0.2">
      <c r="A133" s="77">
        <f t="shared" si="4"/>
        <v>43016</v>
      </c>
      <c r="B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936.44425000000001</v>
      </c>
      <c r="C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860.36425000000008</v>
      </c>
      <c r="D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826.50424999999996</v>
      </c>
      <c r="E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825.25424999999996</v>
      </c>
      <c r="F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825.45425</v>
      </c>
      <c r="G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836.76424999999995</v>
      </c>
      <c r="H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849.93425000000002</v>
      </c>
      <c r="I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946.14424999999983</v>
      </c>
      <c r="J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841.77424999999994</v>
      </c>
      <c r="K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851.51424999999995</v>
      </c>
      <c r="L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851.61425000000008</v>
      </c>
      <c r="M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867.63424999999984</v>
      </c>
      <c r="N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867.3142499999999</v>
      </c>
      <c r="O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905.05424999999991</v>
      </c>
      <c r="P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901.79424999999992</v>
      </c>
      <c r="Q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900.14425000000006</v>
      </c>
      <c r="R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899.54424999999992</v>
      </c>
      <c r="S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865.45425</v>
      </c>
      <c r="T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1056.8642499999999</v>
      </c>
      <c r="U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1107.3942500000001</v>
      </c>
      <c r="V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1065.7742499999999</v>
      </c>
      <c r="W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1007.95425</v>
      </c>
      <c r="X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860.11424999999986</v>
      </c>
      <c r="Y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1009.5842499999999</v>
      </c>
    </row>
    <row r="134" spans="1:25" x14ac:dyDescent="0.2">
      <c r="A134" s="77">
        <f t="shared" si="4"/>
        <v>43017</v>
      </c>
      <c r="B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857.75424999999996</v>
      </c>
      <c r="C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825.99424999999997</v>
      </c>
      <c r="D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822.02424999999994</v>
      </c>
      <c r="E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821.60424999999987</v>
      </c>
      <c r="F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822.29424999999992</v>
      </c>
      <c r="G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823.48424999999997</v>
      </c>
      <c r="H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831.68425000000002</v>
      </c>
      <c r="I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928.23424999999997</v>
      </c>
      <c r="J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910.03424999999993</v>
      </c>
      <c r="K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856.28424999999993</v>
      </c>
      <c r="L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857.1742499999998</v>
      </c>
      <c r="M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855.23424999999997</v>
      </c>
      <c r="N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843.02424999999994</v>
      </c>
      <c r="O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843.50424999999996</v>
      </c>
      <c r="P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843.98424999999997</v>
      </c>
      <c r="Q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843.8142499999999</v>
      </c>
      <c r="R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841.39425000000006</v>
      </c>
      <c r="S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839.99424999999997</v>
      </c>
      <c r="T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963.02424999999994</v>
      </c>
      <c r="U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1009.0142499999999</v>
      </c>
      <c r="V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938.53424999999993</v>
      </c>
      <c r="W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947.86424999999986</v>
      </c>
      <c r="X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1115.5842500000001</v>
      </c>
      <c r="Y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972.22424999999998</v>
      </c>
    </row>
    <row r="135" spans="1:25" x14ac:dyDescent="0.2">
      <c r="A135" s="77">
        <f t="shared" si="4"/>
        <v>43018</v>
      </c>
      <c r="B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1186.49425</v>
      </c>
      <c r="C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945.04424999999992</v>
      </c>
      <c r="D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922.4242499999998</v>
      </c>
      <c r="E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907.89425000000006</v>
      </c>
      <c r="F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927.33424999999988</v>
      </c>
      <c r="G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985.02424999999994</v>
      </c>
      <c r="H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1127.3542500000001</v>
      </c>
      <c r="I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969.28424999999993</v>
      </c>
      <c r="J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996.40424999999982</v>
      </c>
      <c r="K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884.60425000000009</v>
      </c>
      <c r="L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884.54424999999992</v>
      </c>
      <c r="M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883.74424999999997</v>
      </c>
      <c r="N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840.41424999999981</v>
      </c>
      <c r="O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841.23424999999997</v>
      </c>
      <c r="P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840.29424999999992</v>
      </c>
      <c r="Q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840.17425000000003</v>
      </c>
      <c r="R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839.48424999999997</v>
      </c>
      <c r="S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1039.7942499999999</v>
      </c>
      <c r="T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1251.5142500000002</v>
      </c>
      <c r="U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1285.0542500000001</v>
      </c>
      <c r="V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1218.67425</v>
      </c>
      <c r="W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1212.98425</v>
      </c>
      <c r="X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1317.3842500000003</v>
      </c>
      <c r="Y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1212.3842500000001</v>
      </c>
    </row>
    <row r="136" spans="1:25" x14ac:dyDescent="0.2">
      <c r="A136" s="77">
        <f t="shared" si="4"/>
        <v>43019</v>
      </c>
      <c r="B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1131.0942500000001</v>
      </c>
      <c r="C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917.8142499999999</v>
      </c>
      <c r="D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883.51424999999995</v>
      </c>
      <c r="E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871.20425</v>
      </c>
      <c r="F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885.67425000000003</v>
      </c>
      <c r="G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908.99424999999997</v>
      </c>
      <c r="H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1032.15425</v>
      </c>
      <c r="I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861.13424999999984</v>
      </c>
      <c r="J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852.0642499999999</v>
      </c>
      <c r="K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885.30424999999991</v>
      </c>
      <c r="L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922.93425000000002</v>
      </c>
      <c r="M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922.78424999999993</v>
      </c>
      <c r="N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898.88425000000007</v>
      </c>
      <c r="O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898.51424999999995</v>
      </c>
      <c r="P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897.47424999999998</v>
      </c>
      <c r="Q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897.00424999999996</v>
      </c>
      <c r="R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837.77424999999994</v>
      </c>
      <c r="S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978.61425000000008</v>
      </c>
      <c r="T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1172.6742500000003</v>
      </c>
      <c r="U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1185.5842500000001</v>
      </c>
      <c r="V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1180.9142500000003</v>
      </c>
      <c r="W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1151.7742500000002</v>
      </c>
      <c r="X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1262.5842500000003</v>
      </c>
      <c r="Y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1154.42425</v>
      </c>
    </row>
    <row r="137" spans="1:25" x14ac:dyDescent="0.2">
      <c r="A137" s="77">
        <f t="shared" si="4"/>
        <v>43020</v>
      </c>
      <c r="B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826.42425000000003</v>
      </c>
      <c r="C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882.5642499999999</v>
      </c>
      <c r="D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941.79424999999992</v>
      </c>
      <c r="E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941.48424999999997</v>
      </c>
      <c r="F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941.88424999999984</v>
      </c>
      <c r="G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905.40424999999982</v>
      </c>
      <c r="H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862.46424999999999</v>
      </c>
      <c r="I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1042.75425</v>
      </c>
      <c r="J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1122.7942500000001</v>
      </c>
      <c r="K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954.36425000000008</v>
      </c>
      <c r="L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851.49424999999997</v>
      </c>
      <c r="M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850.57424999999989</v>
      </c>
      <c r="N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847.71424999999999</v>
      </c>
      <c r="O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847.95425</v>
      </c>
      <c r="P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847.88424999999984</v>
      </c>
      <c r="Q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854.12424999999985</v>
      </c>
      <c r="R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850.66425000000004</v>
      </c>
      <c r="S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930.04424999999992</v>
      </c>
      <c r="T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934.61425000000008</v>
      </c>
      <c r="U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951.79424999999992</v>
      </c>
      <c r="V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870.22424999999998</v>
      </c>
      <c r="W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856.67425000000003</v>
      </c>
      <c r="X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1015.72425</v>
      </c>
      <c r="Y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926.15425000000005</v>
      </c>
    </row>
    <row r="138" spans="1:25" x14ac:dyDescent="0.2">
      <c r="A138" s="77">
        <f t="shared" si="4"/>
        <v>43021</v>
      </c>
      <c r="B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836.47424999999998</v>
      </c>
      <c r="C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855.10424999999987</v>
      </c>
      <c r="D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867.53424999999993</v>
      </c>
      <c r="E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902.82424999999989</v>
      </c>
      <c r="F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902.94425000000001</v>
      </c>
      <c r="G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869.50424999999996</v>
      </c>
      <c r="H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833.77424999999994</v>
      </c>
      <c r="I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963.48424999999997</v>
      </c>
      <c r="J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904.92425000000003</v>
      </c>
      <c r="K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871.19425000000001</v>
      </c>
      <c r="L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853.08424999999988</v>
      </c>
      <c r="M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852.08424999999988</v>
      </c>
      <c r="N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903.65424999999982</v>
      </c>
      <c r="O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877.26424999999995</v>
      </c>
      <c r="P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877.21424999999999</v>
      </c>
      <c r="Q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855.19425000000001</v>
      </c>
      <c r="R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851.41425000000004</v>
      </c>
      <c r="S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930.78424999999993</v>
      </c>
      <c r="T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935.55424999999991</v>
      </c>
      <c r="U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934.45425</v>
      </c>
      <c r="V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874.86424999999986</v>
      </c>
      <c r="W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872.19425000000001</v>
      </c>
      <c r="X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1038.9342499999998</v>
      </c>
      <c r="Y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938.89424999999983</v>
      </c>
    </row>
    <row r="139" spans="1:25" x14ac:dyDescent="0.2">
      <c r="A139" s="77">
        <f t="shared" si="4"/>
        <v>43022</v>
      </c>
      <c r="B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884.79424999999992</v>
      </c>
      <c r="C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843.24424999999997</v>
      </c>
      <c r="D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827.69425000000001</v>
      </c>
      <c r="E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827.07424999999989</v>
      </c>
      <c r="F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827.08424999999988</v>
      </c>
      <c r="G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828.34424999999987</v>
      </c>
      <c r="H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839.39425000000006</v>
      </c>
      <c r="I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936.65425000000005</v>
      </c>
      <c r="J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960.45425</v>
      </c>
      <c r="K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863.76424999999995</v>
      </c>
      <c r="L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864.27424999999994</v>
      </c>
      <c r="M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943.89425000000006</v>
      </c>
      <c r="N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944.15425000000005</v>
      </c>
      <c r="O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943.16424999999981</v>
      </c>
      <c r="P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941.98424999999997</v>
      </c>
      <c r="Q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940.86425000000008</v>
      </c>
      <c r="R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942.66425000000004</v>
      </c>
      <c r="S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847.63424999999984</v>
      </c>
      <c r="T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1009.94425</v>
      </c>
      <c r="U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1030.71425</v>
      </c>
      <c r="V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989.01424999999995</v>
      </c>
      <c r="W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919.25424999999996</v>
      </c>
      <c r="X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841.68425000000002</v>
      </c>
      <c r="Y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998.19425000000001</v>
      </c>
    </row>
    <row r="140" spans="1:25" x14ac:dyDescent="0.2">
      <c r="A140" s="77">
        <f t="shared" si="4"/>
        <v>43023</v>
      </c>
      <c r="B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854.58424999999988</v>
      </c>
      <c r="C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826.45425</v>
      </c>
      <c r="D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823.36424999999986</v>
      </c>
      <c r="E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822.72424999999998</v>
      </c>
      <c r="F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822.82424999999989</v>
      </c>
      <c r="G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822.53424999999993</v>
      </c>
      <c r="H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833.19425000000001</v>
      </c>
      <c r="I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844.66425000000004</v>
      </c>
      <c r="J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1035.68425</v>
      </c>
      <c r="K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904.0642499999999</v>
      </c>
      <c r="L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865.52424999999994</v>
      </c>
      <c r="M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946.11424999999986</v>
      </c>
      <c r="N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946.08424999999988</v>
      </c>
      <c r="O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943.28424999999993</v>
      </c>
      <c r="P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943.37424999999985</v>
      </c>
      <c r="Q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942.28424999999993</v>
      </c>
      <c r="R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943.26424999999995</v>
      </c>
      <c r="S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848.20425</v>
      </c>
      <c r="T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972.58424999999988</v>
      </c>
      <c r="U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995.25424999999996</v>
      </c>
      <c r="V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988.87424999999985</v>
      </c>
      <c r="W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913.53424999999993</v>
      </c>
      <c r="X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841.17425000000003</v>
      </c>
      <c r="Y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1007.47425</v>
      </c>
    </row>
    <row r="141" spans="1:25" x14ac:dyDescent="0.2">
      <c r="A141" s="77">
        <f t="shared" si="4"/>
        <v>43024</v>
      </c>
      <c r="B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825.02424999999994</v>
      </c>
      <c r="C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834.54424999999992</v>
      </c>
      <c r="D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866.30424999999991</v>
      </c>
      <c r="E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901.69425000000001</v>
      </c>
      <c r="F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906.75424999999996</v>
      </c>
      <c r="G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874.48424999999997</v>
      </c>
      <c r="H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834.49424999999997</v>
      </c>
      <c r="I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1012.5642499999999</v>
      </c>
      <c r="J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1033.2642499999999</v>
      </c>
      <c r="K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930.88424999999984</v>
      </c>
      <c r="L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933.73424999999997</v>
      </c>
      <c r="M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932.10424999999987</v>
      </c>
      <c r="N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841.72424999999998</v>
      </c>
      <c r="O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841.32424999999989</v>
      </c>
      <c r="P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839.95425</v>
      </c>
      <c r="Q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840.48424999999997</v>
      </c>
      <c r="R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839.22424999999998</v>
      </c>
      <c r="S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866.0642499999999</v>
      </c>
      <c r="T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890.60425000000009</v>
      </c>
      <c r="U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893.26424999999995</v>
      </c>
      <c r="V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866.66425000000004</v>
      </c>
      <c r="W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867.73424999999997</v>
      </c>
      <c r="X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1033.49425</v>
      </c>
      <c r="Y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937.10424999999987</v>
      </c>
    </row>
    <row r="142" spans="1:25" x14ac:dyDescent="0.2">
      <c r="A142" s="77">
        <f t="shared" si="4"/>
        <v>43025</v>
      </c>
      <c r="B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826.24424999999997</v>
      </c>
      <c r="C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854.71424999999999</v>
      </c>
      <c r="D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866.88425000000007</v>
      </c>
      <c r="E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902.97424999999998</v>
      </c>
      <c r="F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910.60425000000009</v>
      </c>
      <c r="G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889.41425000000004</v>
      </c>
      <c r="H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843.17425000000003</v>
      </c>
      <c r="I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1054.0842499999999</v>
      </c>
      <c r="J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1135.0442500000001</v>
      </c>
      <c r="K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1012.42425</v>
      </c>
      <c r="L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929.67425000000003</v>
      </c>
      <c r="M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931.46424999999999</v>
      </c>
      <c r="N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841.76424999999995</v>
      </c>
      <c r="O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840.65425000000005</v>
      </c>
      <c r="P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839.80424999999991</v>
      </c>
      <c r="Q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838.64424999999983</v>
      </c>
      <c r="R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838.73424999999997</v>
      </c>
      <c r="S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864.65424999999982</v>
      </c>
      <c r="T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887.05424999999991</v>
      </c>
      <c r="U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891.5642499999999</v>
      </c>
      <c r="V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865.65425000000005</v>
      </c>
      <c r="W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866.44425000000001</v>
      </c>
      <c r="X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1031.4442499999998</v>
      </c>
      <c r="Y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933.76424999999995</v>
      </c>
    </row>
    <row r="143" spans="1:25" x14ac:dyDescent="0.2">
      <c r="A143" s="77">
        <f t="shared" si="4"/>
        <v>43026</v>
      </c>
      <c r="B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826.14425000000006</v>
      </c>
      <c r="C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854.58424999999988</v>
      </c>
      <c r="D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867.19425000000001</v>
      </c>
      <c r="E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902.37424999999985</v>
      </c>
      <c r="F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910.75424999999996</v>
      </c>
      <c r="G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890.37424999999985</v>
      </c>
      <c r="H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834.90425000000005</v>
      </c>
      <c r="I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1056.40425</v>
      </c>
      <c r="J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972.90425000000005</v>
      </c>
      <c r="K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851.99424999999997</v>
      </c>
      <c r="L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851.10424999999987</v>
      </c>
      <c r="M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850.21424999999999</v>
      </c>
      <c r="N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875.93425000000002</v>
      </c>
      <c r="O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882.98424999999997</v>
      </c>
      <c r="P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882.37424999999985</v>
      </c>
      <c r="Q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886.74424999999997</v>
      </c>
      <c r="R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928.30424999999991</v>
      </c>
      <c r="S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1014.4042499999998</v>
      </c>
      <c r="T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1010.45425</v>
      </c>
      <c r="U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996.44425000000001</v>
      </c>
      <c r="V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940.41424999999981</v>
      </c>
      <c r="W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928.47424999999998</v>
      </c>
      <c r="X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1057.65425</v>
      </c>
      <c r="Y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950.87424999999985</v>
      </c>
    </row>
    <row r="144" spans="1:25" x14ac:dyDescent="0.2">
      <c r="A144" s="77">
        <f t="shared" si="4"/>
        <v>43027</v>
      </c>
      <c r="B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836.58424999999988</v>
      </c>
      <c r="C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822.86425000000008</v>
      </c>
      <c r="D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834.03424999999993</v>
      </c>
      <c r="E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833.75424999999996</v>
      </c>
      <c r="F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827.37425000000007</v>
      </c>
      <c r="G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829.44425000000001</v>
      </c>
      <c r="H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830.52424999999994</v>
      </c>
      <c r="I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970.92425000000003</v>
      </c>
      <c r="J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969.89425000000006</v>
      </c>
      <c r="K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860.29424999999992</v>
      </c>
      <c r="L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861.30424999999991</v>
      </c>
      <c r="M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861.15425000000005</v>
      </c>
      <c r="N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847.71424999999999</v>
      </c>
      <c r="O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847.79424999999992</v>
      </c>
      <c r="P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847.51424999999995</v>
      </c>
      <c r="Q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845.98424999999997</v>
      </c>
      <c r="R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843.63424999999984</v>
      </c>
      <c r="S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959.45425</v>
      </c>
      <c r="T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984.54424999999992</v>
      </c>
      <c r="U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986.36425000000008</v>
      </c>
      <c r="V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939.42425000000003</v>
      </c>
      <c r="W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925.93425000000002</v>
      </c>
      <c r="X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1056.73425</v>
      </c>
      <c r="Y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962.25424999999996</v>
      </c>
    </row>
    <row r="145" spans="1:25" x14ac:dyDescent="0.2">
      <c r="A145" s="77">
        <f t="shared" si="4"/>
        <v>43028</v>
      </c>
      <c r="B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840.29424999999992</v>
      </c>
      <c r="C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823.84424999999987</v>
      </c>
      <c r="D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834.96424999999999</v>
      </c>
      <c r="E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834.69425000000001</v>
      </c>
      <c r="F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838.64424999999983</v>
      </c>
      <c r="G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829.09424999999987</v>
      </c>
      <c r="H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834.94425000000001</v>
      </c>
      <c r="I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972.11424999999986</v>
      </c>
      <c r="J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970.49424999999997</v>
      </c>
      <c r="K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859.93425000000002</v>
      </c>
      <c r="L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854.08424999999988</v>
      </c>
      <c r="M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862.74424999999997</v>
      </c>
      <c r="N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850.71424999999999</v>
      </c>
      <c r="O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847.25424999999996</v>
      </c>
      <c r="P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846.93425000000002</v>
      </c>
      <c r="Q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842.70425</v>
      </c>
      <c r="R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846.88425000000007</v>
      </c>
      <c r="S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963.18424999999979</v>
      </c>
      <c r="T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979.71424999999999</v>
      </c>
      <c r="U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955.40424999999982</v>
      </c>
      <c r="V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924.67425000000003</v>
      </c>
      <c r="W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909.85424999999987</v>
      </c>
      <c r="X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1058.70425</v>
      </c>
      <c r="Y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964.34424999999987</v>
      </c>
    </row>
    <row r="146" spans="1:25" x14ac:dyDescent="0.2">
      <c r="A146" s="77">
        <f t="shared" si="4"/>
        <v>43029</v>
      </c>
      <c r="B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885.27424999999994</v>
      </c>
      <c r="C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832.84424999999987</v>
      </c>
      <c r="D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832.18425000000002</v>
      </c>
      <c r="E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831.51424999999995</v>
      </c>
      <c r="F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839.51424999999995</v>
      </c>
      <c r="G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826.11424999999986</v>
      </c>
      <c r="H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833.54424999999992</v>
      </c>
      <c r="I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854.13424999999984</v>
      </c>
      <c r="J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1078.0742500000001</v>
      </c>
      <c r="K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956.96424999999999</v>
      </c>
      <c r="L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957.18424999999979</v>
      </c>
      <c r="M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958.57424999999989</v>
      </c>
      <c r="N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1053.46425</v>
      </c>
      <c r="O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1070.2842500000002</v>
      </c>
      <c r="P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1034.8642500000001</v>
      </c>
      <c r="Q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1041.73425</v>
      </c>
      <c r="R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1044.2742499999999</v>
      </c>
      <c r="S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848.46424999999999</v>
      </c>
      <c r="T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1060.73425</v>
      </c>
      <c r="U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1043.3042499999999</v>
      </c>
      <c r="V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1002.8042499999999</v>
      </c>
      <c r="W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931.86425000000008</v>
      </c>
      <c r="X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839.79424999999992</v>
      </c>
      <c r="Y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997.26424999999995</v>
      </c>
    </row>
    <row r="147" spans="1:25" x14ac:dyDescent="0.2">
      <c r="A147" s="77">
        <f t="shared" si="4"/>
        <v>43030</v>
      </c>
      <c r="B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858.18425000000002</v>
      </c>
      <c r="C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832.36424999999986</v>
      </c>
      <c r="D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829.63424999999984</v>
      </c>
      <c r="E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851.64425000000006</v>
      </c>
      <c r="F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856.07424999999989</v>
      </c>
      <c r="G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857.48424999999997</v>
      </c>
      <c r="H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826.55424999999991</v>
      </c>
      <c r="I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846.02424999999994</v>
      </c>
      <c r="J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1067.7142500000002</v>
      </c>
      <c r="K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953.08424999999988</v>
      </c>
      <c r="L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952.07424999999989</v>
      </c>
      <c r="M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999.68425000000002</v>
      </c>
      <c r="N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1108.6342500000001</v>
      </c>
      <c r="O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1108.1542500000003</v>
      </c>
      <c r="P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1107.70425</v>
      </c>
      <c r="Q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1099.1042500000001</v>
      </c>
      <c r="R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1101.9042500000003</v>
      </c>
      <c r="S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846.58424999999988</v>
      </c>
      <c r="T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1005.1142499999999</v>
      </c>
      <c r="U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1008.6842499999998</v>
      </c>
      <c r="V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972.47424999999998</v>
      </c>
      <c r="W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892.68425000000002</v>
      </c>
      <c r="X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841.08424999999988</v>
      </c>
      <c r="Y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997.63424999999984</v>
      </c>
    </row>
    <row r="148" spans="1:25" x14ac:dyDescent="0.2">
      <c r="A148" s="77">
        <f t="shared" si="4"/>
        <v>43031</v>
      </c>
      <c r="B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842.28424999999993</v>
      </c>
      <c r="C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823.15425000000005</v>
      </c>
      <c r="D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833.98424999999997</v>
      </c>
      <c r="E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833.25424999999996</v>
      </c>
      <c r="F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839.72424999999998</v>
      </c>
      <c r="G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824.80424999999991</v>
      </c>
      <c r="H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832.55424999999991</v>
      </c>
      <c r="I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963.35425000000009</v>
      </c>
      <c r="J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961.35424999999987</v>
      </c>
      <c r="K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849.93425000000002</v>
      </c>
      <c r="L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849.13424999999984</v>
      </c>
      <c r="M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852.50424999999996</v>
      </c>
      <c r="N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845.57424999999989</v>
      </c>
      <c r="O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837.90425000000005</v>
      </c>
      <c r="P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838.08424999999988</v>
      </c>
      <c r="Q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837.36424999999986</v>
      </c>
      <c r="R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847.18425000000002</v>
      </c>
      <c r="S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935.39425000000006</v>
      </c>
      <c r="T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976.90424999999982</v>
      </c>
      <c r="U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950.13425000000007</v>
      </c>
      <c r="V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921.07424999999989</v>
      </c>
      <c r="W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916.51424999999995</v>
      </c>
      <c r="X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1055.18425</v>
      </c>
      <c r="Y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961.65424999999982</v>
      </c>
    </row>
    <row r="149" spans="1:25" x14ac:dyDescent="0.2">
      <c r="A149" s="77">
        <f t="shared" si="4"/>
        <v>43032</v>
      </c>
      <c r="B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835.62424999999985</v>
      </c>
      <c r="C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821.77424999999994</v>
      </c>
      <c r="D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866.76424999999995</v>
      </c>
      <c r="E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866.72424999999998</v>
      </c>
      <c r="F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867.13424999999984</v>
      </c>
      <c r="G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834.66425000000004</v>
      </c>
      <c r="H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828.32424999999989</v>
      </c>
      <c r="I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998.10424999999987</v>
      </c>
      <c r="J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998.29424999999992</v>
      </c>
      <c r="K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901.49424999999997</v>
      </c>
      <c r="L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901.51424999999995</v>
      </c>
      <c r="M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916.22424999999998</v>
      </c>
      <c r="N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862.75424999999996</v>
      </c>
      <c r="O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893.16425000000004</v>
      </c>
      <c r="P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893.29424999999992</v>
      </c>
      <c r="Q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893.49424999999997</v>
      </c>
      <c r="R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893.28424999999993</v>
      </c>
      <c r="S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919.36424999999986</v>
      </c>
      <c r="T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899.3142499999999</v>
      </c>
      <c r="U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861.74424999999997</v>
      </c>
      <c r="V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861.74424999999997</v>
      </c>
      <c r="W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921.53424999999993</v>
      </c>
      <c r="X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1088.4142500000003</v>
      </c>
      <c r="Y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919.11424999999986</v>
      </c>
    </row>
    <row r="150" spans="1:25" x14ac:dyDescent="0.2">
      <c r="A150" s="77">
        <f t="shared" si="4"/>
        <v>43033</v>
      </c>
      <c r="B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821.58424999999988</v>
      </c>
      <c r="C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901.00424999999996</v>
      </c>
      <c r="D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923.05424999999991</v>
      </c>
      <c r="E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923.08424999999988</v>
      </c>
      <c r="F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901.21424999999999</v>
      </c>
      <c r="G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903.24424999999997</v>
      </c>
      <c r="H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828.72424999999998</v>
      </c>
      <c r="I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997.97424999999998</v>
      </c>
      <c r="J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998.93425000000002</v>
      </c>
      <c r="K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905.72424999999998</v>
      </c>
      <c r="L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920.59424999999987</v>
      </c>
      <c r="M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920.40424999999982</v>
      </c>
      <c r="N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862.39425000000006</v>
      </c>
      <c r="O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861.87425000000007</v>
      </c>
      <c r="P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861.92425000000003</v>
      </c>
      <c r="Q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862.90424999999982</v>
      </c>
      <c r="R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862.68425000000002</v>
      </c>
      <c r="S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930.16425000000004</v>
      </c>
      <c r="T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905.23424999999997</v>
      </c>
      <c r="U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847.38425000000007</v>
      </c>
      <c r="V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866.51424999999995</v>
      </c>
      <c r="W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876.24424999999997</v>
      </c>
      <c r="X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1027.74425</v>
      </c>
      <c r="Y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922.20425</v>
      </c>
    </row>
    <row r="151" spans="1:25" x14ac:dyDescent="0.2">
      <c r="A151" s="77">
        <f t="shared" si="4"/>
        <v>43034</v>
      </c>
      <c r="B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823.68425000000002</v>
      </c>
      <c r="C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867.18425000000002</v>
      </c>
      <c r="D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879.83424999999988</v>
      </c>
      <c r="E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879.42425000000003</v>
      </c>
      <c r="F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880.69425000000001</v>
      </c>
      <c r="G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874.20425</v>
      </c>
      <c r="H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828.40424999999982</v>
      </c>
      <c r="I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994.63424999999984</v>
      </c>
      <c r="J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956.71424999999999</v>
      </c>
      <c r="K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874.94425000000001</v>
      </c>
      <c r="L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848.73424999999997</v>
      </c>
      <c r="M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849.15424999999982</v>
      </c>
      <c r="N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843.55424999999991</v>
      </c>
      <c r="O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843.44425000000001</v>
      </c>
      <c r="P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843.35424999999987</v>
      </c>
      <c r="Q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843.3142499999999</v>
      </c>
      <c r="R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842.79424999999992</v>
      </c>
      <c r="S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879.97424999999998</v>
      </c>
      <c r="T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898.99424999999997</v>
      </c>
      <c r="U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903.14425000000006</v>
      </c>
      <c r="V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864.94425000000001</v>
      </c>
      <c r="W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869.71424999999999</v>
      </c>
      <c r="X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1042.1042500000001</v>
      </c>
      <c r="Y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934.76424999999995</v>
      </c>
    </row>
    <row r="152" spans="1:25" x14ac:dyDescent="0.2">
      <c r="A152" s="77">
        <f t="shared" si="4"/>
        <v>43035</v>
      </c>
      <c r="B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824.90424999999982</v>
      </c>
      <c r="C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841.0642499999999</v>
      </c>
      <c r="D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853.23424999999997</v>
      </c>
      <c r="E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853.37424999999985</v>
      </c>
      <c r="F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853.36424999999986</v>
      </c>
      <c r="G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855.37424999999985</v>
      </c>
      <c r="H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834.77424999999994</v>
      </c>
      <c r="I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1000.3742499999998</v>
      </c>
      <c r="J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959.00424999999996</v>
      </c>
      <c r="K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878.23424999999997</v>
      </c>
      <c r="L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870.48424999999997</v>
      </c>
      <c r="M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870.94425000000001</v>
      </c>
      <c r="N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848.97424999999998</v>
      </c>
      <c r="O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848.82424999999989</v>
      </c>
      <c r="P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848.67425000000003</v>
      </c>
      <c r="Q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848.33424999999988</v>
      </c>
      <c r="R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848.53424999999993</v>
      </c>
      <c r="S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966.44425000000001</v>
      </c>
      <c r="T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953.87424999999985</v>
      </c>
      <c r="U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949.88425000000007</v>
      </c>
      <c r="V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910.78424999999993</v>
      </c>
      <c r="W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893.57424999999989</v>
      </c>
      <c r="X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1083.6342500000003</v>
      </c>
      <c r="Y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937.78424999999993</v>
      </c>
    </row>
    <row r="153" spans="1:25" x14ac:dyDescent="0.2">
      <c r="A153" s="77">
        <f t="shared" si="4"/>
        <v>43036</v>
      </c>
      <c r="B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864.09424999999987</v>
      </c>
      <c r="C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830.32424999999989</v>
      </c>
      <c r="D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829.15425000000005</v>
      </c>
      <c r="E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826.65424999999982</v>
      </c>
      <c r="F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827.0942500000001</v>
      </c>
      <c r="G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823.27424999999994</v>
      </c>
      <c r="H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839.69425000000001</v>
      </c>
      <c r="I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911.69425000000001</v>
      </c>
      <c r="J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860.52424999999994</v>
      </c>
      <c r="K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861.04424999999992</v>
      </c>
      <c r="L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862.27424999999994</v>
      </c>
      <c r="M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869.21424999999999</v>
      </c>
      <c r="N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867.02424999999994</v>
      </c>
      <c r="O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867.15425000000005</v>
      </c>
      <c r="P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866.90425000000005</v>
      </c>
      <c r="Q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867.17425000000003</v>
      </c>
      <c r="R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868.0642499999999</v>
      </c>
      <c r="S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924.80424999999991</v>
      </c>
      <c r="T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1023.71425</v>
      </c>
      <c r="U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1027.5342499999999</v>
      </c>
      <c r="V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1001.6042499999999</v>
      </c>
      <c r="W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944.67425000000003</v>
      </c>
      <c r="X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853.97424999999998</v>
      </c>
      <c r="Y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997.28424999999993</v>
      </c>
    </row>
    <row r="154" spans="1:25" x14ac:dyDescent="0.2">
      <c r="A154" s="77">
        <f t="shared" si="4"/>
        <v>43037</v>
      </c>
      <c r="B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855.86425000000008</v>
      </c>
      <c r="C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830.27424999999994</v>
      </c>
      <c r="D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852.40424999999982</v>
      </c>
      <c r="E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851.55424999999991</v>
      </c>
      <c r="F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851.23424999999997</v>
      </c>
      <c r="G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844.35424999999987</v>
      </c>
      <c r="H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845.67425000000003</v>
      </c>
      <c r="I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839.71424999999999</v>
      </c>
      <c r="J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1093.0142500000002</v>
      </c>
      <c r="K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990.08424999999988</v>
      </c>
      <c r="L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944.15425000000005</v>
      </c>
      <c r="M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943.90425000000005</v>
      </c>
      <c r="N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989.76424999999995</v>
      </c>
      <c r="O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989.60424999999987</v>
      </c>
      <c r="P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988.91424999999981</v>
      </c>
      <c r="Q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988.05424999999991</v>
      </c>
      <c r="R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944.15425000000005</v>
      </c>
      <c r="S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885.87424999999985</v>
      </c>
      <c r="T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959.78424999999993</v>
      </c>
      <c r="U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985.11424999999986</v>
      </c>
      <c r="V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963.42425000000003</v>
      </c>
      <c r="W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899.50424999999996</v>
      </c>
      <c r="X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866.77424999999994</v>
      </c>
      <c r="Y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945.04424999999992</v>
      </c>
    </row>
    <row r="155" spans="1:25" x14ac:dyDescent="0.2">
      <c r="A155" s="77">
        <f t="shared" ref="A155:A156" si="5">A118</f>
        <v>43038</v>
      </c>
      <c r="B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825.33424999999988</v>
      </c>
      <c r="C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839.90425000000005</v>
      </c>
      <c r="D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852.14424999999983</v>
      </c>
      <c r="E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852.07424999999989</v>
      </c>
      <c r="F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852.62424999999985</v>
      </c>
      <c r="G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854.83424999999988</v>
      </c>
      <c r="H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846.82424999999989</v>
      </c>
      <c r="I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966.3442500000001</v>
      </c>
      <c r="J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961.60424999999987</v>
      </c>
      <c r="K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882.05424999999991</v>
      </c>
      <c r="L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881.99424999999997</v>
      </c>
      <c r="M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882.39424999999983</v>
      </c>
      <c r="N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865.64425000000006</v>
      </c>
      <c r="O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865.43425000000002</v>
      </c>
      <c r="P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864.95425</v>
      </c>
      <c r="Q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862.01424999999995</v>
      </c>
      <c r="R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861.89425000000006</v>
      </c>
      <c r="S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898.45425</v>
      </c>
      <c r="T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912.02424999999994</v>
      </c>
      <c r="U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912.43425000000002</v>
      </c>
      <c r="V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871.48424999999997</v>
      </c>
      <c r="W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901.3142499999999</v>
      </c>
      <c r="X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1093.6042500000001</v>
      </c>
      <c r="Y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939.22424999999998</v>
      </c>
    </row>
    <row r="156" spans="1:25" x14ac:dyDescent="0.2">
      <c r="A156" s="77">
        <f t="shared" si="5"/>
        <v>43039</v>
      </c>
      <c r="B156" s="13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835.44425000000001</v>
      </c>
      <c r="C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851.94425000000001</v>
      </c>
      <c r="D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864.88425000000007</v>
      </c>
      <c r="E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855.88425000000007</v>
      </c>
      <c r="F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864.93425000000002</v>
      </c>
      <c r="G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864.16425000000004</v>
      </c>
      <c r="H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837.63425000000007</v>
      </c>
      <c r="I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1001.71425</v>
      </c>
      <c r="J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958.34424999999987</v>
      </c>
      <c r="K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878.14424999999983</v>
      </c>
      <c r="L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864.43425000000002</v>
      </c>
      <c r="M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864.77424999999994</v>
      </c>
      <c r="N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850.22424999999998</v>
      </c>
      <c r="O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848.83424999999988</v>
      </c>
      <c r="P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871.60424999999987</v>
      </c>
      <c r="Q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868.97424999999998</v>
      </c>
      <c r="R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868.36425000000008</v>
      </c>
      <c r="S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981.01424999999995</v>
      </c>
      <c r="T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953.0642499999999</v>
      </c>
      <c r="U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925.19425000000001</v>
      </c>
      <c r="V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866.62425000000007</v>
      </c>
      <c r="W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896.72424999999998</v>
      </c>
      <c r="X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1070.2442500000002</v>
      </c>
      <c r="Y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968.33424999999988</v>
      </c>
    </row>
    <row r="157" spans="1:25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5" s="88" customFormat="1" ht="19.5" customHeight="1" x14ac:dyDescent="0.25">
      <c r="A158" s="86" t="s">
        <v>146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</row>
    <row r="159" spans="1:25" x14ac:dyDescent="0.25">
      <c r="A159" s="85" t="s">
        <v>149</v>
      </c>
      <c r="B159" s="76"/>
      <c r="C159" s="76"/>
      <c r="D159" s="76"/>
    </row>
    <row r="160" spans="1:25" ht="12.75" x14ac:dyDescent="0.2">
      <c r="A160" s="174" t="s">
        <v>48</v>
      </c>
      <c r="B160" s="185" t="s">
        <v>121</v>
      </c>
      <c r="C160" s="186"/>
      <c r="D160" s="186"/>
      <c r="E160" s="186"/>
      <c r="F160" s="186"/>
      <c r="G160" s="186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7"/>
    </row>
    <row r="161" spans="1:27" ht="12.75" x14ac:dyDescent="0.2">
      <c r="A161" s="175"/>
      <c r="B161" s="188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90"/>
    </row>
    <row r="162" spans="1:27" ht="12.75" customHeight="1" x14ac:dyDescent="0.2">
      <c r="A162" s="175"/>
      <c r="B162" s="177" t="s">
        <v>122</v>
      </c>
      <c r="C162" s="168" t="s">
        <v>123</v>
      </c>
      <c r="D162" s="168" t="s">
        <v>124</v>
      </c>
      <c r="E162" s="168" t="s">
        <v>125</v>
      </c>
      <c r="F162" s="168" t="s">
        <v>126</v>
      </c>
      <c r="G162" s="168" t="s">
        <v>127</v>
      </c>
      <c r="H162" s="168" t="s">
        <v>128</v>
      </c>
      <c r="I162" s="168" t="s">
        <v>129</v>
      </c>
      <c r="J162" s="168" t="s">
        <v>130</v>
      </c>
      <c r="K162" s="168" t="s">
        <v>131</v>
      </c>
      <c r="L162" s="168" t="s">
        <v>132</v>
      </c>
      <c r="M162" s="168" t="s">
        <v>133</v>
      </c>
      <c r="N162" s="179" t="s">
        <v>134</v>
      </c>
      <c r="O162" s="168" t="s">
        <v>135</v>
      </c>
      <c r="P162" s="168" t="s">
        <v>136</v>
      </c>
      <c r="Q162" s="168" t="s">
        <v>137</v>
      </c>
      <c r="R162" s="168" t="s">
        <v>138</v>
      </c>
      <c r="S162" s="168" t="s">
        <v>139</v>
      </c>
      <c r="T162" s="168" t="s">
        <v>140</v>
      </c>
      <c r="U162" s="168" t="s">
        <v>141</v>
      </c>
      <c r="V162" s="168" t="s">
        <v>142</v>
      </c>
      <c r="W162" s="168" t="s">
        <v>143</v>
      </c>
      <c r="X162" s="168" t="s">
        <v>144</v>
      </c>
      <c r="Y162" s="168" t="s">
        <v>145</v>
      </c>
    </row>
    <row r="163" spans="1:27" ht="11.25" customHeight="1" x14ac:dyDescent="0.2">
      <c r="A163" s="176"/>
      <c r="B163" s="178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80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</row>
    <row r="164" spans="1:27" ht="15.75" customHeight="1" x14ac:dyDescent="0.2">
      <c r="A164" s="77">
        <f>A126</f>
        <v>43009</v>
      </c>
      <c r="B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1014.7517199999999</v>
      </c>
      <c r="C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1084.8717200000001</v>
      </c>
      <c r="D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1165.98172</v>
      </c>
      <c r="E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1165.4217200000001</v>
      </c>
      <c r="F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1166.0617199999999</v>
      </c>
      <c r="G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1143.8417199999999</v>
      </c>
      <c r="H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1017.57172</v>
      </c>
      <c r="I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979.97171999999989</v>
      </c>
      <c r="J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1102.3717200000001</v>
      </c>
      <c r="K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1085.01172</v>
      </c>
      <c r="L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1137.4017200000001</v>
      </c>
      <c r="M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1137.8217200000001</v>
      </c>
      <c r="N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1137.4117200000001</v>
      </c>
      <c r="O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1137.26172</v>
      </c>
      <c r="P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1084.1317200000001</v>
      </c>
      <c r="Q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1084.47172</v>
      </c>
      <c r="R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1084.28172</v>
      </c>
      <c r="S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982.07172000000003</v>
      </c>
      <c r="T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1072.3317199999999</v>
      </c>
      <c r="U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1182.6417200000001</v>
      </c>
      <c r="V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1083.3517199999999</v>
      </c>
      <c r="W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1054.9017200000001</v>
      </c>
      <c r="X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985.37171999999998</v>
      </c>
      <c r="Y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1091.25172</v>
      </c>
      <c r="AA164" s="78"/>
    </row>
    <row r="165" spans="1:27" x14ac:dyDescent="0.2">
      <c r="A165" s="77">
        <f>A164+1</f>
        <v>43010</v>
      </c>
      <c r="B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1049.6417200000001</v>
      </c>
      <c r="C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1139.9017200000001</v>
      </c>
      <c r="D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1191.00172</v>
      </c>
      <c r="E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1191.1717200000001</v>
      </c>
      <c r="F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1191.8917200000001</v>
      </c>
      <c r="G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1142.24172</v>
      </c>
      <c r="H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1080.8517200000001</v>
      </c>
      <c r="I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1261.2717200000002</v>
      </c>
      <c r="J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1263.23172</v>
      </c>
      <c r="K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1132.1417200000001</v>
      </c>
      <c r="L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1059.22172</v>
      </c>
      <c r="M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1059.53172</v>
      </c>
      <c r="N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999.27171999999996</v>
      </c>
      <c r="O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979.97171999999989</v>
      </c>
      <c r="P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976.86171999999988</v>
      </c>
      <c r="Q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977.01171999999985</v>
      </c>
      <c r="R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976.49171999999999</v>
      </c>
      <c r="S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984.43171999999993</v>
      </c>
      <c r="T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1037.0717199999999</v>
      </c>
      <c r="U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1050.8817199999999</v>
      </c>
      <c r="V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992.39171999999996</v>
      </c>
      <c r="W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1004.3317199999999</v>
      </c>
      <c r="X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1199.44172</v>
      </c>
      <c r="Y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1048.8717200000001</v>
      </c>
    </row>
    <row r="166" spans="1:27" x14ac:dyDescent="0.2">
      <c r="A166" s="77">
        <f t="shared" ref="A166:A194" si="6">A165+1</f>
        <v>43011</v>
      </c>
      <c r="B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970.53171999999984</v>
      </c>
      <c r="C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1046.02172</v>
      </c>
      <c r="D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1089.6317200000001</v>
      </c>
      <c r="E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1089.2917199999999</v>
      </c>
      <c r="F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1090.8617200000001</v>
      </c>
      <c r="G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1091.9217200000001</v>
      </c>
      <c r="H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1011.13172</v>
      </c>
      <c r="I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1267.71172</v>
      </c>
      <c r="J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1268.45172</v>
      </c>
      <c r="K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1155.5517200000002</v>
      </c>
      <c r="L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1106.0217200000002</v>
      </c>
      <c r="M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1105.6017200000001</v>
      </c>
      <c r="N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1021.5917199999999</v>
      </c>
      <c r="O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1000.7017199999999</v>
      </c>
      <c r="P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1000.9117199999999</v>
      </c>
      <c r="Q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999.80171999999982</v>
      </c>
      <c r="R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1002.40172</v>
      </c>
      <c r="S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984.37171999999987</v>
      </c>
      <c r="T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1038.3417199999999</v>
      </c>
      <c r="U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1052.96172</v>
      </c>
      <c r="V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988.82171999999991</v>
      </c>
      <c r="W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1012.2017199999999</v>
      </c>
      <c r="X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1237.94172</v>
      </c>
      <c r="Y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1057.1017199999999</v>
      </c>
    </row>
    <row r="167" spans="1:27" x14ac:dyDescent="0.2">
      <c r="A167" s="77">
        <f t="shared" si="6"/>
        <v>43012</v>
      </c>
      <c r="B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957.37171999999998</v>
      </c>
      <c r="C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1002.2717199999998</v>
      </c>
      <c r="D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1042.3117199999999</v>
      </c>
      <c r="E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1068.3817200000001</v>
      </c>
      <c r="F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1069.25172</v>
      </c>
      <c r="G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1048.21172</v>
      </c>
      <c r="H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962.98171999999988</v>
      </c>
      <c r="I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1129.71172</v>
      </c>
      <c r="J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1110.25172</v>
      </c>
      <c r="K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991.52171999999985</v>
      </c>
      <c r="L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1001.4417199999999</v>
      </c>
      <c r="M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1010.9817199999999</v>
      </c>
      <c r="N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1081.8317199999999</v>
      </c>
      <c r="O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1081.4217200000001</v>
      </c>
      <c r="P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1089.3017199999999</v>
      </c>
      <c r="Q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1097.44172</v>
      </c>
      <c r="R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1097.5717199999999</v>
      </c>
      <c r="S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1140.0417199999999</v>
      </c>
      <c r="T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1195.6017200000001</v>
      </c>
      <c r="U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1221.9017200000001</v>
      </c>
      <c r="V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1112.93172</v>
      </c>
      <c r="W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1101.9217200000001</v>
      </c>
      <c r="X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1280.3517200000001</v>
      </c>
      <c r="Y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1137.73172</v>
      </c>
    </row>
    <row r="168" spans="1:27" x14ac:dyDescent="0.2">
      <c r="A168" s="77">
        <f t="shared" si="6"/>
        <v>43013</v>
      </c>
      <c r="B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980.83172000000002</v>
      </c>
      <c r="C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954.97172</v>
      </c>
      <c r="D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953.48171999999988</v>
      </c>
      <c r="E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966.93171999999993</v>
      </c>
      <c r="F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969.0917199999999</v>
      </c>
      <c r="G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971.19171999999992</v>
      </c>
      <c r="H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990.20171999999991</v>
      </c>
      <c r="I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1083.74172</v>
      </c>
      <c r="J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1038.68172</v>
      </c>
      <c r="K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1024.02172</v>
      </c>
      <c r="L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1133.78172</v>
      </c>
      <c r="M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1134.4117200000001</v>
      </c>
      <c r="N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1209.98172</v>
      </c>
      <c r="O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1208.98172</v>
      </c>
      <c r="P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1209.1417200000001</v>
      </c>
      <c r="Q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1209.1217200000001</v>
      </c>
      <c r="R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1207.46172</v>
      </c>
      <c r="S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1218.9117200000001</v>
      </c>
      <c r="T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1272.3117200000002</v>
      </c>
      <c r="U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1262.3617200000001</v>
      </c>
      <c r="V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1220.53172</v>
      </c>
      <c r="W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1186.6117200000001</v>
      </c>
      <c r="X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1339.8717200000001</v>
      </c>
      <c r="Y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1142.93172</v>
      </c>
    </row>
    <row r="169" spans="1:27" x14ac:dyDescent="0.2">
      <c r="A169" s="77">
        <f t="shared" si="6"/>
        <v>43014</v>
      </c>
      <c r="B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978.97172</v>
      </c>
      <c r="C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955.06171999999992</v>
      </c>
      <c r="D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954.31171999999992</v>
      </c>
      <c r="E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967.97171999999989</v>
      </c>
      <c r="F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969.24171999999987</v>
      </c>
      <c r="G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959.10171999999989</v>
      </c>
      <c r="H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974.42171999999994</v>
      </c>
      <c r="I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1092.74172</v>
      </c>
      <c r="J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1043.0417199999999</v>
      </c>
      <c r="K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1116.72172</v>
      </c>
      <c r="L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1189.6117199999999</v>
      </c>
      <c r="M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1146.6017200000001</v>
      </c>
      <c r="N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1142.7717200000002</v>
      </c>
      <c r="O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1025.70172</v>
      </c>
      <c r="P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1030.6317199999999</v>
      </c>
      <c r="Q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1031.78172</v>
      </c>
      <c r="R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1065.23172</v>
      </c>
      <c r="S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1093.3517200000001</v>
      </c>
      <c r="T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1250.0917200000001</v>
      </c>
      <c r="U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1284.3317200000001</v>
      </c>
      <c r="V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1231.18172</v>
      </c>
      <c r="W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1178.02172</v>
      </c>
      <c r="X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1343.19172</v>
      </c>
      <c r="Y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1192.7917200000002</v>
      </c>
    </row>
    <row r="170" spans="1:27" x14ac:dyDescent="0.2">
      <c r="A170" s="77">
        <f t="shared" si="6"/>
        <v>43015</v>
      </c>
      <c r="B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1092.99172</v>
      </c>
      <c r="C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1001.88172</v>
      </c>
      <c r="D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959.91171999999995</v>
      </c>
      <c r="E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958.86171999999988</v>
      </c>
      <c r="F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961.48171999999988</v>
      </c>
      <c r="G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979.05171999999993</v>
      </c>
      <c r="H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1019.8317199999999</v>
      </c>
      <c r="I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1148.1217200000001</v>
      </c>
      <c r="J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987.06172000000004</v>
      </c>
      <c r="K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989.91171999999995</v>
      </c>
      <c r="L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991.15171999999995</v>
      </c>
      <c r="M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989.03171999999984</v>
      </c>
      <c r="N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989.73172</v>
      </c>
      <c r="O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989.32171999999991</v>
      </c>
      <c r="P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988.82171999999991</v>
      </c>
      <c r="Q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987.01171999999985</v>
      </c>
      <c r="R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985.99171999999999</v>
      </c>
      <c r="S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1016.9117199999999</v>
      </c>
      <c r="T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1257.5617200000002</v>
      </c>
      <c r="U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1315.6517200000001</v>
      </c>
      <c r="V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1253.6017200000001</v>
      </c>
      <c r="W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1197.8217199999999</v>
      </c>
      <c r="X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1039.3517199999999</v>
      </c>
      <c r="Y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1195.43172</v>
      </c>
    </row>
    <row r="171" spans="1:27" x14ac:dyDescent="0.2">
      <c r="A171" s="77">
        <f t="shared" si="6"/>
        <v>43016</v>
      </c>
      <c r="B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1084.47172</v>
      </c>
      <c r="C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997.53171999999995</v>
      </c>
      <c r="D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958.82171999999991</v>
      </c>
      <c r="E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957.39171999999996</v>
      </c>
      <c r="F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957.63171999999997</v>
      </c>
      <c r="G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970.54171999999994</v>
      </c>
      <c r="H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985.60171999999989</v>
      </c>
      <c r="I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1095.5617199999999</v>
      </c>
      <c r="J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976.27171999999985</v>
      </c>
      <c r="K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987.41171999999995</v>
      </c>
      <c r="L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987.52171999999996</v>
      </c>
      <c r="M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1005.8317199999999</v>
      </c>
      <c r="N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1005.4617199999999</v>
      </c>
      <c r="O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1048.6017200000001</v>
      </c>
      <c r="P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1044.8717200000001</v>
      </c>
      <c r="Q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1042.98172</v>
      </c>
      <c r="R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1042.2917199999999</v>
      </c>
      <c r="S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1003.3417199999999</v>
      </c>
      <c r="T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1222.0917200000001</v>
      </c>
      <c r="U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1279.8317200000001</v>
      </c>
      <c r="V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1232.28172</v>
      </c>
      <c r="W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1166.20172</v>
      </c>
      <c r="X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997.24171999999987</v>
      </c>
      <c r="Y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1168.0517199999999</v>
      </c>
    </row>
    <row r="172" spans="1:27" x14ac:dyDescent="0.2">
      <c r="A172" s="77">
        <f t="shared" si="6"/>
        <v>43017</v>
      </c>
      <c r="B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994.54171999999994</v>
      </c>
      <c r="C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958.24171999999987</v>
      </c>
      <c r="D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953.70171999999991</v>
      </c>
      <c r="E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953.22171999999989</v>
      </c>
      <c r="F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954.02171999999985</v>
      </c>
      <c r="G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955.37171999999998</v>
      </c>
      <c r="H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964.74171999999987</v>
      </c>
      <c r="I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1075.0917199999999</v>
      </c>
      <c r="J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1054.2917199999999</v>
      </c>
      <c r="K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992.85172</v>
      </c>
      <c r="L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993.88171999999986</v>
      </c>
      <c r="M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991.66171999999995</v>
      </c>
      <c r="N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977.71172000000001</v>
      </c>
      <c r="O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978.26171999999985</v>
      </c>
      <c r="P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978.80172000000005</v>
      </c>
      <c r="Q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978.60171999999989</v>
      </c>
      <c r="R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975.84172000000001</v>
      </c>
      <c r="S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974.24171999999987</v>
      </c>
      <c r="T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1114.8517200000001</v>
      </c>
      <c r="U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1167.4017200000001</v>
      </c>
      <c r="V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1086.8617200000001</v>
      </c>
      <c r="W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1097.52172</v>
      </c>
      <c r="X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1289.20172</v>
      </c>
      <c r="Y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1125.3617200000001</v>
      </c>
    </row>
    <row r="173" spans="1:27" x14ac:dyDescent="0.2">
      <c r="A173" s="77">
        <f t="shared" si="6"/>
        <v>43018</v>
      </c>
      <c r="B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1370.24172</v>
      </c>
      <c r="C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1094.3017199999999</v>
      </c>
      <c r="D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1068.45172</v>
      </c>
      <c r="E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1051.8317200000001</v>
      </c>
      <c r="F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1074.0617199999999</v>
      </c>
      <c r="G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1139.99172</v>
      </c>
      <c r="H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1302.6517200000001</v>
      </c>
      <c r="I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1122.00172</v>
      </c>
      <c r="J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1152.99172</v>
      </c>
      <c r="K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1025.23172</v>
      </c>
      <c r="L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1025.1517200000001</v>
      </c>
      <c r="M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1024.24172</v>
      </c>
      <c r="N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974.72171999999989</v>
      </c>
      <c r="O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975.65171999999995</v>
      </c>
      <c r="P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974.5817199999999</v>
      </c>
      <c r="Q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974.44171999999992</v>
      </c>
      <c r="R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973.66171999999995</v>
      </c>
      <c r="S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1202.5817200000001</v>
      </c>
      <c r="T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1444.5417200000002</v>
      </c>
      <c r="U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1482.8817200000001</v>
      </c>
      <c r="V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1407.01172</v>
      </c>
      <c r="W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1400.51172</v>
      </c>
      <c r="X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1519.8317200000001</v>
      </c>
      <c r="Y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1399.8317199999999</v>
      </c>
    </row>
    <row r="174" spans="1:27" x14ac:dyDescent="0.2">
      <c r="A174" s="77">
        <f t="shared" si="6"/>
        <v>43019</v>
      </c>
      <c r="B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1306.93172</v>
      </c>
      <c r="C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1063.18172</v>
      </c>
      <c r="D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1023.98172</v>
      </c>
      <c r="E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1009.9117199999999</v>
      </c>
      <c r="F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1026.45172</v>
      </c>
      <c r="G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1053.0917200000001</v>
      </c>
      <c r="H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1193.8517200000001</v>
      </c>
      <c r="I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998.40171999999984</v>
      </c>
      <c r="J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988.03171999999995</v>
      </c>
      <c r="K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1026.03172</v>
      </c>
      <c r="L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1069.02172</v>
      </c>
      <c r="M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1068.8617200000001</v>
      </c>
      <c r="N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1041.5517200000002</v>
      </c>
      <c r="O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1041.1217200000001</v>
      </c>
      <c r="P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1039.93172</v>
      </c>
      <c r="Q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1039.3917200000001</v>
      </c>
      <c r="R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971.70171999999991</v>
      </c>
      <c r="S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1132.6617200000001</v>
      </c>
      <c r="T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1354.45172</v>
      </c>
      <c r="U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1369.20172</v>
      </c>
      <c r="V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1363.8617200000001</v>
      </c>
      <c r="W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1330.5617200000002</v>
      </c>
      <c r="X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1457.20172</v>
      </c>
      <c r="Y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1333.5817200000001</v>
      </c>
    </row>
    <row r="175" spans="1:27" x14ac:dyDescent="0.2">
      <c r="A175" s="77">
        <f t="shared" si="6"/>
        <v>43020</v>
      </c>
      <c r="B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958.74171999999999</v>
      </c>
      <c r="C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1022.89172</v>
      </c>
      <c r="D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1090.5917199999999</v>
      </c>
      <c r="E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1090.22172</v>
      </c>
      <c r="F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1090.69172</v>
      </c>
      <c r="G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1048.99172</v>
      </c>
      <c r="H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999.92171999999994</v>
      </c>
      <c r="I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1205.97172</v>
      </c>
      <c r="J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1297.44172</v>
      </c>
      <c r="K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1104.95172</v>
      </c>
      <c r="L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987.39171999999996</v>
      </c>
      <c r="M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986.3317199999999</v>
      </c>
      <c r="N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983.06171999999992</v>
      </c>
      <c r="O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983.34172000000001</v>
      </c>
      <c r="P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983.26171999999985</v>
      </c>
      <c r="Q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990.39171999999996</v>
      </c>
      <c r="R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986.44171999999992</v>
      </c>
      <c r="S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1077.1617200000001</v>
      </c>
      <c r="T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1082.3817200000001</v>
      </c>
      <c r="U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1102.01172</v>
      </c>
      <c r="V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1008.7917199999999</v>
      </c>
      <c r="W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993.30171999999993</v>
      </c>
      <c r="X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1175.0817200000001</v>
      </c>
      <c r="Y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1072.71172</v>
      </c>
    </row>
    <row r="176" spans="1:27" x14ac:dyDescent="0.2">
      <c r="A176" s="77">
        <f t="shared" si="6"/>
        <v>43021</v>
      </c>
      <c r="B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970.22171999999989</v>
      </c>
      <c r="C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991.51171999999985</v>
      </c>
      <c r="D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1005.7117199999999</v>
      </c>
      <c r="E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1046.0417199999999</v>
      </c>
      <c r="F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1046.18172</v>
      </c>
      <c r="G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1007.9617199999999</v>
      </c>
      <c r="H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967.13171999999997</v>
      </c>
      <c r="I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1115.3717200000001</v>
      </c>
      <c r="J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1048.45172</v>
      </c>
      <c r="K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1009.89172</v>
      </c>
      <c r="L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989.20171999999991</v>
      </c>
      <c r="M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988.06171999999992</v>
      </c>
      <c r="N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1046.99172</v>
      </c>
      <c r="O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1016.83172</v>
      </c>
      <c r="P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1016.7817199999998</v>
      </c>
      <c r="Q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991.61171999999999</v>
      </c>
      <c r="R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987.29171999999994</v>
      </c>
      <c r="S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1078.01172</v>
      </c>
      <c r="T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1083.45172</v>
      </c>
      <c r="U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1082.19172</v>
      </c>
      <c r="V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1014.0917199999999</v>
      </c>
      <c r="W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1011.0417199999999</v>
      </c>
      <c r="X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1201.6017200000001</v>
      </c>
      <c r="Y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1087.27172</v>
      </c>
    </row>
    <row r="177" spans="1:25" x14ac:dyDescent="0.2">
      <c r="A177" s="77">
        <f t="shared" si="6"/>
        <v>43022</v>
      </c>
      <c r="B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1025.44172</v>
      </c>
      <c r="C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977.9617199999999</v>
      </c>
      <c r="D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960.18171999999993</v>
      </c>
      <c r="E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959.47171999999989</v>
      </c>
      <c r="F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959.48171999999988</v>
      </c>
      <c r="G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960.93171999999993</v>
      </c>
      <c r="H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973.56171999999992</v>
      </c>
      <c r="I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1084.71172</v>
      </c>
      <c r="J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1111.9117200000001</v>
      </c>
      <c r="K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1001.4117199999999</v>
      </c>
      <c r="L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1001.9817199999999</v>
      </c>
      <c r="M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1092.98172</v>
      </c>
      <c r="N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1093.28172</v>
      </c>
      <c r="O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1092.1417200000001</v>
      </c>
      <c r="P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1090.8017199999999</v>
      </c>
      <c r="Q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1089.51172</v>
      </c>
      <c r="R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1091.5817200000001</v>
      </c>
      <c r="S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982.98171999999988</v>
      </c>
      <c r="T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1168.46172</v>
      </c>
      <c r="U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1192.20172</v>
      </c>
      <c r="V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1144.5517199999999</v>
      </c>
      <c r="W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1064.8317199999999</v>
      </c>
      <c r="X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976.18171999999993</v>
      </c>
      <c r="Y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1155.03172</v>
      </c>
    </row>
    <row r="178" spans="1:25" x14ac:dyDescent="0.2">
      <c r="A178" s="77">
        <f t="shared" si="6"/>
        <v>43023</v>
      </c>
      <c r="B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990.91171999999995</v>
      </c>
      <c r="C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958.76171999999997</v>
      </c>
      <c r="D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955.24171999999987</v>
      </c>
      <c r="E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954.50171999999986</v>
      </c>
      <c r="F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954.61171999999988</v>
      </c>
      <c r="G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954.29171999999994</v>
      </c>
      <c r="H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966.47171999999989</v>
      </c>
      <c r="I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979.58172000000002</v>
      </c>
      <c r="J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1197.8817200000001</v>
      </c>
      <c r="K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1047.46172</v>
      </c>
      <c r="L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1003.4217199999999</v>
      </c>
      <c r="M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1095.52172</v>
      </c>
      <c r="N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1095.48172</v>
      </c>
      <c r="O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1092.28172</v>
      </c>
      <c r="P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1092.3917200000001</v>
      </c>
      <c r="Q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1091.1517200000001</v>
      </c>
      <c r="R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1092.27172</v>
      </c>
      <c r="S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983.62171999999998</v>
      </c>
      <c r="T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1125.78172</v>
      </c>
      <c r="U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1151.68172</v>
      </c>
      <c r="V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1144.3817200000001</v>
      </c>
      <c r="W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1058.2917199999999</v>
      </c>
      <c r="X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975.5917199999999</v>
      </c>
      <c r="Y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1165.6517200000001</v>
      </c>
    </row>
    <row r="179" spans="1:25" x14ac:dyDescent="0.2">
      <c r="A179" s="77">
        <f t="shared" si="6"/>
        <v>43024</v>
      </c>
      <c r="B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957.13171999999986</v>
      </c>
      <c r="C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968.02171999999985</v>
      </c>
      <c r="D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1004.3117199999999</v>
      </c>
      <c r="E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1044.76172</v>
      </c>
      <c r="F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1050.5417199999999</v>
      </c>
      <c r="G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1013.6617199999999</v>
      </c>
      <c r="H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967.95171999999991</v>
      </c>
      <c r="I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1171.46172</v>
      </c>
      <c r="J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1195.1217200000001</v>
      </c>
      <c r="K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1078.1217199999999</v>
      </c>
      <c r="L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1081.3717199999999</v>
      </c>
      <c r="M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1079.51172</v>
      </c>
      <c r="N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976.2117199999999</v>
      </c>
      <c r="O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975.76171999999985</v>
      </c>
      <c r="P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974.19171999999992</v>
      </c>
      <c r="Q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974.81171999999992</v>
      </c>
      <c r="R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973.36171999999999</v>
      </c>
      <c r="S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1004.0417199999999</v>
      </c>
      <c r="T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1032.0817200000001</v>
      </c>
      <c r="U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1035.1217199999999</v>
      </c>
      <c r="V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1004.7217199999999</v>
      </c>
      <c r="W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1005.9517199999999</v>
      </c>
      <c r="X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1195.3817200000001</v>
      </c>
      <c r="Y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1085.22172</v>
      </c>
    </row>
    <row r="180" spans="1:25" x14ac:dyDescent="0.2">
      <c r="A180" s="77">
        <f t="shared" si="6"/>
        <v>43025</v>
      </c>
      <c r="B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958.52171999999985</v>
      </c>
      <c r="C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991.06171999999992</v>
      </c>
      <c r="D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1004.97172</v>
      </c>
      <c r="E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1046.22172</v>
      </c>
      <c r="F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1054.94172</v>
      </c>
      <c r="G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1030.72172</v>
      </c>
      <c r="H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977.87171999999998</v>
      </c>
      <c r="I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1218.9117200000001</v>
      </c>
      <c r="J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1311.44172</v>
      </c>
      <c r="K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1171.3017199999999</v>
      </c>
      <c r="L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1076.73172</v>
      </c>
      <c r="M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1078.78172</v>
      </c>
      <c r="N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976.26171999999985</v>
      </c>
      <c r="O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974.99171999999987</v>
      </c>
      <c r="P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974.02171999999996</v>
      </c>
      <c r="Q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972.70171999999991</v>
      </c>
      <c r="R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972.80171999999993</v>
      </c>
      <c r="S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1002.4217199999999</v>
      </c>
      <c r="T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1028.02172</v>
      </c>
      <c r="U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1033.18172</v>
      </c>
      <c r="V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1003.57172</v>
      </c>
      <c r="W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1004.4617199999999</v>
      </c>
      <c r="X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1193.0417199999999</v>
      </c>
      <c r="Y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1081.4117200000001</v>
      </c>
    </row>
    <row r="181" spans="1:25" x14ac:dyDescent="0.2">
      <c r="A181" s="77">
        <f t="shared" si="6"/>
        <v>43026</v>
      </c>
      <c r="B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958.41171999999995</v>
      </c>
      <c r="C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990.91171999999995</v>
      </c>
      <c r="D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1005.3217199999999</v>
      </c>
      <c r="E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1045.53172</v>
      </c>
      <c r="F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1055.1117200000001</v>
      </c>
      <c r="G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1031.8217199999999</v>
      </c>
      <c r="H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968.43171999999993</v>
      </c>
      <c r="I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1221.5617200000002</v>
      </c>
      <c r="J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1126.1417200000001</v>
      </c>
      <c r="K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987.9617199999999</v>
      </c>
      <c r="L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986.94171999999992</v>
      </c>
      <c r="M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985.92171999999994</v>
      </c>
      <c r="N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1015.3117199999999</v>
      </c>
      <c r="O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1023.37172</v>
      </c>
      <c r="P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1022.6717199999999</v>
      </c>
      <c r="Q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1027.6717200000001</v>
      </c>
      <c r="R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1075.1717200000001</v>
      </c>
      <c r="S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1173.5717199999999</v>
      </c>
      <c r="T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1169.0517199999999</v>
      </c>
      <c r="U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1153.0417200000002</v>
      </c>
      <c r="V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1089.00172</v>
      </c>
      <c r="W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1075.3617200000001</v>
      </c>
      <c r="X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1223.00172</v>
      </c>
      <c r="Y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1100.96172</v>
      </c>
    </row>
    <row r="182" spans="1:25" x14ac:dyDescent="0.2">
      <c r="A182" s="77">
        <f t="shared" si="6"/>
        <v>43027</v>
      </c>
      <c r="B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970.35171999999989</v>
      </c>
      <c r="C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954.66171999999995</v>
      </c>
      <c r="D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967.43171999999993</v>
      </c>
      <c r="E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967.11171999999988</v>
      </c>
      <c r="F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959.82172000000003</v>
      </c>
      <c r="G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962.19171999999992</v>
      </c>
      <c r="H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963.42171999999994</v>
      </c>
      <c r="I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1123.8717200000001</v>
      </c>
      <c r="J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1122.70172</v>
      </c>
      <c r="K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997.44171999999992</v>
      </c>
      <c r="L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998.60172</v>
      </c>
      <c r="M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998.42171999999994</v>
      </c>
      <c r="N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983.06171999999992</v>
      </c>
      <c r="O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983.15171999999984</v>
      </c>
      <c r="P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982.8417199999999</v>
      </c>
      <c r="Q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981.0817199999999</v>
      </c>
      <c r="R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978.40171999999995</v>
      </c>
      <c r="S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1110.77172</v>
      </c>
      <c r="T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1139.44172</v>
      </c>
      <c r="U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1141.5217200000002</v>
      </c>
      <c r="V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1087.8717200000001</v>
      </c>
      <c r="W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1072.46172</v>
      </c>
      <c r="X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1221.94172</v>
      </c>
      <c r="Y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1113.97172</v>
      </c>
    </row>
    <row r="183" spans="1:25" x14ac:dyDescent="0.2">
      <c r="A183" s="77">
        <f t="shared" si="6"/>
        <v>43028</v>
      </c>
      <c r="B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974.5817199999999</v>
      </c>
      <c r="C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955.78171999999995</v>
      </c>
      <c r="D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968.49171999999987</v>
      </c>
      <c r="E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968.18171999999993</v>
      </c>
      <c r="F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972.70171999999991</v>
      </c>
      <c r="G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961.79171999999983</v>
      </c>
      <c r="H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968.4617199999999</v>
      </c>
      <c r="I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1125.24172</v>
      </c>
      <c r="J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1123.3817200000001</v>
      </c>
      <c r="K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997.03171999999995</v>
      </c>
      <c r="L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990.34172000000001</v>
      </c>
      <c r="M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1000.2417199999999</v>
      </c>
      <c r="N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986.49171999999987</v>
      </c>
      <c r="O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982.54171999999994</v>
      </c>
      <c r="P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982.17171999999994</v>
      </c>
      <c r="Q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977.3317199999999</v>
      </c>
      <c r="R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982.12171999999998</v>
      </c>
      <c r="S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1115.03172</v>
      </c>
      <c r="T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1133.9217200000001</v>
      </c>
      <c r="U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1106.1317200000001</v>
      </c>
      <c r="V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1071.02172</v>
      </c>
      <c r="W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1054.0817199999999</v>
      </c>
      <c r="X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1224.19172</v>
      </c>
      <c r="Y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1116.3617200000001</v>
      </c>
    </row>
    <row r="184" spans="1:25" x14ac:dyDescent="0.2">
      <c r="A184" s="77">
        <f t="shared" si="6"/>
        <v>43029</v>
      </c>
      <c r="B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1025.99172</v>
      </c>
      <c r="C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966.07171999999991</v>
      </c>
      <c r="D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965.31171999999992</v>
      </c>
      <c r="E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964.55171999999993</v>
      </c>
      <c r="F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973.70171999999991</v>
      </c>
      <c r="G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958.38171999999986</v>
      </c>
      <c r="H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966.87171999999998</v>
      </c>
      <c r="I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990.40171999999995</v>
      </c>
      <c r="J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1246.3317200000001</v>
      </c>
      <c r="K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1107.93172</v>
      </c>
      <c r="L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1108.1717200000001</v>
      </c>
      <c r="M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1109.76172</v>
      </c>
      <c r="N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1218.20172</v>
      </c>
      <c r="O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1237.43172</v>
      </c>
      <c r="P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1196.95172</v>
      </c>
      <c r="Q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1204.8017199999999</v>
      </c>
      <c r="R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1207.70172</v>
      </c>
      <c r="S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983.92171999999994</v>
      </c>
      <c r="T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1226.51172</v>
      </c>
      <c r="U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1206.5917200000001</v>
      </c>
      <c r="V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1160.3017199999999</v>
      </c>
      <c r="W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1079.24172</v>
      </c>
      <c r="X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974.01171999999997</v>
      </c>
      <c r="Y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1153.98172</v>
      </c>
    </row>
    <row r="185" spans="1:25" x14ac:dyDescent="0.2">
      <c r="A185" s="77">
        <f t="shared" si="6"/>
        <v>43030</v>
      </c>
      <c r="B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995.03171999999995</v>
      </c>
      <c r="C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965.53171999999984</v>
      </c>
      <c r="D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962.40171999999995</v>
      </c>
      <c r="E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987.56171999999992</v>
      </c>
      <c r="F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992.62171999999987</v>
      </c>
      <c r="G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994.22172</v>
      </c>
      <c r="H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958.89171999999996</v>
      </c>
      <c r="I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981.13171999999997</v>
      </c>
      <c r="J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1234.49172</v>
      </c>
      <c r="K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1103.49172</v>
      </c>
      <c r="L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1102.3317200000001</v>
      </c>
      <c r="M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1156.74172</v>
      </c>
      <c r="N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1281.25172</v>
      </c>
      <c r="O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1280.71172</v>
      </c>
      <c r="P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1280.20172</v>
      </c>
      <c r="Q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1270.3717200000001</v>
      </c>
      <c r="R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1273.5717200000001</v>
      </c>
      <c r="S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981.77171999999996</v>
      </c>
      <c r="T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1162.94172</v>
      </c>
      <c r="U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1167.03172</v>
      </c>
      <c r="V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1125.6517200000001</v>
      </c>
      <c r="W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1034.46172</v>
      </c>
      <c r="X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975.49171999999987</v>
      </c>
      <c r="Y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1154.4017200000001</v>
      </c>
    </row>
    <row r="186" spans="1:25" x14ac:dyDescent="0.2">
      <c r="A186" s="77">
        <f t="shared" si="6"/>
        <v>43031</v>
      </c>
      <c r="B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976.86171999999988</v>
      </c>
      <c r="C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955.00171999999998</v>
      </c>
      <c r="D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967.37171999999998</v>
      </c>
      <c r="E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966.53171999999995</v>
      </c>
      <c r="F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973.93171999999993</v>
      </c>
      <c r="G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956.88171999999997</v>
      </c>
      <c r="H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965.74171999999999</v>
      </c>
      <c r="I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1115.22172</v>
      </c>
      <c r="J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1112.93172</v>
      </c>
      <c r="K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985.60171999999989</v>
      </c>
      <c r="L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984.68171999999993</v>
      </c>
      <c r="M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988.53171999999995</v>
      </c>
      <c r="N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980.62171999999987</v>
      </c>
      <c r="O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971.85172</v>
      </c>
      <c r="P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972.05171999999993</v>
      </c>
      <c r="Q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971.23171999999988</v>
      </c>
      <c r="R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982.45171999999991</v>
      </c>
      <c r="S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1083.27172</v>
      </c>
      <c r="T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1130.71172</v>
      </c>
      <c r="U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1100.1217200000001</v>
      </c>
      <c r="V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1066.9117200000001</v>
      </c>
      <c r="W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1061.69172</v>
      </c>
      <c r="X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1220.1717200000001</v>
      </c>
      <c r="Y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1113.28172</v>
      </c>
    </row>
    <row r="187" spans="1:25" x14ac:dyDescent="0.2">
      <c r="A187" s="77">
        <f t="shared" si="6"/>
        <v>43032</v>
      </c>
      <c r="B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969.25171999999986</v>
      </c>
      <c r="C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953.42171999999994</v>
      </c>
      <c r="D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1004.84172</v>
      </c>
      <c r="E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1004.7917199999998</v>
      </c>
      <c r="F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1005.2617199999999</v>
      </c>
      <c r="G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968.15171999999995</v>
      </c>
      <c r="H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960.90171999999995</v>
      </c>
      <c r="I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1154.94172</v>
      </c>
      <c r="J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1155.1617200000001</v>
      </c>
      <c r="K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1044.52172</v>
      </c>
      <c r="L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1044.5517199999999</v>
      </c>
      <c r="M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1061.3617200000001</v>
      </c>
      <c r="N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1000.2517199999999</v>
      </c>
      <c r="O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1035.01172</v>
      </c>
      <c r="P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1035.1617199999998</v>
      </c>
      <c r="Q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1035.3817200000001</v>
      </c>
      <c r="R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1035.1417199999999</v>
      </c>
      <c r="S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1064.95172</v>
      </c>
      <c r="T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1042.03172</v>
      </c>
      <c r="U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999.09172000000001</v>
      </c>
      <c r="V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999.09172000000001</v>
      </c>
      <c r="W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1067.43172</v>
      </c>
      <c r="X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1258.1517200000001</v>
      </c>
      <c r="Y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1064.6617200000001</v>
      </c>
    </row>
    <row r="188" spans="1:25" x14ac:dyDescent="0.2">
      <c r="A188" s="77">
        <f t="shared" si="6"/>
        <v>43033</v>
      </c>
      <c r="B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953.2117199999999</v>
      </c>
      <c r="C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1043.96172</v>
      </c>
      <c r="D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1069.1617200000001</v>
      </c>
      <c r="E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1069.20172</v>
      </c>
      <c r="F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1044.21172</v>
      </c>
      <c r="G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1046.53172</v>
      </c>
      <c r="H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961.36171999999999</v>
      </c>
      <c r="I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1154.7917200000002</v>
      </c>
      <c r="J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1155.8817200000001</v>
      </c>
      <c r="K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1049.3617200000001</v>
      </c>
      <c r="L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1066.3617200000001</v>
      </c>
      <c r="M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1066.1317199999999</v>
      </c>
      <c r="N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999.84172000000001</v>
      </c>
      <c r="O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999.24171999999999</v>
      </c>
      <c r="P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999.31171999999992</v>
      </c>
      <c r="Q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1000.4317199999999</v>
      </c>
      <c r="R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1000.1717199999999</v>
      </c>
      <c r="S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1077.3017199999999</v>
      </c>
      <c r="T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1048.8017199999999</v>
      </c>
      <c r="U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982.69171999999992</v>
      </c>
      <c r="V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1004.5517199999999</v>
      </c>
      <c r="W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1015.6717199999999</v>
      </c>
      <c r="X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1188.8217199999999</v>
      </c>
      <c r="Y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1068.19172</v>
      </c>
    </row>
    <row r="189" spans="1:25" x14ac:dyDescent="0.2">
      <c r="A189" s="77">
        <f t="shared" si="6"/>
        <v>43034</v>
      </c>
      <c r="B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955.60172</v>
      </c>
      <c r="C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1005.3117199999999</v>
      </c>
      <c r="D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1019.77172</v>
      </c>
      <c r="E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1019.3017199999999</v>
      </c>
      <c r="F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1020.76172</v>
      </c>
      <c r="G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1013.3317199999999</v>
      </c>
      <c r="H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960.99171999999987</v>
      </c>
      <c r="I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1150.97172</v>
      </c>
      <c r="J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1107.6417200000001</v>
      </c>
      <c r="K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1014.1817199999999</v>
      </c>
      <c r="L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984.23171999999988</v>
      </c>
      <c r="M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984.7117199999999</v>
      </c>
      <c r="N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978.31171999999992</v>
      </c>
      <c r="O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978.18171999999993</v>
      </c>
      <c r="P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978.0817199999999</v>
      </c>
      <c r="Q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978.03171999999995</v>
      </c>
      <c r="R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977.45171999999991</v>
      </c>
      <c r="S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1019.9317199999999</v>
      </c>
      <c r="T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1041.6717200000001</v>
      </c>
      <c r="U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1046.4217200000001</v>
      </c>
      <c r="V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1002.7617199999999</v>
      </c>
      <c r="W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1008.2017199999999</v>
      </c>
      <c r="X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1205.22172</v>
      </c>
      <c r="Y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1082.5517199999999</v>
      </c>
    </row>
    <row r="190" spans="1:25" x14ac:dyDescent="0.2">
      <c r="A190" s="77">
        <f t="shared" si="6"/>
        <v>43035</v>
      </c>
      <c r="B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956.99171999999987</v>
      </c>
      <c r="C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975.47171999999989</v>
      </c>
      <c r="D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989.37171999999987</v>
      </c>
      <c r="E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989.53171999999984</v>
      </c>
      <c r="F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989.52171999999985</v>
      </c>
      <c r="G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991.82171999999991</v>
      </c>
      <c r="H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968.28171999999995</v>
      </c>
      <c r="I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1157.53172</v>
      </c>
      <c r="J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1110.25172</v>
      </c>
      <c r="K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1017.9417199999999</v>
      </c>
      <c r="L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1009.0817199999999</v>
      </c>
      <c r="M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1009.6117199999999</v>
      </c>
      <c r="N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984.51171999999985</v>
      </c>
      <c r="O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984.3317199999999</v>
      </c>
      <c r="P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984.16171999999995</v>
      </c>
      <c r="Q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983.77171999999985</v>
      </c>
      <c r="R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984.00171999999998</v>
      </c>
      <c r="S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1118.75172</v>
      </c>
      <c r="T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1104.3917200000001</v>
      </c>
      <c r="U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1099.8317200000001</v>
      </c>
      <c r="V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1055.1517200000001</v>
      </c>
      <c r="W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1035.48172</v>
      </c>
      <c r="X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1252.68172</v>
      </c>
      <c r="Y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1086.00172</v>
      </c>
    </row>
    <row r="191" spans="1:25" x14ac:dyDescent="0.2">
      <c r="A191" s="77">
        <f t="shared" si="6"/>
        <v>43036</v>
      </c>
      <c r="B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1001.7917199999999</v>
      </c>
      <c r="C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963.18171999999993</v>
      </c>
      <c r="D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961.85172</v>
      </c>
      <c r="E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959.00171999999986</v>
      </c>
      <c r="F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959.50171999999998</v>
      </c>
      <c r="G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955.14171999999996</v>
      </c>
      <c r="H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973.90171999999995</v>
      </c>
      <c r="I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1056.18172</v>
      </c>
      <c r="J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997.70171999999991</v>
      </c>
      <c r="K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998.30171999999993</v>
      </c>
      <c r="L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999.7117199999999</v>
      </c>
      <c r="M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1007.64172</v>
      </c>
      <c r="N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1005.14172</v>
      </c>
      <c r="O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1005.2917199999999</v>
      </c>
      <c r="P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1005.00172</v>
      </c>
      <c r="Q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1005.3017199999999</v>
      </c>
      <c r="R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1006.3217199999999</v>
      </c>
      <c r="S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1071.1717200000001</v>
      </c>
      <c r="T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1184.21172</v>
      </c>
      <c r="U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1188.5717200000001</v>
      </c>
      <c r="V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1158.93172</v>
      </c>
      <c r="W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1093.8717200000001</v>
      </c>
      <c r="X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990.2117199999999</v>
      </c>
      <c r="Y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1154.00172</v>
      </c>
    </row>
    <row r="192" spans="1:25" x14ac:dyDescent="0.2">
      <c r="A192" s="77">
        <f t="shared" si="6"/>
        <v>43037</v>
      </c>
      <c r="B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992.38171999999997</v>
      </c>
      <c r="C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963.13171999999997</v>
      </c>
      <c r="D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988.42171999999994</v>
      </c>
      <c r="E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987.45171999999991</v>
      </c>
      <c r="F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987.09172000000001</v>
      </c>
      <c r="G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979.23171999999988</v>
      </c>
      <c r="H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980.73171999999988</v>
      </c>
      <c r="I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973.92171999999994</v>
      </c>
      <c r="J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1263.4017200000001</v>
      </c>
      <c r="K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1145.77172</v>
      </c>
      <c r="L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1093.28172</v>
      </c>
      <c r="M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1092.99172</v>
      </c>
      <c r="N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1145.4117200000001</v>
      </c>
      <c r="O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1145.22172</v>
      </c>
      <c r="P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1144.43172</v>
      </c>
      <c r="Q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1143.45172</v>
      </c>
      <c r="R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1093.28172</v>
      </c>
      <c r="S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1026.6717200000001</v>
      </c>
      <c r="T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1111.1417200000001</v>
      </c>
      <c r="U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1140.0917199999999</v>
      </c>
      <c r="V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1115.3017199999999</v>
      </c>
      <c r="W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1042.26172</v>
      </c>
      <c r="X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1004.85172</v>
      </c>
      <c r="Y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1094.3017199999999</v>
      </c>
    </row>
    <row r="193" spans="1:27" x14ac:dyDescent="0.2">
      <c r="A193" s="77">
        <f t="shared" si="6"/>
        <v>43038</v>
      </c>
      <c r="B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957.49171999999999</v>
      </c>
      <c r="C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974.13171999999997</v>
      </c>
      <c r="D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988.12171999999987</v>
      </c>
      <c r="E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988.05171999999993</v>
      </c>
      <c r="F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988.67171999999994</v>
      </c>
      <c r="G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991.20171999999991</v>
      </c>
      <c r="H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982.04171999999983</v>
      </c>
      <c r="I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1118.6417200000001</v>
      </c>
      <c r="J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1113.22172</v>
      </c>
      <c r="K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1022.3117199999999</v>
      </c>
      <c r="L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1022.24172</v>
      </c>
      <c r="M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1022.7017199999999</v>
      </c>
      <c r="N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1003.55172</v>
      </c>
      <c r="O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1003.3217199999999</v>
      </c>
      <c r="P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1002.7717199999998</v>
      </c>
      <c r="Q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999.41171999999995</v>
      </c>
      <c r="R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999.27171999999996</v>
      </c>
      <c r="S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1041.0517199999999</v>
      </c>
      <c r="T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1056.5617199999999</v>
      </c>
      <c r="U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1057.03172</v>
      </c>
      <c r="V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1010.2317199999999</v>
      </c>
      <c r="W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1044.3217199999999</v>
      </c>
      <c r="X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1264.0817200000001</v>
      </c>
      <c r="Y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1087.6517200000001</v>
      </c>
    </row>
    <row r="194" spans="1:27" x14ac:dyDescent="0.2">
      <c r="A194" s="77">
        <f t="shared" si="6"/>
        <v>43039</v>
      </c>
      <c r="B194" s="13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969.04171999999994</v>
      </c>
      <c r="C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987.90171999999995</v>
      </c>
      <c r="D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1002.6817199999999</v>
      </c>
      <c r="E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992.41171999999995</v>
      </c>
      <c r="F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1002.7417199999999</v>
      </c>
      <c r="G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1001.86172</v>
      </c>
      <c r="H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971.54171999999994</v>
      </c>
      <c r="I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1159.0617199999999</v>
      </c>
      <c r="J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1109.49172</v>
      </c>
      <c r="K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1017.8417199999999</v>
      </c>
      <c r="L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1002.1717199999999</v>
      </c>
      <c r="M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1002.5617199999999</v>
      </c>
      <c r="N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985.93171999999993</v>
      </c>
      <c r="O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984.35171999999989</v>
      </c>
      <c r="P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1010.3717199999999</v>
      </c>
      <c r="Q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1007.37172</v>
      </c>
      <c r="R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1006.6717199999999</v>
      </c>
      <c r="S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1135.4017200000001</v>
      </c>
      <c r="T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1103.47172</v>
      </c>
      <c r="U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1071.6217200000001</v>
      </c>
      <c r="V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1004.6817199999999</v>
      </c>
      <c r="W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1039.0817200000001</v>
      </c>
      <c r="X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1237.3817200000001</v>
      </c>
      <c r="Y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1120.9217200000001</v>
      </c>
    </row>
    <row r="195" spans="1:27" ht="14.25" customHeight="1" x14ac:dyDescent="0.2">
      <c r="A195" s="89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90"/>
    </row>
    <row r="196" spans="1:27" x14ac:dyDescent="0.25">
      <c r="A196" s="85" t="s">
        <v>150</v>
      </c>
      <c r="B196" s="76"/>
      <c r="C196" s="76"/>
      <c r="D196" s="76"/>
    </row>
    <row r="197" spans="1:27" ht="12.75" x14ac:dyDescent="0.2">
      <c r="A197" s="174" t="s">
        <v>48</v>
      </c>
      <c r="B197" s="185" t="s">
        <v>121</v>
      </c>
      <c r="C197" s="186"/>
      <c r="D197" s="186"/>
      <c r="E197" s="186"/>
      <c r="F197" s="186"/>
      <c r="G197" s="186"/>
      <c r="H197" s="186"/>
      <c r="I197" s="186"/>
      <c r="J197" s="186"/>
      <c r="K197" s="186"/>
      <c r="L197" s="186"/>
      <c r="M197" s="186"/>
      <c r="N197" s="186"/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7"/>
    </row>
    <row r="198" spans="1:27" ht="12.75" x14ac:dyDescent="0.2">
      <c r="A198" s="175"/>
      <c r="B198" s="188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90"/>
    </row>
    <row r="199" spans="1:27" ht="12.75" customHeight="1" x14ac:dyDescent="0.2">
      <c r="A199" s="175"/>
      <c r="B199" s="177" t="s">
        <v>122</v>
      </c>
      <c r="C199" s="168" t="s">
        <v>123</v>
      </c>
      <c r="D199" s="168" t="s">
        <v>124</v>
      </c>
      <c r="E199" s="168" t="s">
        <v>125</v>
      </c>
      <c r="F199" s="168" t="s">
        <v>126</v>
      </c>
      <c r="G199" s="168" t="s">
        <v>127</v>
      </c>
      <c r="H199" s="168" t="s">
        <v>128</v>
      </c>
      <c r="I199" s="168" t="s">
        <v>129</v>
      </c>
      <c r="J199" s="168" t="s">
        <v>130</v>
      </c>
      <c r="K199" s="168" t="s">
        <v>131</v>
      </c>
      <c r="L199" s="168" t="s">
        <v>132</v>
      </c>
      <c r="M199" s="168" t="s">
        <v>133</v>
      </c>
      <c r="N199" s="179" t="s">
        <v>134</v>
      </c>
      <c r="O199" s="168" t="s">
        <v>135</v>
      </c>
      <c r="P199" s="168" t="s">
        <v>136</v>
      </c>
      <c r="Q199" s="168" t="s">
        <v>137</v>
      </c>
      <c r="R199" s="168" t="s">
        <v>138</v>
      </c>
      <c r="S199" s="168" t="s">
        <v>139</v>
      </c>
      <c r="T199" s="168" t="s">
        <v>140</v>
      </c>
      <c r="U199" s="168" t="s">
        <v>141</v>
      </c>
      <c r="V199" s="168" t="s">
        <v>142</v>
      </c>
      <c r="W199" s="168" t="s">
        <v>143</v>
      </c>
      <c r="X199" s="168" t="s">
        <v>144</v>
      </c>
      <c r="Y199" s="168" t="s">
        <v>145</v>
      </c>
    </row>
    <row r="200" spans="1:27" ht="11.25" customHeight="1" x14ac:dyDescent="0.2">
      <c r="A200" s="176"/>
      <c r="B200" s="178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80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</row>
    <row r="201" spans="1:27" ht="15.75" customHeight="1" x14ac:dyDescent="0.2">
      <c r="A201" s="77">
        <f>A164</f>
        <v>43009</v>
      </c>
      <c r="B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999.56171999999981</v>
      </c>
      <c r="C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1068.5617199999999</v>
      </c>
      <c r="D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1148.3817200000001</v>
      </c>
      <c r="E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1147.8317200000001</v>
      </c>
      <c r="F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1148.46172</v>
      </c>
      <c r="G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1126.5917199999999</v>
      </c>
      <c r="H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1002.34172</v>
      </c>
      <c r="I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965.3417199999999</v>
      </c>
      <c r="J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1085.78172</v>
      </c>
      <c r="K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1068.70172</v>
      </c>
      <c r="L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1120.25172</v>
      </c>
      <c r="M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1120.6717200000001</v>
      </c>
      <c r="N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1120.26172</v>
      </c>
      <c r="O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1120.1217200000001</v>
      </c>
      <c r="P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1067.8417199999999</v>
      </c>
      <c r="Q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1068.1717200000001</v>
      </c>
      <c r="R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1067.99172</v>
      </c>
      <c r="S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967.40171999999995</v>
      </c>
      <c r="T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1056.22172</v>
      </c>
      <c r="U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1164.7717200000002</v>
      </c>
      <c r="V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1067.0717199999999</v>
      </c>
      <c r="W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1039.0717199999999</v>
      </c>
      <c r="X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970.65171999999995</v>
      </c>
      <c r="Y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1074.8417200000001</v>
      </c>
      <c r="AA201" s="78"/>
    </row>
    <row r="202" spans="1:27" x14ac:dyDescent="0.2">
      <c r="A202" s="77">
        <f>A201+1</f>
        <v>43010</v>
      </c>
      <c r="B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1033.9017200000001</v>
      </c>
      <c r="C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1122.72172</v>
      </c>
      <c r="D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1173.00172</v>
      </c>
      <c r="E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1173.1717200000001</v>
      </c>
      <c r="F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1173.8817200000001</v>
      </c>
      <c r="G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1125.02172</v>
      </c>
      <c r="H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1064.6017200000001</v>
      </c>
      <c r="I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1242.1517200000001</v>
      </c>
      <c r="J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1244.0817200000001</v>
      </c>
      <c r="K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1115.0817199999999</v>
      </c>
      <c r="L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1043.3217199999999</v>
      </c>
      <c r="M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1043.6317200000001</v>
      </c>
      <c r="N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984.3317199999999</v>
      </c>
      <c r="O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965.3417199999999</v>
      </c>
      <c r="P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962.28171999999995</v>
      </c>
      <c r="Q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962.42171999999994</v>
      </c>
      <c r="R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961.91171999999995</v>
      </c>
      <c r="S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969.73172</v>
      </c>
      <c r="T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1021.53172</v>
      </c>
      <c r="U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1035.1117199999999</v>
      </c>
      <c r="V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977.56171999999992</v>
      </c>
      <c r="W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989.31171999999981</v>
      </c>
      <c r="X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1181.3117200000002</v>
      </c>
      <c r="Y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1033.1417200000001</v>
      </c>
    </row>
    <row r="203" spans="1:27" x14ac:dyDescent="0.2">
      <c r="A203" s="77">
        <f t="shared" ref="A203:A231" si="7">A202+1</f>
        <v>43011</v>
      </c>
      <c r="B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956.05171999999982</v>
      </c>
      <c r="C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1030.3317199999999</v>
      </c>
      <c r="D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1073.24172</v>
      </c>
      <c r="E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1072.9117200000001</v>
      </c>
      <c r="F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1074.46172</v>
      </c>
      <c r="G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1075.50172</v>
      </c>
      <c r="H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996.00171999999986</v>
      </c>
      <c r="I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1248.49172</v>
      </c>
      <c r="J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1249.21172</v>
      </c>
      <c r="K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1138.1117200000001</v>
      </c>
      <c r="L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1089.3817200000001</v>
      </c>
      <c r="M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1088.96172</v>
      </c>
      <c r="N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1006.2917199999998</v>
      </c>
      <c r="O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985.74171999999987</v>
      </c>
      <c r="P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985.95171999999991</v>
      </c>
      <c r="Q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984.86171999999988</v>
      </c>
      <c r="R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987.41171999999995</v>
      </c>
      <c r="S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969.67171999999994</v>
      </c>
      <c r="T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1022.78172</v>
      </c>
      <c r="U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1037.1617200000001</v>
      </c>
      <c r="V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974.04171999999994</v>
      </c>
      <c r="W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997.05171999999993</v>
      </c>
      <c r="X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1219.19172</v>
      </c>
      <c r="Y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1041.24172</v>
      </c>
    </row>
    <row r="204" spans="1:27" x14ac:dyDescent="0.2">
      <c r="A204" s="77">
        <f t="shared" si="7"/>
        <v>43012</v>
      </c>
      <c r="B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943.09172000000001</v>
      </c>
      <c r="C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987.28171999999984</v>
      </c>
      <c r="D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1026.68172</v>
      </c>
      <c r="E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1052.3317199999999</v>
      </c>
      <c r="F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1053.19172</v>
      </c>
      <c r="G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1032.49172</v>
      </c>
      <c r="H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948.62171999999998</v>
      </c>
      <c r="I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1112.69172</v>
      </c>
      <c r="J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1093.5417200000002</v>
      </c>
      <c r="K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976.70171999999991</v>
      </c>
      <c r="L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986.4617199999999</v>
      </c>
      <c r="M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995.85171999999989</v>
      </c>
      <c r="N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1065.5717199999999</v>
      </c>
      <c r="O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1065.1717200000001</v>
      </c>
      <c r="P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1072.93172</v>
      </c>
      <c r="Q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1080.93172</v>
      </c>
      <c r="R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1081.0617199999999</v>
      </c>
      <c r="S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1122.8517200000001</v>
      </c>
      <c r="T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1177.53172</v>
      </c>
      <c r="U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1203.4117200000001</v>
      </c>
      <c r="V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1096.18172</v>
      </c>
      <c r="W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1085.3417199999999</v>
      </c>
      <c r="X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1260.9217200000001</v>
      </c>
      <c r="Y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1120.5817200000001</v>
      </c>
    </row>
    <row r="205" spans="1:27" x14ac:dyDescent="0.2">
      <c r="A205" s="77">
        <f t="shared" si="7"/>
        <v>43013</v>
      </c>
      <c r="B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966.19171999999992</v>
      </c>
      <c r="C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940.74171999999999</v>
      </c>
      <c r="D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939.27171999999996</v>
      </c>
      <c r="E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952.51171999999985</v>
      </c>
      <c r="F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954.63171999999997</v>
      </c>
      <c r="G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956.70171999999991</v>
      </c>
      <c r="H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975.41171999999995</v>
      </c>
      <c r="I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1067.45172</v>
      </c>
      <c r="J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1023.1117199999999</v>
      </c>
      <c r="K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1008.6817199999999</v>
      </c>
      <c r="L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1116.70172</v>
      </c>
      <c r="M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1117.3117200000002</v>
      </c>
      <c r="N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1191.68172</v>
      </c>
      <c r="O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1190.70172</v>
      </c>
      <c r="P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1190.8517200000001</v>
      </c>
      <c r="Q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1190.8317200000001</v>
      </c>
      <c r="R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1189.20172</v>
      </c>
      <c r="S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1200.46172</v>
      </c>
      <c r="T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1253.01172</v>
      </c>
      <c r="U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1243.22172</v>
      </c>
      <c r="V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1202.0617200000002</v>
      </c>
      <c r="W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1168.68172</v>
      </c>
      <c r="X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1319.5017200000002</v>
      </c>
      <c r="Y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1125.69172</v>
      </c>
    </row>
    <row r="206" spans="1:27" x14ac:dyDescent="0.2">
      <c r="A206" s="77">
        <f t="shared" si="7"/>
        <v>43014</v>
      </c>
      <c r="B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964.35172</v>
      </c>
      <c r="C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940.8317199999999</v>
      </c>
      <c r="D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940.0917199999999</v>
      </c>
      <c r="E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953.53171999999995</v>
      </c>
      <c r="F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954.78171999999995</v>
      </c>
      <c r="G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944.80171999999993</v>
      </c>
      <c r="H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959.88171999999986</v>
      </c>
      <c r="I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1076.3117199999999</v>
      </c>
      <c r="J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1027.4017200000001</v>
      </c>
      <c r="K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1099.9017200000001</v>
      </c>
      <c r="L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1171.6417200000001</v>
      </c>
      <c r="M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1129.3117199999999</v>
      </c>
      <c r="N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1125.5317200000002</v>
      </c>
      <c r="O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1010.34172</v>
      </c>
      <c r="P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1015.1917199999999</v>
      </c>
      <c r="Q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1016.3217199999999</v>
      </c>
      <c r="R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1049.23172</v>
      </c>
      <c r="S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1076.9117200000001</v>
      </c>
      <c r="T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1231.1517200000001</v>
      </c>
      <c r="U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1264.8417200000001</v>
      </c>
      <c r="V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1212.5417199999999</v>
      </c>
      <c r="W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1160.22172</v>
      </c>
      <c r="X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1322.76172</v>
      </c>
      <c r="Y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1174.76172</v>
      </c>
    </row>
    <row r="207" spans="1:27" x14ac:dyDescent="0.2">
      <c r="A207" s="77">
        <f t="shared" si="7"/>
        <v>43015</v>
      </c>
      <c r="B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1076.5517199999999</v>
      </c>
      <c r="C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986.90171999999995</v>
      </c>
      <c r="D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945.60171999999989</v>
      </c>
      <c r="E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944.57171999999991</v>
      </c>
      <c r="F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947.14171999999996</v>
      </c>
      <c r="G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964.43171999999993</v>
      </c>
      <c r="H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1004.5717199999999</v>
      </c>
      <c r="I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1130.8117200000002</v>
      </c>
      <c r="J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972.32172000000003</v>
      </c>
      <c r="K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975.12171999999998</v>
      </c>
      <c r="L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976.34172000000001</v>
      </c>
      <c r="M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974.25171999999986</v>
      </c>
      <c r="N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974.94171999999992</v>
      </c>
      <c r="O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974.54171999999994</v>
      </c>
      <c r="P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974.04171999999994</v>
      </c>
      <c r="Q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972.27171999999985</v>
      </c>
      <c r="R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971.26171999999997</v>
      </c>
      <c r="S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1001.6917199999999</v>
      </c>
      <c r="T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1238.50172</v>
      </c>
      <c r="U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1295.6617200000001</v>
      </c>
      <c r="V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1234.6017200000001</v>
      </c>
      <c r="W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1179.71172</v>
      </c>
      <c r="X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1023.7717199999998</v>
      </c>
      <c r="Y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1177.3617200000001</v>
      </c>
    </row>
    <row r="208" spans="1:27" x14ac:dyDescent="0.2">
      <c r="A208" s="77">
        <f t="shared" si="7"/>
        <v>43016</v>
      </c>
      <c r="B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1068.1717200000001</v>
      </c>
      <c r="C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982.61171999999999</v>
      </c>
      <c r="D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944.53171999999984</v>
      </c>
      <c r="E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943.12171999999998</v>
      </c>
      <c r="F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943.35172</v>
      </c>
      <c r="G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956.06172000000004</v>
      </c>
      <c r="H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970.88171999999986</v>
      </c>
      <c r="I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1079.0817199999999</v>
      </c>
      <c r="J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961.70171999999991</v>
      </c>
      <c r="K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972.66171999999995</v>
      </c>
      <c r="L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972.77171999999996</v>
      </c>
      <c r="M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990.79171999999994</v>
      </c>
      <c r="N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990.42171999999994</v>
      </c>
      <c r="O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1032.8717200000001</v>
      </c>
      <c r="P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1029.20172</v>
      </c>
      <c r="Q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1027.3417200000001</v>
      </c>
      <c r="R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1026.6717200000001</v>
      </c>
      <c r="S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988.3417199999999</v>
      </c>
      <c r="T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1203.5917200000001</v>
      </c>
      <c r="U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1260.4217200000001</v>
      </c>
      <c r="V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1213.6217200000001</v>
      </c>
      <c r="W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1148.5917200000001</v>
      </c>
      <c r="X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982.3317199999999</v>
      </c>
      <c r="Y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1150.4217200000001</v>
      </c>
    </row>
    <row r="209" spans="1:25" x14ac:dyDescent="0.2">
      <c r="A209" s="77">
        <f t="shared" si="7"/>
        <v>43017</v>
      </c>
      <c r="B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979.67171999999994</v>
      </c>
      <c r="C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943.95171999999991</v>
      </c>
      <c r="D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939.49171999999987</v>
      </c>
      <c r="E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939.01171999999985</v>
      </c>
      <c r="F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939.80171999999982</v>
      </c>
      <c r="G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941.13171999999997</v>
      </c>
      <c r="H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950.35171999999989</v>
      </c>
      <c r="I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1058.94172</v>
      </c>
      <c r="J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1038.47172</v>
      </c>
      <c r="K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978.02171999999996</v>
      </c>
      <c r="L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979.02171999999985</v>
      </c>
      <c r="M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976.8417199999999</v>
      </c>
      <c r="N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963.11171999999999</v>
      </c>
      <c r="O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963.65171999999995</v>
      </c>
      <c r="P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964.19171999999992</v>
      </c>
      <c r="Q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963.99171999999987</v>
      </c>
      <c r="R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961.27171999999996</v>
      </c>
      <c r="S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959.70171999999991</v>
      </c>
      <c r="T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1098.0717199999999</v>
      </c>
      <c r="U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1149.78172</v>
      </c>
      <c r="V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1070.52172</v>
      </c>
      <c r="W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1081.02172</v>
      </c>
      <c r="X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1269.6317200000001</v>
      </c>
      <c r="Y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1108.4117200000001</v>
      </c>
    </row>
    <row r="210" spans="1:25" x14ac:dyDescent="0.2">
      <c r="A210" s="77">
        <f t="shared" si="7"/>
        <v>43018</v>
      </c>
      <c r="B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1349.3817199999999</v>
      </c>
      <c r="C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1077.8417199999999</v>
      </c>
      <c r="D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1052.4117200000001</v>
      </c>
      <c r="E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1036.0617200000002</v>
      </c>
      <c r="F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1057.9217200000001</v>
      </c>
      <c r="G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1122.8017200000002</v>
      </c>
      <c r="H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1282.8717200000001</v>
      </c>
      <c r="I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1105.1017200000001</v>
      </c>
      <c r="J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1135.6017200000001</v>
      </c>
      <c r="K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1009.87172</v>
      </c>
      <c r="L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1009.8017199999999</v>
      </c>
      <c r="M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1008.9117199999999</v>
      </c>
      <c r="N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960.17171999999994</v>
      </c>
      <c r="O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961.0917199999999</v>
      </c>
      <c r="P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960.03171999999984</v>
      </c>
      <c r="Q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959.90171999999995</v>
      </c>
      <c r="R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959.13171999999997</v>
      </c>
      <c r="S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1184.4017200000001</v>
      </c>
      <c r="T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1422.50172</v>
      </c>
      <c r="U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1460.23172</v>
      </c>
      <c r="V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1385.5617199999999</v>
      </c>
      <c r="W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1379.1717199999998</v>
      </c>
      <c r="X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1496.5817200000001</v>
      </c>
      <c r="Y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1378.49172</v>
      </c>
    </row>
    <row r="211" spans="1:25" x14ac:dyDescent="0.2">
      <c r="A211" s="77">
        <f t="shared" si="7"/>
        <v>43019</v>
      </c>
      <c r="B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1287.0817200000001</v>
      </c>
      <c r="C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1047.22172</v>
      </c>
      <c r="D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1008.65172</v>
      </c>
      <c r="E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994.80171999999993</v>
      </c>
      <c r="F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1011.07172</v>
      </c>
      <c r="G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1037.2917199999999</v>
      </c>
      <c r="H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1175.8017200000002</v>
      </c>
      <c r="I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983.47171999999989</v>
      </c>
      <c r="J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973.27171999999996</v>
      </c>
      <c r="K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1010.6617199999999</v>
      </c>
      <c r="L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1052.97172</v>
      </c>
      <c r="M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1052.8117199999999</v>
      </c>
      <c r="N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1025.93172</v>
      </c>
      <c r="O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1025.51172</v>
      </c>
      <c r="P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1024.3417199999999</v>
      </c>
      <c r="Q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1023.8117199999999</v>
      </c>
      <c r="R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957.20171999999991</v>
      </c>
      <c r="S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1115.5917200000001</v>
      </c>
      <c r="T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1333.8417200000001</v>
      </c>
      <c r="U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1348.3517200000001</v>
      </c>
      <c r="V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1343.1117200000001</v>
      </c>
      <c r="W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1310.3317200000001</v>
      </c>
      <c r="X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1434.95172</v>
      </c>
      <c r="Y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1313.3117200000002</v>
      </c>
    </row>
    <row r="212" spans="1:25" x14ac:dyDescent="0.2">
      <c r="A212" s="77">
        <f t="shared" si="7"/>
        <v>43020</v>
      </c>
      <c r="B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944.44171999999992</v>
      </c>
      <c r="C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1007.57172</v>
      </c>
      <c r="D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1074.19172</v>
      </c>
      <c r="E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1073.8317199999999</v>
      </c>
      <c r="F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1074.2917199999999</v>
      </c>
      <c r="G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1033.26172</v>
      </c>
      <c r="H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984.97171999999989</v>
      </c>
      <c r="I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1187.7317200000002</v>
      </c>
      <c r="J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1277.74172</v>
      </c>
      <c r="K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1088.3217200000001</v>
      </c>
      <c r="L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972.64171999999996</v>
      </c>
      <c r="M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971.59172000000001</v>
      </c>
      <c r="N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968.38171999999997</v>
      </c>
      <c r="O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968.65171999999995</v>
      </c>
      <c r="P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968.5817199999999</v>
      </c>
      <c r="Q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975.5917199999999</v>
      </c>
      <c r="R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971.70171999999991</v>
      </c>
      <c r="S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1060.97172</v>
      </c>
      <c r="T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1066.1117200000001</v>
      </c>
      <c r="U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1085.43172</v>
      </c>
      <c r="V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993.69171999999992</v>
      </c>
      <c r="W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978.4617199999999</v>
      </c>
      <c r="X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1157.3317200000001</v>
      </c>
      <c r="Y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1056.6017200000001</v>
      </c>
    </row>
    <row r="213" spans="1:25" x14ac:dyDescent="0.2">
      <c r="A213" s="77">
        <f t="shared" si="7"/>
        <v>43021</v>
      </c>
      <c r="B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955.74171999999987</v>
      </c>
      <c r="C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976.69171999999992</v>
      </c>
      <c r="D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990.67171999999994</v>
      </c>
      <c r="E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1030.3617199999999</v>
      </c>
      <c r="F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1030.49172</v>
      </c>
      <c r="G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992.88171999999997</v>
      </c>
      <c r="H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952.70171999999991</v>
      </c>
      <c r="I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1098.5817200000001</v>
      </c>
      <c r="J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1032.72172</v>
      </c>
      <c r="K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994.78171999999984</v>
      </c>
      <c r="L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974.42171999999994</v>
      </c>
      <c r="M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973.30171999999993</v>
      </c>
      <c r="N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1031.2917199999999</v>
      </c>
      <c r="O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1001.61172</v>
      </c>
      <c r="P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1001.5617199999998</v>
      </c>
      <c r="Q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976.79171999999994</v>
      </c>
      <c r="R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972.54171999999994</v>
      </c>
      <c r="S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1061.8117199999999</v>
      </c>
      <c r="T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1067.1617200000001</v>
      </c>
      <c r="U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1065.93172</v>
      </c>
      <c r="V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998.92171999999994</v>
      </c>
      <c r="W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995.91171999999995</v>
      </c>
      <c r="X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1183.43172</v>
      </c>
      <c r="Y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1070.93172</v>
      </c>
    </row>
    <row r="214" spans="1:25" x14ac:dyDescent="0.2">
      <c r="A214" s="77">
        <f t="shared" si="7"/>
        <v>43022</v>
      </c>
      <c r="B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1010.0817199999999</v>
      </c>
      <c r="C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963.36171999999988</v>
      </c>
      <c r="D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945.86171999999999</v>
      </c>
      <c r="E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945.17171999999994</v>
      </c>
      <c r="F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945.18171999999993</v>
      </c>
      <c r="G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946.60172</v>
      </c>
      <c r="H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959.03171999999995</v>
      </c>
      <c r="I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1068.4017200000001</v>
      </c>
      <c r="J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1095.1717200000001</v>
      </c>
      <c r="K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986.44171999999992</v>
      </c>
      <c r="L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987.00171999999986</v>
      </c>
      <c r="M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1076.5417199999999</v>
      </c>
      <c r="N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1076.8417200000001</v>
      </c>
      <c r="O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1075.72172</v>
      </c>
      <c r="P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1074.4017200000001</v>
      </c>
      <c r="Q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1073.1317200000001</v>
      </c>
      <c r="R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1075.1717200000001</v>
      </c>
      <c r="S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968.30171999999982</v>
      </c>
      <c r="T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1150.8217200000001</v>
      </c>
      <c r="U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1174.18172</v>
      </c>
      <c r="V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1127.2917199999999</v>
      </c>
      <c r="W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1048.8417199999999</v>
      </c>
      <c r="X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961.60172</v>
      </c>
      <c r="Y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1137.6117199999999</v>
      </c>
    </row>
    <row r="215" spans="1:25" x14ac:dyDescent="0.2">
      <c r="A215" s="77">
        <f t="shared" si="7"/>
        <v>43023</v>
      </c>
      <c r="B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976.10171999999989</v>
      </c>
      <c r="C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944.47171999999989</v>
      </c>
      <c r="D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941.00171999999986</v>
      </c>
      <c r="E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940.28171999999984</v>
      </c>
      <c r="F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940.39171999999996</v>
      </c>
      <c r="G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940.07171999999991</v>
      </c>
      <c r="H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952.05171999999982</v>
      </c>
      <c r="I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964.95172000000002</v>
      </c>
      <c r="J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1179.7717200000002</v>
      </c>
      <c r="K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1031.75172</v>
      </c>
      <c r="L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988.41171999999995</v>
      </c>
      <c r="M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1079.0417199999999</v>
      </c>
      <c r="N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1079.01172</v>
      </c>
      <c r="O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1075.8617199999999</v>
      </c>
      <c r="P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1075.97172</v>
      </c>
      <c r="Q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1074.74172</v>
      </c>
      <c r="R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1075.8417199999999</v>
      </c>
      <c r="S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968.93171999999993</v>
      </c>
      <c r="T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1108.8217199999999</v>
      </c>
      <c r="U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1134.3117200000002</v>
      </c>
      <c r="V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1127.1317200000001</v>
      </c>
      <c r="W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1042.4017200000001</v>
      </c>
      <c r="X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961.03171999999995</v>
      </c>
      <c r="Y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1148.0517200000002</v>
      </c>
    </row>
    <row r="216" spans="1:25" x14ac:dyDescent="0.2">
      <c r="A216" s="77">
        <f t="shared" si="7"/>
        <v>43024</v>
      </c>
      <c r="B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942.86171999999988</v>
      </c>
      <c r="C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953.57171999999991</v>
      </c>
      <c r="D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989.29171999999983</v>
      </c>
      <c r="E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1029.0917199999999</v>
      </c>
      <c r="F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1034.78172</v>
      </c>
      <c r="G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998.49171999999987</v>
      </c>
      <c r="H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953.51171999999997</v>
      </c>
      <c r="I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1153.78172</v>
      </c>
      <c r="J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1177.0517199999999</v>
      </c>
      <c r="K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1061.9217200000001</v>
      </c>
      <c r="L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1065.1217199999999</v>
      </c>
      <c r="M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1063.2917199999999</v>
      </c>
      <c r="N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961.64171999999996</v>
      </c>
      <c r="O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961.20171999999991</v>
      </c>
      <c r="P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959.65171999999995</v>
      </c>
      <c r="Q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960.26171999999997</v>
      </c>
      <c r="R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958.83172000000002</v>
      </c>
      <c r="S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989.02171999999996</v>
      </c>
      <c r="T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1016.62172</v>
      </c>
      <c r="U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1019.6117199999999</v>
      </c>
      <c r="V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989.70171999999991</v>
      </c>
      <c r="W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990.90171999999995</v>
      </c>
      <c r="X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1177.3117200000002</v>
      </c>
      <c r="Y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1068.9117200000001</v>
      </c>
    </row>
    <row r="217" spans="1:25" x14ac:dyDescent="0.2">
      <c r="A217" s="77">
        <f t="shared" si="7"/>
        <v>43025</v>
      </c>
      <c r="B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944.23171999999988</v>
      </c>
      <c r="C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976.25171999999986</v>
      </c>
      <c r="D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989.94171999999992</v>
      </c>
      <c r="E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1030.53172</v>
      </c>
      <c r="F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1039.1117200000001</v>
      </c>
      <c r="G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1015.28172</v>
      </c>
      <c r="H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963.27171999999996</v>
      </c>
      <c r="I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1200.46172</v>
      </c>
      <c r="J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1291.51172</v>
      </c>
      <c r="K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1153.6217200000001</v>
      </c>
      <c r="L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1060.5617200000002</v>
      </c>
      <c r="M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1062.5717200000001</v>
      </c>
      <c r="N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961.69171999999992</v>
      </c>
      <c r="O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960.44171999999992</v>
      </c>
      <c r="P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959.48171999999988</v>
      </c>
      <c r="Q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958.18171999999993</v>
      </c>
      <c r="R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958.28171999999995</v>
      </c>
      <c r="S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987.43171999999993</v>
      </c>
      <c r="T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1012.62172</v>
      </c>
      <c r="U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1017.6917199999999</v>
      </c>
      <c r="V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988.56172000000004</v>
      </c>
      <c r="W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989.44171999999992</v>
      </c>
      <c r="X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1175.01172</v>
      </c>
      <c r="Y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1065.1517200000001</v>
      </c>
    </row>
    <row r="218" spans="1:25" x14ac:dyDescent="0.2">
      <c r="A218" s="77">
        <f t="shared" si="7"/>
        <v>43026</v>
      </c>
      <c r="B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944.12171999999998</v>
      </c>
      <c r="C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976.10171999999989</v>
      </c>
      <c r="D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990.29171999999994</v>
      </c>
      <c r="E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1029.8517199999999</v>
      </c>
      <c r="F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1039.28172</v>
      </c>
      <c r="G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1016.36172</v>
      </c>
      <c r="H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953.98171999999988</v>
      </c>
      <c r="I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1203.0817200000001</v>
      </c>
      <c r="J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1109.1717200000001</v>
      </c>
      <c r="K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973.20171999999991</v>
      </c>
      <c r="L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972.19171999999992</v>
      </c>
      <c r="M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971.19171999999992</v>
      </c>
      <c r="N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1000.12172</v>
      </c>
      <c r="O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1008.0517199999999</v>
      </c>
      <c r="P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1007.3617199999999</v>
      </c>
      <c r="Q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1012.2817199999998</v>
      </c>
      <c r="R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1059.01172</v>
      </c>
      <c r="S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1155.8517200000001</v>
      </c>
      <c r="T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1151.4017200000001</v>
      </c>
      <c r="U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1135.6517200000001</v>
      </c>
      <c r="V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1072.6317199999999</v>
      </c>
      <c r="W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1059.21172</v>
      </c>
      <c r="X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1204.49172</v>
      </c>
      <c r="Y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1084.4017200000001</v>
      </c>
    </row>
    <row r="219" spans="1:25" x14ac:dyDescent="0.2">
      <c r="A219" s="77">
        <f t="shared" si="7"/>
        <v>43027</v>
      </c>
      <c r="B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955.87171999999987</v>
      </c>
      <c r="C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940.43171999999993</v>
      </c>
      <c r="D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953.00171999999998</v>
      </c>
      <c r="E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952.68171999999993</v>
      </c>
      <c r="F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945.51171999999997</v>
      </c>
      <c r="G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947.84172000000001</v>
      </c>
      <c r="H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949.05171999999993</v>
      </c>
      <c r="I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1106.94172</v>
      </c>
      <c r="J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1105.7917200000002</v>
      </c>
      <c r="K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982.53171999999984</v>
      </c>
      <c r="L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983.67171999999994</v>
      </c>
      <c r="M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983.50171999999998</v>
      </c>
      <c r="N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968.38171999999997</v>
      </c>
      <c r="O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968.47171999999989</v>
      </c>
      <c r="P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968.16171999999983</v>
      </c>
      <c r="Q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966.43171999999993</v>
      </c>
      <c r="R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963.80171999999993</v>
      </c>
      <c r="S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1094.0517199999999</v>
      </c>
      <c r="T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1122.26172</v>
      </c>
      <c r="U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1124.3117200000002</v>
      </c>
      <c r="V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1071.52172</v>
      </c>
      <c r="W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1056.3517199999999</v>
      </c>
      <c r="X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1203.44172</v>
      </c>
      <c r="Y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1097.20172</v>
      </c>
    </row>
    <row r="220" spans="1:25" x14ac:dyDescent="0.2">
      <c r="A220" s="77">
        <f t="shared" si="7"/>
        <v>43028</v>
      </c>
      <c r="B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960.03171999999984</v>
      </c>
      <c r="C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941.54171999999994</v>
      </c>
      <c r="D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954.04171999999983</v>
      </c>
      <c r="E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953.73171999999988</v>
      </c>
      <c r="F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958.18171999999993</v>
      </c>
      <c r="G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947.45171999999991</v>
      </c>
      <c r="H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954.02171999999985</v>
      </c>
      <c r="I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1108.2917199999999</v>
      </c>
      <c r="J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1106.46172</v>
      </c>
      <c r="K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982.12171999999998</v>
      </c>
      <c r="L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975.54171999999994</v>
      </c>
      <c r="M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985.28171999999984</v>
      </c>
      <c r="N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971.75171999999998</v>
      </c>
      <c r="O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967.87171999999998</v>
      </c>
      <c r="P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967.50171999999986</v>
      </c>
      <c r="Q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962.74171999999987</v>
      </c>
      <c r="R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967.45171999999991</v>
      </c>
      <c r="S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1098.24172</v>
      </c>
      <c r="T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1116.8317200000001</v>
      </c>
      <c r="U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1089.49172</v>
      </c>
      <c r="V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1054.93172</v>
      </c>
      <c r="W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1038.26172</v>
      </c>
      <c r="X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1205.6617200000001</v>
      </c>
      <c r="Y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1099.5517199999999</v>
      </c>
    </row>
    <row r="221" spans="1:25" x14ac:dyDescent="0.2">
      <c r="A221" s="77">
        <f t="shared" si="7"/>
        <v>43029</v>
      </c>
      <c r="B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1010.62172</v>
      </c>
      <c r="C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951.66171999999995</v>
      </c>
      <c r="D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950.92171999999994</v>
      </c>
      <c r="E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950.17171999999994</v>
      </c>
      <c r="F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959.16171999999995</v>
      </c>
      <c r="G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944.0917199999999</v>
      </c>
      <c r="H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952.45171999999991</v>
      </c>
      <c r="I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975.60171999999989</v>
      </c>
      <c r="J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1227.44172</v>
      </c>
      <c r="K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1091.25172</v>
      </c>
      <c r="L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1091.50172</v>
      </c>
      <c r="M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1093.0517200000002</v>
      </c>
      <c r="N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1199.77172</v>
      </c>
      <c r="O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1218.69172</v>
      </c>
      <c r="P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1178.8517200000001</v>
      </c>
      <c r="Q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1186.5817200000001</v>
      </c>
      <c r="R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1189.43172</v>
      </c>
      <c r="S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969.23171999999988</v>
      </c>
      <c r="T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1207.94172</v>
      </c>
      <c r="U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1188.3417200000001</v>
      </c>
      <c r="V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1142.7917199999999</v>
      </c>
      <c r="W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1063.02172</v>
      </c>
      <c r="X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959.47171999999989</v>
      </c>
      <c r="Y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1136.5717200000001</v>
      </c>
    </row>
    <row r="222" spans="1:25" x14ac:dyDescent="0.2">
      <c r="A222" s="77">
        <f t="shared" si="7"/>
        <v>43030</v>
      </c>
      <c r="B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980.16171999999995</v>
      </c>
      <c r="C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951.12171999999987</v>
      </c>
      <c r="D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948.05171999999993</v>
      </c>
      <c r="E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972.81171999999992</v>
      </c>
      <c r="F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977.78171999999984</v>
      </c>
      <c r="G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979.36171999999999</v>
      </c>
      <c r="H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944.59172000000001</v>
      </c>
      <c r="I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966.48172</v>
      </c>
      <c r="J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1215.8017200000002</v>
      </c>
      <c r="K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1086.8917199999999</v>
      </c>
      <c r="L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1085.75172</v>
      </c>
      <c r="M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1139.2917199999999</v>
      </c>
      <c r="N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1261.8117200000002</v>
      </c>
      <c r="O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1261.2717200000002</v>
      </c>
      <c r="P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1260.77172</v>
      </c>
      <c r="Q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1251.1017200000001</v>
      </c>
      <c r="R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1254.2517200000002</v>
      </c>
      <c r="S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967.11171999999999</v>
      </c>
      <c r="T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1145.3917200000001</v>
      </c>
      <c r="U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1149.4117200000001</v>
      </c>
      <c r="V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1108.69172</v>
      </c>
      <c r="W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1018.9617199999999</v>
      </c>
      <c r="X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960.93171999999993</v>
      </c>
      <c r="Y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1136.98172</v>
      </c>
    </row>
    <row r="223" spans="1:25" x14ac:dyDescent="0.2">
      <c r="A223" s="77">
        <f t="shared" si="7"/>
        <v>43031</v>
      </c>
      <c r="B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962.28171999999995</v>
      </c>
      <c r="C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940.77171999999996</v>
      </c>
      <c r="D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952.94171999999992</v>
      </c>
      <c r="E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952.12171999999998</v>
      </c>
      <c r="F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959.40171999999995</v>
      </c>
      <c r="G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942.62171999999998</v>
      </c>
      <c r="H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951.33172000000002</v>
      </c>
      <c r="I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1098.43172</v>
      </c>
      <c r="J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1096.18172</v>
      </c>
      <c r="K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970.88171999999986</v>
      </c>
      <c r="L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969.98171999999988</v>
      </c>
      <c r="M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973.76171999999985</v>
      </c>
      <c r="N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965.98171999999988</v>
      </c>
      <c r="O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957.35172</v>
      </c>
      <c r="P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957.55171999999993</v>
      </c>
      <c r="Q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956.74171999999987</v>
      </c>
      <c r="R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967.78171999999995</v>
      </c>
      <c r="S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1066.99172</v>
      </c>
      <c r="T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1113.6717200000001</v>
      </c>
      <c r="U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1083.5717200000001</v>
      </c>
      <c r="V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1050.8917199999999</v>
      </c>
      <c r="W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1045.75172</v>
      </c>
      <c r="X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1201.70172</v>
      </c>
      <c r="Y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1096.52172</v>
      </c>
    </row>
    <row r="224" spans="1:25" x14ac:dyDescent="0.2">
      <c r="A224" s="77">
        <f t="shared" si="7"/>
        <v>43032</v>
      </c>
      <c r="B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954.79171999999994</v>
      </c>
      <c r="C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939.21172000000001</v>
      </c>
      <c r="D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989.81171999999992</v>
      </c>
      <c r="E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989.76171999999985</v>
      </c>
      <c r="F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990.22171999999989</v>
      </c>
      <c r="G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953.7117199999999</v>
      </c>
      <c r="H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946.58172000000002</v>
      </c>
      <c r="I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1137.51172</v>
      </c>
      <c r="J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1137.73172</v>
      </c>
      <c r="K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1028.8617200000001</v>
      </c>
      <c r="L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1028.8817200000001</v>
      </c>
      <c r="M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1045.43172</v>
      </c>
      <c r="N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985.30171999999993</v>
      </c>
      <c r="O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1019.50172</v>
      </c>
      <c r="P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1019.6417199999999</v>
      </c>
      <c r="Q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1019.86172</v>
      </c>
      <c r="R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1019.6317199999999</v>
      </c>
      <c r="S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1048.96172</v>
      </c>
      <c r="T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1026.4117200000001</v>
      </c>
      <c r="U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984.16171999999995</v>
      </c>
      <c r="V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984.16171999999995</v>
      </c>
      <c r="W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1051.4017200000001</v>
      </c>
      <c r="X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1239.0817200000001</v>
      </c>
      <c r="Y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1048.68172</v>
      </c>
    </row>
    <row r="225" spans="1:27" x14ac:dyDescent="0.2">
      <c r="A225" s="77">
        <f t="shared" si="7"/>
        <v>43033</v>
      </c>
      <c r="B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939.00171999999986</v>
      </c>
      <c r="C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1028.3117199999999</v>
      </c>
      <c r="D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1053.1117200000001</v>
      </c>
      <c r="E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1053.1417200000001</v>
      </c>
      <c r="F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1028.5517199999999</v>
      </c>
      <c r="G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1030.8317200000001</v>
      </c>
      <c r="H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947.03171999999995</v>
      </c>
      <c r="I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1137.3617200000001</v>
      </c>
      <c r="J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1138.44172</v>
      </c>
      <c r="K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1033.6217200000001</v>
      </c>
      <c r="L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1050.3517200000001</v>
      </c>
      <c r="M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1050.1317199999999</v>
      </c>
      <c r="N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984.89171999999996</v>
      </c>
      <c r="O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984.30171999999993</v>
      </c>
      <c r="P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984.37171999999987</v>
      </c>
      <c r="Q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985.47171999999989</v>
      </c>
      <c r="R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985.2117199999999</v>
      </c>
      <c r="S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1061.1117199999999</v>
      </c>
      <c r="T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1033.0617199999999</v>
      </c>
      <c r="U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968.01171999999997</v>
      </c>
      <c r="V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989.53171999999995</v>
      </c>
      <c r="W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1000.4717199999999</v>
      </c>
      <c r="X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1170.8517200000001</v>
      </c>
      <c r="Y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1052.1517200000001</v>
      </c>
    </row>
    <row r="226" spans="1:27" x14ac:dyDescent="0.2">
      <c r="A226" s="77">
        <f t="shared" si="7"/>
        <v>43034</v>
      </c>
      <c r="B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941.35172</v>
      </c>
      <c r="C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990.27171999999996</v>
      </c>
      <c r="D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1004.50172</v>
      </c>
      <c r="E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1004.0417199999999</v>
      </c>
      <c r="F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1005.4717199999999</v>
      </c>
      <c r="G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998.17171999999994</v>
      </c>
      <c r="H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946.66171999999995</v>
      </c>
      <c r="I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1133.6117199999999</v>
      </c>
      <c r="J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1090.97172</v>
      </c>
      <c r="K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999.00171999999998</v>
      </c>
      <c r="L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969.53171999999984</v>
      </c>
      <c r="M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970.00171999999986</v>
      </c>
      <c r="N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963.70171999999991</v>
      </c>
      <c r="O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963.58172000000002</v>
      </c>
      <c r="P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963.48171999999988</v>
      </c>
      <c r="Q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963.43171999999993</v>
      </c>
      <c r="R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962.85172</v>
      </c>
      <c r="S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1004.6617199999999</v>
      </c>
      <c r="T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1026.0517199999999</v>
      </c>
      <c r="U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1030.72172</v>
      </c>
      <c r="V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987.76171999999985</v>
      </c>
      <c r="W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993.12171999999987</v>
      </c>
      <c r="X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1186.99172</v>
      </c>
      <c r="Y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1066.28172</v>
      </c>
    </row>
    <row r="227" spans="1:27" x14ac:dyDescent="0.2">
      <c r="A227" s="77">
        <f t="shared" si="7"/>
        <v>43035</v>
      </c>
      <c r="B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942.73171999999988</v>
      </c>
      <c r="C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960.90171999999995</v>
      </c>
      <c r="D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974.5817199999999</v>
      </c>
      <c r="E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974.74171999999987</v>
      </c>
      <c r="F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974.73171999999988</v>
      </c>
      <c r="G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977.00171999999986</v>
      </c>
      <c r="H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953.8317199999999</v>
      </c>
      <c r="I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1140.0617199999999</v>
      </c>
      <c r="J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1093.5417200000002</v>
      </c>
      <c r="K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1002.7017199999999</v>
      </c>
      <c r="L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993.99171999999987</v>
      </c>
      <c r="M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994.50171999999986</v>
      </c>
      <c r="N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969.80171999999993</v>
      </c>
      <c r="O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969.63171999999997</v>
      </c>
      <c r="P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969.4617199999999</v>
      </c>
      <c r="Q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969.0817199999999</v>
      </c>
      <c r="R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969.30171999999993</v>
      </c>
      <c r="S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1101.9017200000001</v>
      </c>
      <c r="T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1087.77172</v>
      </c>
      <c r="U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1083.28172</v>
      </c>
      <c r="V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1039.3217199999999</v>
      </c>
      <c r="W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1019.96172</v>
      </c>
      <c r="X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1233.69172</v>
      </c>
      <c r="Y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1069.68172</v>
      </c>
    </row>
    <row r="228" spans="1:27" x14ac:dyDescent="0.2">
      <c r="A228" s="77">
        <f t="shared" si="7"/>
        <v>43036</v>
      </c>
      <c r="B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986.80171999999993</v>
      </c>
      <c r="C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948.82171999999991</v>
      </c>
      <c r="D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947.51171999999997</v>
      </c>
      <c r="E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944.70171999999991</v>
      </c>
      <c r="F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945.19171999999992</v>
      </c>
      <c r="G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940.90171999999995</v>
      </c>
      <c r="H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959.36171999999999</v>
      </c>
      <c r="I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1040.3317200000001</v>
      </c>
      <c r="J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982.78171999999995</v>
      </c>
      <c r="K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983.37171999999998</v>
      </c>
      <c r="L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984.76171999999997</v>
      </c>
      <c r="M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992.57171999999991</v>
      </c>
      <c r="N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990.10172</v>
      </c>
      <c r="O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990.25171999999998</v>
      </c>
      <c r="P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989.97171999999989</v>
      </c>
      <c r="Q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990.26171999999997</v>
      </c>
      <c r="R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991.27171999999985</v>
      </c>
      <c r="S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1055.0817200000001</v>
      </c>
      <c r="T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1166.3217200000001</v>
      </c>
      <c r="U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1170.6117200000001</v>
      </c>
      <c r="V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1141.45172</v>
      </c>
      <c r="W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1077.4217200000001</v>
      </c>
      <c r="X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975.42171999999994</v>
      </c>
      <c r="Y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1136.5917200000001</v>
      </c>
    </row>
    <row r="229" spans="1:27" x14ac:dyDescent="0.2">
      <c r="A229" s="77">
        <f t="shared" si="7"/>
        <v>43037</v>
      </c>
      <c r="B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977.55171999999993</v>
      </c>
      <c r="C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948.77171999999996</v>
      </c>
      <c r="D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973.65171999999995</v>
      </c>
      <c r="E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972.70171999999991</v>
      </c>
      <c r="F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972.34172000000001</v>
      </c>
      <c r="G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964.61171999999988</v>
      </c>
      <c r="H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966.0917199999999</v>
      </c>
      <c r="I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959.38171999999997</v>
      </c>
      <c r="J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1244.25172</v>
      </c>
      <c r="K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1128.49172</v>
      </c>
      <c r="L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1076.8417200000001</v>
      </c>
      <c r="M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1076.5517199999999</v>
      </c>
      <c r="N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1128.1317200000001</v>
      </c>
      <c r="O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1127.95172</v>
      </c>
      <c r="P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1127.18172</v>
      </c>
      <c r="Q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1126.21172</v>
      </c>
      <c r="R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1076.8417200000001</v>
      </c>
      <c r="S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1011.3017199999999</v>
      </c>
      <c r="T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1094.4117200000001</v>
      </c>
      <c r="U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1122.9017200000001</v>
      </c>
      <c r="V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1098.51172</v>
      </c>
      <c r="W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1026.6317200000001</v>
      </c>
      <c r="X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989.82171999999991</v>
      </c>
      <c r="Y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1077.8417199999999</v>
      </c>
    </row>
    <row r="230" spans="1:27" x14ac:dyDescent="0.2">
      <c r="A230" s="77">
        <f t="shared" si="7"/>
        <v>43038</v>
      </c>
      <c r="B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943.22172</v>
      </c>
      <c r="C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959.59172000000001</v>
      </c>
      <c r="D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973.36171999999988</v>
      </c>
      <c r="E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973.28171999999995</v>
      </c>
      <c r="F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973.90171999999995</v>
      </c>
      <c r="G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976.39171999999996</v>
      </c>
      <c r="H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967.38171999999986</v>
      </c>
      <c r="I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1101.7917200000002</v>
      </c>
      <c r="J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1096.46172</v>
      </c>
      <c r="K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1007.01172</v>
      </c>
      <c r="L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1006.9317199999999</v>
      </c>
      <c r="M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1007.3917199999999</v>
      </c>
      <c r="N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988.55172000000005</v>
      </c>
      <c r="O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988.31171999999992</v>
      </c>
      <c r="P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987.77171999999985</v>
      </c>
      <c r="Q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984.4617199999999</v>
      </c>
      <c r="R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984.3317199999999</v>
      </c>
      <c r="S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1025.44172</v>
      </c>
      <c r="T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1040.70172</v>
      </c>
      <c r="U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1041.1717200000001</v>
      </c>
      <c r="V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995.12171999999987</v>
      </c>
      <c r="W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1028.6617200000001</v>
      </c>
      <c r="X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1244.9117200000001</v>
      </c>
      <c r="Y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1071.3017199999999</v>
      </c>
    </row>
    <row r="231" spans="1:27" x14ac:dyDescent="0.2">
      <c r="A231" s="77">
        <f t="shared" si="7"/>
        <v>43039</v>
      </c>
      <c r="B231" s="13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954.5817199999999</v>
      </c>
      <c r="C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973.14171999999996</v>
      </c>
      <c r="D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987.69171999999992</v>
      </c>
      <c r="E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977.5817199999999</v>
      </c>
      <c r="F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987.75171999999986</v>
      </c>
      <c r="G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986.88171999999997</v>
      </c>
      <c r="H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957.04171999999994</v>
      </c>
      <c r="I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1141.5717199999999</v>
      </c>
      <c r="J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1092.8017199999999</v>
      </c>
      <c r="K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1002.6017199999999</v>
      </c>
      <c r="L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987.18171999999993</v>
      </c>
      <c r="M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987.56171999999992</v>
      </c>
      <c r="N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971.20171999999991</v>
      </c>
      <c r="O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969.64171999999996</v>
      </c>
      <c r="P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995.25171999999986</v>
      </c>
      <c r="Q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992.30171999999993</v>
      </c>
      <c r="R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991.61171999999999</v>
      </c>
      <c r="S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1118.2917199999999</v>
      </c>
      <c r="T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1086.8617199999999</v>
      </c>
      <c r="U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1055.52172</v>
      </c>
      <c r="V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989.65171999999995</v>
      </c>
      <c r="W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1023.50172</v>
      </c>
      <c r="X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1218.6417200000001</v>
      </c>
      <c r="Y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1104.0417199999999</v>
      </c>
    </row>
    <row r="232" spans="1:27" ht="12.75" customHeight="1" x14ac:dyDescent="0.25">
      <c r="A232" s="91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3"/>
    </row>
    <row r="233" spans="1:27" x14ac:dyDescent="0.25">
      <c r="A233" s="85" t="s">
        <v>151</v>
      </c>
      <c r="B233" s="76"/>
      <c r="C233" s="76"/>
      <c r="D233" s="76"/>
    </row>
    <row r="234" spans="1:27" ht="12.75" x14ac:dyDescent="0.2">
      <c r="A234" s="174" t="s">
        <v>48</v>
      </c>
      <c r="B234" s="185" t="s">
        <v>121</v>
      </c>
      <c r="C234" s="186"/>
      <c r="D234" s="186"/>
      <c r="E234" s="186"/>
      <c r="F234" s="186"/>
      <c r="G234" s="186"/>
      <c r="H234" s="186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7"/>
    </row>
    <row r="235" spans="1:27" ht="12.75" x14ac:dyDescent="0.2">
      <c r="A235" s="175"/>
      <c r="B235" s="188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90"/>
    </row>
    <row r="236" spans="1:27" ht="12.75" customHeight="1" x14ac:dyDescent="0.2">
      <c r="A236" s="175"/>
      <c r="B236" s="177" t="s">
        <v>122</v>
      </c>
      <c r="C236" s="168" t="s">
        <v>123</v>
      </c>
      <c r="D236" s="168" t="s">
        <v>124</v>
      </c>
      <c r="E236" s="168" t="s">
        <v>125</v>
      </c>
      <c r="F236" s="168" t="s">
        <v>126</v>
      </c>
      <c r="G236" s="168" t="s">
        <v>127</v>
      </c>
      <c r="H236" s="168" t="s">
        <v>128</v>
      </c>
      <c r="I236" s="168" t="s">
        <v>129</v>
      </c>
      <c r="J236" s="168" t="s">
        <v>130</v>
      </c>
      <c r="K236" s="168" t="s">
        <v>131</v>
      </c>
      <c r="L236" s="168" t="s">
        <v>132</v>
      </c>
      <c r="M236" s="168" t="s">
        <v>133</v>
      </c>
      <c r="N236" s="179" t="s">
        <v>134</v>
      </c>
      <c r="O236" s="168" t="s">
        <v>135</v>
      </c>
      <c r="P236" s="168" t="s">
        <v>136</v>
      </c>
      <c r="Q236" s="168" t="s">
        <v>137</v>
      </c>
      <c r="R236" s="168" t="s">
        <v>138</v>
      </c>
      <c r="S236" s="168" t="s">
        <v>139</v>
      </c>
      <c r="T236" s="168" t="s">
        <v>140</v>
      </c>
      <c r="U236" s="168" t="s">
        <v>141</v>
      </c>
      <c r="V236" s="168" t="s">
        <v>142</v>
      </c>
      <c r="W236" s="168" t="s">
        <v>143</v>
      </c>
      <c r="X236" s="168" t="s">
        <v>144</v>
      </c>
      <c r="Y236" s="168" t="s">
        <v>145</v>
      </c>
    </row>
    <row r="237" spans="1:27" ht="11.25" customHeight="1" x14ac:dyDescent="0.2">
      <c r="A237" s="176"/>
      <c r="B237" s="178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80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</row>
    <row r="238" spans="1:27" ht="15.75" customHeight="1" x14ac:dyDescent="0.2">
      <c r="A238" s="77">
        <f>A201</f>
        <v>43009</v>
      </c>
      <c r="B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944.49171999999987</v>
      </c>
      <c r="C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1009.4317199999999</v>
      </c>
      <c r="D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1084.5617199999999</v>
      </c>
      <c r="E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1084.0417199999999</v>
      </c>
      <c r="F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1084.6317200000001</v>
      </c>
      <c r="G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1064.0517199999999</v>
      </c>
      <c r="H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947.10172</v>
      </c>
      <c r="I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912.28171999999995</v>
      </c>
      <c r="J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1025.6417200000001</v>
      </c>
      <c r="K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1009.5617199999999</v>
      </c>
      <c r="L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1058.0817199999999</v>
      </c>
      <c r="M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1058.47172</v>
      </c>
      <c r="N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1058.0917199999999</v>
      </c>
      <c r="O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1057.96172</v>
      </c>
      <c r="P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1008.7517199999999</v>
      </c>
      <c r="Q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1009.0617199999999</v>
      </c>
      <c r="R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1008.89172</v>
      </c>
      <c r="S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914.22172</v>
      </c>
      <c r="T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997.81171999999992</v>
      </c>
      <c r="U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1099.98172</v>
      </c>
      <c r="V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1008.02172</v>
      </c>
      <c r="W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981.68171999999993</v>
      </c>
      <c r="X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917.28171999999995</v>
      </c>
      <c r="Y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1015.34172</v>
      </c>
      <c r="AA238" s="78"/>
    </row>
    <row r="239" spans="1:27" x14ac:dyDescent="0.2">
      <c r="A239" s="77">
        <f>A238+1</f>
        <v>43010</v>
      </c>
      <c r="B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976.81172000000004</v>
      </c>
      <c r="C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1060.4017200000001</v>
      </c>
      <c r="D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1107.72172</v>
      </c>
      <c r="E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1107.8917200000001</v>
      </c>
      <c r="F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1108.5517199999999</v>
      </c>
      <c r="G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1062.5717199999999</v>
      </c>
      <c r="H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1005.7117199999999</v>
      </c>
      <c r="I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1172.8117200000002</v>
      </c>
      <c r="J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1174.6217200000001</v>
      </c>
      <c r="K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1053.21172</v>
      </c>
      <c r="L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985.68171999999993</v>
      </c>
      <c r="M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985.97171999999989</v>
      </c>
      <c r="N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930.15171999999995</v>
      </c>
      <c r="O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912.28171999999995</v>
      </c>
      <c r="P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909.40171999999995</v>
      </c>
      <c r="Q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909.54171999999994</v>
      </c>
      <c r="R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909.05171999999993</v>
      </c>
      <c r="S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916.41171999999995</v>
      </c>
      <c r="T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965.17171999999994</v>
      </c>
      <c r="U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977.95171999999991</v>
      </c>
      <c r="V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923.78171999999995</v>
      </c>
      <c r="W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934.8417199999999</v>
      </c>
      <c r="X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1115.5517200000002</v>
      </c>
      <c r="Y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976.09172000000001</v>
      </c>
    </row>
    <row r="240" spans="1:27" x14ac:dyDescent="0.2">
      <c r="A240" s="77">
        <f t="shared" ref="A240:A268" si="8">A239+1</f>
        <v>43011</v>
      </c>
      <c r="B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903.54171999999983</v>
      </c>
      <c r="C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973.45171999999991</v>
      </c>
      <c r="D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1013.8417199999999</v>
      </c>
      <c r="E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1013.53172</v>
      </c>
      <c r="F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1014.9817199999999</v>
      </c>
      <c r="G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1015.9617199999999</v>
      </c>
      <c r="H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941.14171999999996</v>
      </c>
      <c r="I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1178.78172</v>
      </c>
      <c r="J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1179.46172</v>
      </c>
      <c r="K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1074.8917200000001</v>
      </c>
      <c r="L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1029.02172</v>
      </c>
      <c r="M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1028.6317200000001</v>
      </c>
      <c r="N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950.8317199999999</v>
      </c>
      <c r="O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931.48171999999988</v>
      </c>
      <c r="P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931.68171999999993</v>
      </c>
      <c r="Q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930.65171999999984</v>
      </c>
      <c r="R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933.05171999999993</v>
      </c>
      <c r="S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916.36171999999988</v>
      </c>
      <c r="T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966.3417199999999</v>
      </c>
      <c r="U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979.88171999999997</v>
      </c>
      <c r="V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920.47171999999989</v>
      </c>
      <c r="W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942.13171999999997</v>
      </c>
      <c r="X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1151.21172</v>
      </c>
      <c r="Y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983.72171999999989</v>
      </c>
    </row>
    <row r="241" spans="1:25" x14ac:dyDescent="0.2">
      <c r="A241" s="77">
        <f t="shared" si="8"/>
        <v>43012</v>
      </c>
      <c r="B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891.3417199999999</v>
      </c>
      <c r="C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932.93171999999993</v>
      </c>
      <c r="D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970.01171999999985</v>
      </c>
      <c r="E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994.16171999999995</v>
      </c>
      <c r="F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994.97171999999989</v>
      </c>
      <c r="G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975.48171999999988</v>
      </c>
      <c r="H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896.55171999999993</v>
      </c>
      <c r="I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1050.96172</v>
      </c>
      <c r="J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1032.94172</v>
      </c>
      <c r="K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922.98171999999988</v>
      </c>
      <c r="L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932.16171999999995</v>
      </c>
      <c r="M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941.00171999999986</v>
      </c>
      <c r="N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1006.6217199999999</v>
      </c>
      <c r="O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1006.24172</v>
      </c>
      <c r="P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1013.5417199999999</v>
      </c>
      <c r="Q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1021.0717199999999</v>
      </c>
      <c r="R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1021.2017199999999</v>
      </c>
      <c r="S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1060.53172</v>
      </c>
      <c r="T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1111.99172</v>
      </c>
      <c r="U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1136.3517200000001</v>
      </c>
      <c r="V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1035.4217200000001</v>
      </c>
      <c r="W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1025.23172</v>
      </c>
      <c r="X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1190.48172</v>
      </c>
      <c r="Y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1058.3917200000001</v>
      </c>
    </row>
    <row r="242" spans="1:25" x14ac:dyDescent="0.2">
      <c r="A242" s="77">
        <f t="shared" si="8"/>
        <v>43013</v>
      </c>
      <c r="B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913.08172000000002</v>
      </c>
      <c r="C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889.13171999999997</v>
      </c>
      <c r="D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887.74171999999987</v>
      </c>
      <c r="E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900.20171999999991</v>
      </c>
      <c r="F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902.20171999999991</v>
      </c>
      <c r="G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904.15171999999995</v>
      </c>
      <c r="H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921.75171999999998</v>
      </c>
      <c r="I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1008.3817199999999</v>
      </c>
      <c r="J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966.65171999999995</v>
      </c>
      <c r="K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953.0817199999999</v>
      </c>
      <c r="L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1054.74172</v>
      </c>
      <c r="M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1055.3117199999999</v>
      </c>
      <c r="N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1125.3117199999999</v>
      </c>
      <c r="O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1124.3817200000001</v>
      </c>
      <c r="P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1124.53172</v>
      </c>
      <c r="Q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1124.51172</v>
      </c>
      <c r="R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1122.98172</v>
      </c>
      <c r="S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1133.5817200000001</v>
      </c>
      <c r="T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1183.0317200000002</v>
      </c>
      <c r="U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1173.8217200000001</v>
      </c>
      <c r="V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1135.0817200000001</v>
      </c>
      <c r="W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1103.6617200000001</v>
      </c>
      <c r="X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1245.6117200000001</v>
      </c>
      <c r="Y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1063.20172</v>
      </c>
    </row>
    <row r="243" spans="1:25" x14ac:dyDescent="0.2">
      <c r="A243" s="77">
        <f t="shared" si="8"/>
        <v>43014</v>
      </c>
      <c r="B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911.35172</v>
      </c>
      <c r="C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889.2117199999999</v>
      </c>
      <c r="D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888.52171999999985</v>
      </c>
      <c r="E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901.16171999999995</v>
      </c>
      <c r="F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902.3417199999999</v>
      </c>
      <c r="G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892.95171999999991</v>
      </c>
      <c r="H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907.14171999999985</v>
      </c>
      <c r="I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1016.7217199999999</v>
      </c>
      <c r="J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970.69171999999992</v>
      </c>
      <c r="K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1038.93172</v>
      </c>
      <c r="L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1106.44172</v>
      </c>
      <c r="M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1066.6117199999999</v>
      </c>
      <c r="N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1063.0517199999999</v>
      </c>
      <c r="O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954.63171999999997</v>
      </c>
      <c r="P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959.20171999999991</v>
      </c>
      <c r="Q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960.26171999999997</v>
      </c>
      <c r="R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991.24171999999999</v>
      </c>
      <c r="S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1017.2917199999999</v>
      </c>
      <c r="T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1162.45172</v>
      </c>
      <c r="U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1194.1717200000001</v>
      </c>
      <c r="V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1144.94172</v>
      </c>
      <c r="W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1095.70172</v>
      </c>
      <c r="X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1248.68172</v>
      </c>
      <c r="Y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1109.3917200000001</v>
      </c>
    </row>
    <row r="244" spans="1:25" x14ac:dyDescent="0.2">
      <c r="A244" s="77">
        <f t="shared" si="8"/>
        <v>43015</v>
      </c>
      <c r="B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1016.9517199999999</v>
      </c>
      <c r="C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932.5817199999999</v>
      </c>
      <c r="D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893.70171999999991</v>
      </c>
      <c r="E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892.73171999999988</v>
      </c>
      <c r="F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895.15171999999995</v>
      </c>
      <c r="G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911.43171999999993</v>
      </c>
      <c r="H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949.20171999999991</v>
      </c>
      <c r="I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1068.01172</v>
      </c>
      <c r="J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918.85172</v>
      </c>
      <c r="K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921.49171999999987</v>
      </c>
      <c r="L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922.63171999999997</v>
      </c>
      <c r="M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920.67171999999994</v>
      </c>
      <c r="N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921.32171999999991</v>
      </c>
      <c r="O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920.94171999999992</v>
      </c>
      <c r="P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920.47171999999989</v>
      </c>
      <c r="Q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918.80171999999993</v>
      </c>
      <c r="R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917.85172</v>
      </c>
      <c r="S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946.49171999999987</v>
      </c>
      <c r="T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1169.3817200000001</v>
      </c>
      <c r="U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1223.1717200000001</v>
      </c>
      <c r="V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1165.71172</v>
      </c>
      <c r="W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1114.0517199999999</v>
      </c>
      <c r="X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967.28171999999984</v>
      </c>
      <c r="Y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1111.8317200000001</v>
      </c>
    </row>
    <row r="245" spans="1:25" x14ac:dyDescent="0.2">
      <c r="A245" s="77">
        <f t="shared" si="8"/>
        <v>43016</v>
      </c>
      <c r="B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1009.0617199999999</v>
      </c>
      <c r="C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928.54171999999994</v>
      </c>
      <c r="D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892.69171999999992</v>
      </c>
      <c r="E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891.37171999999998</v>
      </c>
      <c r="F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891.59172000000001</v>
      </c>
      <c r="G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903.55172000000005</v>
      </c>
      <c r="H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917.50171999999986</v>
      </c>
      <c r="I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1019.3317199999999</v>
      </c>
      <c r="J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908.86171999999988</v>
      </c>
      <c r="K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919.17171999999994</v>
      </c>
      <c r="L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919.27171999999996</v>
      </c>
      <c r="M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936.23171999999988</v>
      </c>
      <c r="N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935.89171999999996</v>
      </c>
      <c r="O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975.84172000000001</v>
      </c>
      <c r="P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972.39171999999996</v>
      </c>
      <c r="Q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970.63171999999997</v>
      </c>
      <c r="R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970.00171999999986</v>
      </c>
      <c r="S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933.93171999999993</v>
      </c>
      <c r="T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1136.52172</v>
      </c>
      <c r="U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1190.00172</v>
      </c>
      <c r="V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1145.96172</v>
      </c>
      <c r="W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1084.75172</v>
      </c>
      <c r="X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928.27171999999996</v>
      </c>
      <c r="Y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1086.47172</v>
      </c>
    </row>
    <row r="246" spans="1:25" x14ac:dyDescent="0.2">
      <c r="A246" s="77">
        <f t="shared" si="8"/>
        <v>43017</v>
      </c>
      <c r="B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925.77171999999996</v>
      </c>
      <c r="C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892.15171999999984</v>
      </c>
      <c r="D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887.95171999999991</v>
      </c>
      <c r="E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887.50171999999986</v>
      </c>
      <c r="F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888.24171999999987</v>
      </c>
      <c r="G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889.50171999999986</v>
      </c>
      <c r="H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898.17171999999994</v>
      </c>
      <c r="I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1000.38172</v>
      </c>
      <c r="J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981.11171999999988</v>
      </c>
      <c r="K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924.2117199999999</v>
      </c>
      <c r="L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925.16171999999995</v>
      </c>
      <c r="M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923.10171999999989</v>
      </c>
      <c r="N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910.18171999999993</v>
      </c>
      <c r="O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910.69171999999992</v>
      </c>
      <c r="P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911.20172000000002</v>
      </c>
      <c r="Q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911.01171999999985</v>
      </c>
      <c r="R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908.45172000000002</v>
      </c>
      <c r="S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906.98171999999988</v>
      </c>
      <c r="T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1037.20172</v>
      </c>
      <c r="U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1085.8717200000001</v>
      </c>
      <c r="V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1011.28172</v>
      </c>
      <c r="W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1021.15172</v>
      </c>
      <c r="X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1198.68172</v>
      </c>
      <c r="Y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1046.94172</v>
      </c>
    </row>
    <row r="247" spans="1:25" x14ac:dyDescent="0.2">
      <c r="A247" s="77">
        <f t="shared" si="8"/>
        <v>43018</v>
      </c>
      <c r="B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1273.73172</v>
      </c>
      <c r="C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1018.1717199999999</v>
      </c>
      <c r="D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994.23171999999988</v>
      </c>
      <c r="E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978.84172000000001</v>
      </c>
      <c r="F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999.42171999999994</v>
      </c>
      <c r="G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1060.48172</v>
      </c>
      <c r="H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1211.1417200000001</v>
      </c>
      <c r="I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1043.8217199999999</v>
      </c>
      <c r="J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1072.53172</v>
      </c>
      <c r="K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954.20171999999991</v>
      </c>
      <c r="L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954.13171999999986</v>
      </c>
      <c r="M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953.28171999999984</v>
      </c>
      <c r="N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907.41171999999995</v>
      </c>
      <c r="O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908.28171999999984</v>
      </c>
      <c r="P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907.29171999999983</v>
      </c>
      <c r="Q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907.16171999999995</v>
      </c>
      <c r="R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906.43171999999993</v>
      </c>
      <c r="S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1118.45172</v>
      </c>
      <c r="T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1342.5517200000002</v>
      </c>
      <c r="U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1378.0617200000002</v>
      </c>
      <c r="V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1307.7917199999999</v>
      </c>
      <c r="W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1301.77172</v>
      </c>
      <c r="X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1412.2817200000002</v>
      </c>
      <c r="Y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1301.1317199999999</v>
      </c>
    </row>
    <row r="248" spans="1:25" x14ac:dyDescent="0.2">
      <c r="A248" s="77">
        <f t="shared" si="8"/>
        <v>43019</v>
      </c>
      <c r="B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1215.0917200000001</v>
      </c>
      <c r="C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989.35171999999989</v>
      </c>
      <c r="D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953.04171999999994</v>
      </c>
      <c r="E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940.01171999999985</v>
      </c>
      <c r="F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955.33172000000002</v>
      </c>
      <c r="G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980.00171999999998</v>
      </c>
      <c r="H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1110.3717200000001</v>
      </c>
      <c r="I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929.35171999999989</v>
      </c>
      <c r="J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919.75171999999998</v>
      </c>
      <c r="K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954.93171999999993</v>
      </c>
      <c r="L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994.76171999999997</v>
      </c>
      <c r="M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994.61171999999999</v>
      </c>
      <c r="N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969.31172000000004</v>
      </c>
      <c r="O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968.92171999999994</v>
      </c>
      <c r="P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967.81171999999992</v>
      </c>
      <c r="Q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967.31171999999992</v>
      </c>
      <c r="R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904.62171999999998</v>
      </c>
      <c r="S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1053.70172</v>
      </c>
      <c r="T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1259.1117200000001</v>
      </c>
      <c r="U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1272.7717200000002</v>
      </c>
      <c r="V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1267.8317200000001</v>
      </c>
      <c r="W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1236.98172</v>
      </c>
      <c r="X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1354.2717200000002</v>
      </c>
      <c r="Y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1239.78172</v>
      </c>
    </row>
    <row r="249" spans="1:25" x14ac:dyDescent="0.2">
      <c r="A249" s="77">
        <f t="shared" si="8"/>
        <v>43020</v>
      </c>
      <c r="B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892.61171999999999</v>
      </c>
      <c r="C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952.03171999999995</v>
      </c>
      <c r="D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1014.7317199999999</v>
      </c>
      <c r="E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1014.39172</v>
      </c>
      <c r="F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1014.8217199999999</v>
      </c>
      <c r="G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976.2117199999999</v>
      </c>
      <c r="H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930.75171999999986</v>
      </c>
      <c r="I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1121.5917200000001</v>
      </c>
      <c r="J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1206.3017199999999</v>
      </c>
      <c r="K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1028.03172</v>
      </c>
      <c r="L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919.15171999999995</v>
      </c>
      <c r="M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918.17171999999994</v>
      </c>
      <c r="N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915.14171999999996</v>
      </c>
      <c r="O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915.40171999999995</v>
      </c>
      <c r="P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915.3317199999999</v>
      </c>
      <c r="Q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921.93171999999993</v>
      </c>
      <c r="R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918.27171999999996</v>
      </c>
      <c r="S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1002.2917199999999</v>
      </c>
      <c r="T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1007.12172</v>
      </c>
      <c r="U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1025.3117199999999</v>
      </c>
      <c r="V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938.97171999999989</v>
      </c>
      <c r="W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924.63171999999997</v>
      </c>
      <c r="X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1092.98172</v>
      </c>
      <c r="Y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998.17171999999994</v>
      </c>
    </row>
    <row r="250" spans="1:25" x14ac:dyDescent="0.2">
      <c r="A250" s="77">
        <f t="shared" si="8"/>
        <v>43021</v>
      </c>
      <c r="B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903.25171999999986</v>
      </c>
      <c r="C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922.97171999999989</v>
      </c>
      <c r="D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936.12171999999987</v>
      </c>
      <c r="E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973.47171999999989</v>
      </c>
      <c r="F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973.60171999999989</v>
      </c>
      <c r="G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938.2117199999999</v>
      </c>
      <c r="H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900.39171999999996</v>
      </c>
      <c r="I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1037.69172</v>
      </c>
      <c r="J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975.70171999999991</v>
      </c>
      <c r="K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939.99171999999987</v>
      </c>
      <c r="L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920.8317199999999</v>
      </c>
      <c r="M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919.77171999999996</v>
      </c>
      <c r="N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974.35171999999989</v>
      </c>
      <c r="O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946.42171999999994</v>
      </c>
      <c r="P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946.37171999999987</v>
      </c>
      <c r="Q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923.06171999999992</v>
      </c>
      <c r="R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919.05171999999993</v>
      </c>
      <c r="S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1003.08172</v>
      </c>
      <c r="T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1008.12172</v>
      </c>
      <c r="U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1006.95172</v>
      </c>
      <c r="V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943.88171999999986</v>
      </c>
      <c r="W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941.05171999999993</v>
      </c>
      <c r="X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1117.5417199999999</v>
      </c>
      <c r="Y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1011.6617199999999</v>
      </c>
    </row>
    <row r="251" spans="1:25" x14ac:dyDescent="0.2">
      <c r="A251" s="77">
        <f t="shared" si="8"/>
        <v>43022</v>
      </c>
      <c r="B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954.39171999999996</v>
      </c>
      <c r="C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910.41171999999995</v>
      </c>
      <c r="D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893.95171999999991</v>
      </c>
      <c r="E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893.29171999999983</v>
      </c>
      <c r="F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893.31171999999981</v>
      </c>
      <c r="G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894.64171999999996</v>
      </c>
      <c r="H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906.3417199999999</v>
      </c>
      <c r="I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1009.28172</v>
      </c>
      <c r="J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1034.48172</v>
      </c>
      <c r="K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932.14171999999996</v>
      </c>
      <c r="L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932.67171999999994</v>
      </c>
      <c r="M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1016.9417199999999</v>
      </c>
      <c r="N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1017.2217199999999</v>
      </c>
      <c r="O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1016.1717199999999</v>
      </c>
      <c r="P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1014.9217199999999</v>
      </c>
      <c r="Q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1013.74172</v>
      </c>
      <c r="R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1015.65172</v>
      </c>
      <c r="S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915.06171999999992</v>
      </c>
      <c r="T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1086.8517200000001</v>
      </c>
      <c r="U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1108.8417200000001</v>
      </c>
      <c r="V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1064.70172</v>
      </c>
      <c r="W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990.87171999999998</v>
      </c>
      <c r="X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908.76171999999997</v>
      </c>
      <c r="Y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1074.4217200000001</v>
      </c>
    </row>
    <row r="252" spans="1:25" x14ac:dyDescent="0.2">
      <c r="A252" s="77">
        <f t="shared" si="8"/>
        <v>43023</v>
      </c>
      <c r="B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922.41171999999995</v>
      </c>
      <c r="C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892.64171999999996</v>
      </c>
      <c r="D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889.37171999999987</v>
      </c>
      <c r="E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888.69171999999992</v>
      </c>
      <c r="F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888.79171999999994</v>
      </c>
      <c r="G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888.49171999999987</v>
      </c>
      <c r="H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899.78171999999984</v>
      </c>
      <c r="I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911.91171999999995</v>
      </c>
      <c r="J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1114.1017200000001</v>
      </c>
      <c r="K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974.79171999999994</v>
      </c>
      <c r="L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933.99171999999999</v>
      </c>
      <c r="M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1019.3017199999999</v>
      </c>
      <c r="N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1019.26172</v>
      </c>
      <c r="O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1016.3017199999999</v>
      </c>
      <c r="P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1016.40172</v>
      </c>
      <c r="Q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1015.2517199999999</v>
      </c>
      <c r="R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1016.2817199999998</v>
      </c>
      <c r="S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915.66171999999995</v>
      </c>
      <c r="T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1047.3217199999999</v>
      </c>
      <c r="U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1071.3117199999999</v>
      </c>
      <c r="V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1064.5517199999999</v>
      </c>
      <c r="W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984.81171999999992</v>
      </c>
      <c r="X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908.22171999999989</v>
      </c>
      <c r="Y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1084.25172</v>
      </c>
    </row>
    <row r="253" spans="1:25" x14ac:dyDescent="0.2">
      <c r="A253" s="77">
        <f t="shared" si="8"/>
        <v>43024</v>
      </c>
      <c r="B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891.12171999999987</v>
      </c>
      <c r="C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901.2117199999999</v>
      </c>
      <c r="D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934.8317199999999</v>
      </c>
      <c r="E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972.28171999999995</v>
      </c>
      <c r="F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977.64171999999985</v>
      </c>
      <c r="G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943.48171999999988</v>
      </c>
      <c r="H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901.15171999999995</v>
      </c>
      <c r="I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1089.6317200000001</v>
      </c>
      <c r="J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1111.5417200000002</v>
      </c>
      <c r="K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1003.1817199999999</v>
      </c>
      <c r="L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1006.1917199999999</v>
      </c>
      <c r="M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1004.4717199999999</v>
      </c>
      <c r="N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908.80171999999993</v>
      </c>
      <c r="O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908.38171999999997</v>
      </c>
      <c r="P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906.93171999999993</v>
      </c>
      <c r="Q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907.50171999999998</v>
      </c>
      <c r="R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906.16171999999995</v>
      </c>
      <c r="S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934.57172000000003</v>
      </c>
      <c r="T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960.54171999999994</v>
      </c>
      <c r="U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963.36171999999988</v>
      </c>
      <c r="V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935.2117199999999</v>
      </c>
      <c r="W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936.3417199999999</v>
      </c>
      <c r="X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1111.7817200000002</v>
      </c>
      <c r="Y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1009.76172</v>
      </c>
    </row>
    <row r="254" spans="1:25" x14ac:dyDescent="0.2">
      <c r="A254" s="77">
        <f t="shared" si="8"/>
        <v>43025</v>
      </c>
      <c r="B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892.42171999999994</v>
      </c>
      <c r="C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922.55171999999993</v>
      </c>
      <c r="D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935.44171999999992</v>
      </c>
      <c r="E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973.63171999999997</v>
      </c>
      <c r="F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981.71172000000001</v>
      </c>
      <c r="G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959.28171999999995</v>
      </c>
      <c r="H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910.33172000000002</v>
      </c>
      <c r="I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1133.5817200000001</v>
      </c>
      <c r="J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1219.27172</v>
      </c>
      <c r="K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1089.48172</v>
      </c>
      <c r="L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1001.90172</v>
      </c>
      <c r="M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1003.7917199999999</v>
      </c>
      <c r="N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908.8417199999999</v>
      </c>
      <c r="O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907.67171999999994</v>
      </c>
      <c r="P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906.77171999999996</v>
      </c>
      <c r="Q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905.55171999999993</v>
      </c>
      <c r="R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905.64171999999996</v>
      </c>
      <c r="S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933.07171999999991</v>
      </c>
      <c r="T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956.78171999999995</v>
      </c>
      <c r="U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961.56171999999992</v>
      </c>
      <c r="V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934.13171999999997</v>
      </c>
      <c r="W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934.9617199999999</v>
      </c>
      <c r="X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1109.6217200000001</v>
      </c>
      <c r="Y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1006.23172</v>
      </c>
    </row>
    <row r="255" spans="1:25" x14ac:dyDescent="0.2">
      <c r="A255" s="77">
        <f t="shared" si="8"/>
        <v>43026</v>
      </c>
      <c r="B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892.31172000000004</v>
      </c>
      <c r="C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922.41171999999995</v>
      </c>
      <c r="D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935.76171999999997</v>
      </c>
      <c r="E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973.00171999999986</v>
      </c>
      <c r="F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981.87171999999998</v>
      </c>
      <c r="G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960.30171999999993</v>
      </c>
      <c r="H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901.5917199999999</v>
      </c>
      <c r="I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1136.03172</v>
      </c>
      <c r="J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1047.6517200000001</v>
      </c>
      <c r="K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919.68171999999993</v>
      </c>
      <c r="L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918.73172</v>
      </c>
      <c r="M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917.79171999999994</v>
      </c>
      <c r="N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945.01171999999997</v>
      </c>
      <c r="O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952.48172</v>
      </c>
      <c r="P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951.8317199999999</v>
      </c>
      <c r="Q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956.4617199999999</v>
      </c>
      <c r="R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1000.4517199999999</v>
      </c>
      <c r="S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1091.5817199999999</v>
      </c>
      <c r="T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1087.4017200000001</v>
      </c>
      <c r="U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1072.5717200000001</v>
      </c>
      <c r="V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1013.2617199999999</v>
      </c>
      <c r="W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1000.63172</v>
      </c>
      <c r="X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1137.3617200000001</v>
      </c>
      <c r="Y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1024.3417199999999</v>
      </c>
    </row>
    <row r="256" spans="1:25" x14ac:dyDescent="0.2">
      <c r="A256" s="77">
        <f t="shared" si="8"/>
        <v>43027</v>
      </c>
      <c r="B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903.37171999999987</v>
      </c>
      <c r="C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888.84172000000001</v>
      </c>
      <c r="D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900.67171999999994</v>
      </c>
      <c r="E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900.37171999999987</v>
      </c>
      <c r="F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893.62171999999998</v>
      </c>
      <c r="G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895.81171999999992</v>
      </c>
      <c r="H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896.95171999999991</v>
      </c>
      <c r="I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1045.5517199999999</v>
      </c>
      <c r="J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1044.47172</v>
      </c>
      <c r="K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928.4617199999999</v>
      </c>
      <c r="L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929.53171999999995</v>
      </c>
      <c r="M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929.37171999999998</v>
      </c>
      <c r="N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915.14171999999996</v>
      </c>
      <c r="O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915.22171999999989</v>
      </c>
      <c r="P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914.94171999999992</v>
      </c>
      <c r="Q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913.31171999999992</v>
      </c>
      <c r="R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910.8317199999999</v>
      </c>
      <c r="S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1033.4217200000001</v>
      </c>
      <c r="T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1059.97172</v>
      </c>
      <c r="U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1061.9017200000001</v>
      </c>
      <c r="V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1012.2117199999999</v>
      </c>
      <c r="W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997.94171999999992</v>
      </c>
      <c r="X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1136.3817200000001</v>
      </c>
      <c r="Y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1036.3817200000001</v>
      </c>
    </row>
    <row r="257" spans="1:25" x14ac:dyDescent="0.2">
      <c r="A257" s="77">
        <f t="shared" si="8"/>
        <v>43028</v>
      </c>
      <c r="B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907.29171999999983</v>
      </c>
      <c r="C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889.88171999999997</v>
      </c>
      <c r="D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901.65171999999995</v>
      </c>
      <c r="E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901.36171999999988</v>
      </c>
      <c r="F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905.55171999999993</v>
      </c>
      <c r="G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895.44171999999992</v>
      </c>
      <c r="H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901.62171999999987</v>
      </c>
      <c r="I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1046.8217199999999</v>
      </c>
      <c r="J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1045.1017199999999</v>
      </c>
      <c r="K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928.08172000000002</v>
      </c>
      <c r="L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921.88171999999997</v>
      </c>
      <c r="M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931.05171999999993</v>
      </c>
      <c r="N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918.32171999999991</v>
      </c>
      <c r="O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914.66171999999995</v>
      </c>
      <c r="P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914.31171999999992</v>
      </c>
      <c r="Q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909.8417199999999</v>
      </c>
      <c r="R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914.27171999999996</v>
      </c>
      <c r="S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1037.3617199999999</v>
      </c>
      <c r="T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1054.8617200000001</v>
      </c>
      <c r="U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1029.1317199999999</v>
      </c>
      <c r="V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996.60172</v>
      </c>
      <c r="W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980.91171999999995</v>
      </c>
      <c r="X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1138.47172</v>
      </c>
      <c r="Y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1038.6017199999999</v>
      </c>
    </row>
    <row r="258" spans="1:25" x14ac:dyDescent="0.2">
      <c r="A258" s="77">
        <f t="shared" si="8"/>
        <v>43029</v>
      </c>
      <c r="B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954.90171999999995</v>
      </c>
      <c r="C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899.41171999999995</v>
      </c>
      <c r="D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898.70171999999991</v>
      </c>
      <c r="E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898.00171999999986</v>
      </c>
      <c r="F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906.47171999999989</v>
      </c>
      <c r="G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892.28171999999984</v>
      </c>
      <c r="H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900.15171999999995</v>
      </c>
      <c r="I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921.94171999999992</v>
      </c>
      <c r="J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1158.97172</v>
      </c>
      <c r="K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1030.7917199999999</v>
      </c>
      <c r="L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1031.02172</v>
      </c>
      <c r="M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1032.48172</v>
      </c>
      <c r="N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1132.9217200000001</v>
      </c>
      <c r="O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1150.73172</v>
      </c>
      <c r="P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1113.24172</v>
      </c>
      <c r="Q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1120.51172</v>
      </c>
      <c r="R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1123.19172</v>
      </c>
      <c r="S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915.94171999999992</v>
      </c>
      <c r="T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1140.6117199999999</v>
      </c>
      <c r="U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1122.1717200000001</v>
      </c>
      <c r="V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1079.3017199999999</v>
      </c>
      <c r="W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1004.22172</v>
      </c>
      <c r="X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906.76171999999997</v>
      </c>
      <c r="Y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1073.44172</v>
      </c>
    </row>
    <row r="259" spans="1:25" x14ac:dyDescent="0.2">
      <c r="A259" s="77">
        <f t="shared" si="8"/>
        <v>43030</v>
      </c>
      <c r="B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926.23172</v>
      </c>
      <c r="C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898.90171999999995</v>
      </c>
      <c r="D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896.00171999999986</v>
      </c>
      <c r="E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919.31171999999992</v>
      </c>
      <c r="F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923.99171999999987</v>
      </c>
      <c r="G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925.48172</v>
      </c>
      <c r="H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892.75171999999998</v>
      </c>
      <c r="I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913.36171999999999</v>
      </c>
      <c r="J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1148.01172</v>
      </c>
      <c r="K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1026.68172</v>
      </c>
      <c r="L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1025.6117200000001</v>
      </c>
      <c r="M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1076.00172</v>
      </c>
      <c r="N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1191.3217199999999</v>
      </c>
      <c r="O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1190.8117200000002</v>
      </c>
      <c r="P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1190.3417199999999</v>
      </c>
      <c r="Q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1181.23172</v>
      </c>
      <c r="R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1184.20172</v>
      </c>
      <c r="S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913.94171999999992</v>
      </c>
      <c r="T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1081.74172</v>
      </c>
      <c r="U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1085.53172</v>
      </c>
      <c r="V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1047.20172</v>
      </c>
      <c r="W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962.74171999999987</v>
      </c>
      <c r="X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908.13171999999986</v>
      </c>
      <c r="Y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1073.8317199999999</v>
      </c>
    </row>
    <row r="260" spans="1:25" x14ac:dyDescent="0.2">
      <c r="A260" s="77">
        <f t="shared" si="8"/>
        <v>43031</v>
      </c>
      <c r="B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909.40171999999995</v>
      </c>
      <c r="C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889.15171999999995</v>
      </c>
      <c r="D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900.61171999999988</v>
      </c>
      <c r="E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899.83172000000002</v>
      </c>
      <c r="F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906.69171999999992</v>
      </c>
      <c r="G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890.89171999999996</v>
      </c>
      <c r="H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899.10172</v>
      </c>
      <c r="I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1037.5517199999999</v>
      </c>
      <c r="J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1035.4217200000001</v>
      </c>
      <c r="K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917.50171999999986</v>
      </c>
      <c r="L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916.64171999999985</v>
      </c>
      <c r="M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920.2117199999999</v>
      </c>
      <c r="N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912.88171999999986</v>
      </c>
      <c r="O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904.76171999999997</v>
      </c>
      <c r="P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904.95171999999991</v>
      </c>
      <c r="Q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904.18171999999993</v>
      </c>
      <c r="R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914.5817199999999</v>
      </c>
      <c r="S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1007.96172</v>
      </c>
      <c r="T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1051.8917200000001</v>
      </c>
      <c r="U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1023.5517199999999</v>
      </c>
      <c r="V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992.80171999999982</v>
      </c>
      <c r="W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987.9617199999999</v>
      </c>
      <c r="X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1134.74172</v>
      </c>
      <c r="Y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1035.75172</v>
      </c>
    </row>
    <row r="261" spans="1:25" x14ac:dyDescent="0.2">
      <c r="A261" s="77">
        <f t="shared" si="8"/>
        <v>43032</v>
      </c>
      <c r="B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902.35171999999989</v>
      </c>
      <c r="C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887.69171999999992</v>
      </c>
      <c r="D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935.31171999999992</v>
      </c>
      <c r="E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935.26171999999985</v>
      </c>
      <c r="F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935.70171999999991</v>
      </c>
      <c r="G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901.3317199999999</v>
      </c>
      <c r="H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894.62171999999998</v>
      </c>
      <c r="I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1074.3317200000001</v>
      </c>
      <c r="J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1074.53172</v>
      </c>
      <c r="K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972.07172000000003</v>
      </c>
      <c r="L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972.09172000000001</v>
      </c>
      <c r="M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987.66171999999995</v>
      </c>
      <c r="N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931.06171999999992</v>
      </c>
      <c r="O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963.25171999999998</v>
      </c>
      <c r="P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963.39171999999985</v>
      </c>
      <c r="Q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963.60172</v>
      </c>
      <c r="R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963.38171999999986</v>
      </c>
      <c r="S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990.99171999999999</v>
      </c>
      <c r="T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969.76171999999997</v>
      </c>
      <c r="U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929.99171999999999</v>
      </c>
      <c r="V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929.99171999999999</v>
      </c>
      <c r="W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993.28171999999995</v>
      </c>
      <c r="X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1169.9217200000001</v>
      </c>
      <c r="Y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990.72171999999989</v>
      </c>
    </row>
    <row r="262" spans="1:25" x14ac:dyDescent="0.2">
      <c r="A262" s="77">
        <f t="shared" si="8"/>
        <v>43033</v>
      </c>
      <c r="B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887.49171999999987</v>
      </c>
      <c r="C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971.55171999999993</v>
      </c>
      <c r="D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994.88171999999997</v>
      </c>
      <c r="E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994.92171999999994</v>
      </c>
      <c r="F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971.78171999999995</v>
      </c>
      <c r="G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973.92171999999994</v>
      </c>
      <c r="H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895.05171999999993</v>
      </c>
      <c r="I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1074.19172</v>
      </c>
      <c r="J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1075.20172</v>
      </c>
      <c r="K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976.54171999999994</v>
      </c>
      <c r="L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992.29171999999994</v>
      </c>
      <c r="M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992.0817199999999</v>
      </c>
      <c r="N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930.68171999999993</v>
      </c>
      <c r="O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930.13171999999997</v>
      </c>
      <c r="P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930.19171999999992</v>
      </c>
      <c r="Q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931.23171999999988</v>
      </c>
      <c r="R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930.98172</v>
      </c>
      <c r="S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1002.4217199999999</v>
      </c>
      <c r="T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976.02171999999996</v>
      </c>
      <c r="U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914.80172000000005</v>
      </c>
      <c r="V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935.04171999999994</v>
      </c>
      <c r="W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945.35171999999989</v>
      </c>
      <c r="X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1105.70172</v>
      </c>
      <c r="Y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993.98172</v>
      </c>
    </row>
    <row r="263" spans="1:25" x14ac:dyDescent="0.2">
      <c r="A263" s="77">
        <f t="shared" si="8"/>
        <v>43034</v>
      </c>
      <c r="B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889.71172000000001</v>
      </c>
      <c r="C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935.75171999999998</v>
      </c>
      <c r="D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949.14171999999996</v>
      </c>
      <c r="E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948.70171999999991</v>
      </c>
      <c r="F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950.05171999999993</v>
      </c>
      <c r="G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943.18171999999993</v>
      </c>
      <c r="H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894.70171999999991</v>
      </c>
      <c r="I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1070.6617200000001</v>
      </c>
      <c r="J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1030.52172</v>
      </c>
      <c r="K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943.9617199999999</v>
      </c>
      <c r="L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916.23171999999988</v>
      </c>
      <c r="M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916.67171999999994</v>
      </c>
      <c r="N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910.74171999999987</v>
      </c>
      <c r="O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910.62171999999998</v>
      </c>
      <c r="P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910.53171999999995</v>
      </c>
      <c r="Q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910.48172</v>
      </c>
      <c r="R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909.94171999999992</v>
      </c>
      <c r="S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949.29171999999994</v>
      </c>
      <c r="T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969.42171999999994</v>
      </c>
      <c r="U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973.82171999999991</v>
      </c>
      <c r="V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933.38171999999986</v>
      </c>
      <c r="W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938.42171999999994</v>
      </c>
      <c r="X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1120.9017200000001</v>
      </c>
      <c r="Y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1007.2917199999999</v>
      </c>
    </row>
    <row r="264" spans="1:25" x14ac:dyDescent="0.2">
      <c r="A264" s="77">
        <f t="shared" si="8"/>
        <v>43035</v>
      </c>
      <c r="B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891.00171999999986</v>
      </c>
      <c r="C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908.11171999999988</v>
      </c>
      <c r="D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920.98171999999988</v>
      </c>
      <c r="E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921.13171999999986</v>
      </c>
      <c r="F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921.12171999999987</v>
      </c>
      <c r="G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923.25171999999986</v>
      </c>
      <c r="H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901.45171999999991</v>
      </c>
      <c r="I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1076.73172</v>
      </c>
      <c r="J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1032.94172</v>
      </c>
      <c r="K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947.45171999999991</v>
      </c>
      <c r="L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939.24171999999987</v>
      </c>
      <c r="M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939.73171999999988</v>
      </c>
      <c r="N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916.48171999999988</v>
      </c>
      <c r="O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916.32171999999991</v>
      </c>
      <c r="P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916.16171999999995</v>
      </c>
      <c r="Q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915.80171999999982</v>
      </c>
      <c r="R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916.01171999999997</v>
      </c>
      <c r="S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1040.8117199999999</v>
      </c>
      <c r="T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1027.51172</v>
      </c>
      <c r="U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1023.2917199999999</v>
      </c>
      <c r="V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981.91171999999995</v>
      </c>
      <c r="W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963.69171999999992</v>
      </c>
      <c r="X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1164.8517200000001</v>
      </c>
      <c r="Y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1010.4817199999999</v>
      </c>
    </row>
    <row r="265" spans="1:25" x14ac:dyDescent="0.2">
      <c r="A265" s="77">
        <f t="shared" si="8"/>
        <v>43036</v>
      </c>
      <c r="B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932.48171999999988</v>
      </c>
      <c r="C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896.73171999999988</v>
      </c>
      <c r="D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895.50171999999998</v>
      </c>
      <c r="E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892.86171999999988</v>
      </c>
      <c r="F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893.32172000000003</v>
      </c>
      <c r="G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889.28171999999995</v>
      </c>
      <c r="H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906.65171999999995</v>
      </c>
      <c r="I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982.86171999999999</v>
      </c>
      <c r="J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928.70171999999991</v>
      </c>
      <c r="K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929.25171999999998</v>
      </c>
      <c r="L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930.56171999999992</v>
      </c>
      <c r="M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937.91171999999995</v>
      </c>
      <c r="N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935.59172000000001</v>
      </c>
      <c r="O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935.73172</v>
      </c>
      <c r="P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935.4617199999999</v>
      </c>
      <c r="Q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935.74171999999999</v>
      </c>
      <c r="R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936.68171999999993</v>
      </c>
      <c r="S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996.74171999999999</v>
      </c>
      <c r="T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1101.44172</v>
      </c>
      <c r="U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1105.47172</v>
      </c>
      <c r="V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1078.03172</v>
      </c>
      <c r="W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1017.77172</v>
      </c>
      <c r="X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921.77171999999996</v>
      </c>
      <c r="Y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1073.46172</v>
      </c>
    </row>
    <row r="266" spans="1:25" x14ac:dyDescent="0.2">
      <c r="A266" s="77">
        <f t="shared" si="8"/>
        <v>43037</v>
      </c>
      <c r="B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923.77171999999996</v>
      </c>
      <c r="C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896.69171999999992</v>
      </c>
      <c r="D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920.10171999999989</v>
      </c>
      <c r="E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919.20171999999991</v>
      </c>
      <c r="F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918.87171999999998</v>
      </c>
      <c r="G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911.5917199999999</v>
      </c>
      <c r="H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912.99171999999987</v>
      </c>
      <c r="I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906.68171999999993</v>
      </c>
      <c r="J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1174.7917199999999</v>
      </c>
      <c r="K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1065.8317199999999</v>
      </c>
      <c r="L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1017.2217199999999</v>
      </c>
      <c r="M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1016.9517199999999</v>
      </c>
      <c r="N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1065.50172</v>
      </c>
      <c r="O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1065.3317199999999</v>
      </c>
      <c r="P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1064.6017199999999</v>
      </c>
      <c r="Q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1063.69172</v>
      </c>
      <c r="R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1017.2217199999999</v>
      </c>
      <c r="S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955.53171999999995</v>
      </c>
      <c r="T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1033.76172</v>
      </c>
      <c r="U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1060.5717199999999</v>
      </c>
      <c r="V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1037.6217199999999</v>
      </c>
      <c r="W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969.97171999999989</v>
      </c>
      <c r="X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935.32171999999991</v>
      </c>
      <c r="Y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1018.1717199999999</v>
      </c>
    </row>
    <row r="267" spans="1:25" x14ac:dyDescent="0.2">
      <c r="A267" s="77">
        <f t="shared" si="8"/>
        <v>43038</v>
      </c>
      <c r="B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891.4617199999999</v>
      </c>
      <c r="C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906.87171999999998</v>
      </c>
      <c r="D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919.8317199999999</v>
      </c>
      <c r="E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919.76171999999997</v>
      </c>
      <c r="F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920.3417199999999</v>
      </c>
      <c r="G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922.68171999999993</v>
      </c>
      <c r="H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914.20171999999991</v>
      </c>
      <c r="I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1040.71172</v>
      </c>
      <c r="J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1035.69172</v>
      </c>
      <c r="K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951.50171999999986</v>
      </c>
      <c r="L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951.43171999999993</v>
      </c>
      <c r="M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951.85171999999989</v>
      </c>
      <c r="N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934.12171999999998</v>
      </c>
      <c r="O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933.90171999999995</v>
      </c>
      <c r="P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933.39171999999985</v>
      </c>
      <c r="Q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930.28171999999995</v>
      </c>
      <c r="R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930.15171999999995</v>
      </c>
      <c r="S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968.85171999999989</v>
      </c>
      <c r="T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983.2117199999999</v>
      </c>
      <c r="U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983.65171999999995</v>
      </c>
      <c r="V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940.31171999999992</v>
      </c>
      <c r="W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971.88171999999986</v>
      </c>
      <c r="X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1175.4117200000001</v>
      </c>
      <c r="Y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1012.00172</v>
      </c>
    </row>
    <row r="268" spans="1:25" x14ac:dyDescent="0.2">
      <c r="A268" s="77">
        <f t="shared" si="8"/>
        <v>43039</v>
      </c>
      <c r="B268" s="13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902.15171999999995</v>
      </c>
      <c r="C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919.62171999999998</v>
      </c>
      <c r="D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933.31171999999992</v>
      </c>
      <c r="E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923.80171999999993</v>
      </c>
      <c r="F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933.37171999999987</v>
      </c>
      <c r="G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932.55171999999993</v>
      </c>
      <c r="H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904.47171999999989</v>
      </c>
      <c r="I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1078.1417200000001</v>
      </c>
      <c r="J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1032.24172</v>
      </c>
      <c r="K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947.35171999999989</v>
      </c>
      <c r="L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932.84172000000001</v>
      </c>
      <c r="M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933.20171999999991</v>
      </c>
      <c r="N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917.80171999999993</v>
      </c>
      <c r="O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916.3317199999999</v>
      </c>
      <c r="P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940.43171999999993</v>
      </c>
      <c r="Q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937.65171999999995</v>
      </c>
      <c r="R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937.01171999999997</v>
      </c>
      <c r="S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1056.24172</v>
      </c>
      <c r="T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1026.6617200000001</v>
      </c>
      <c r="U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997.16171999999995</v>
      </c>
      <c r="V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935.16171999999995</v>
      </c>
      <c r="W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967.02171999999996</v>
      </c>
      <c r="X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1150.69172</v>
      </c>
      <c r="Y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1042.8217199999999</v>
      </c>
    </row>
    <row r="269" spans="1:25" x14ac:dyDescent="0.25">
      <c r="A269" s="92"/>
      <c r="B269" s="76"/>
      <c r="C269" s="76"/>
      <c r="D269" s="76"/>
    </row>
    <row r="270" spans="1:25" x14ac:dyDescent="0.25">
      <c r="A270" s="85" t="s">
        <v>152</v>
      </c>
      <c r="B270" s="76"/>
      <c r="C270" s="76"/>
      <c r="D270" s="76"/>
    </row>
    <row r="271" spans="1:25" ht="12.75" x14ac:dyDescent="0.2">
      <c r="A271" s="174" t="s">
        <v>48</v>
      </c>
      <c r="B271" s="185" t="s">
        <v>121</v>
      </c>
      <c r="C271" s="186"/>
      <c r="D271" s="186"/>
      <c r="E271" s="186"/>
      <c r="F271" s="186"/>
      <c r="G271" s="186"/>
      <c r="H271" s="186"/>
      <c r="I271" s="186"/>
      <c r="J271" s="186"/>
      <c r="K271" s="186"/>
      <c r="L271" s="186"/>
      <c r="M271" s="186"/>
      <c r="N271" s="186"/>
      <c r="O271" s="186"/>
      <c r="P271" s="186"/>
      <c r="Q271" s="186"/>
      <c r="R271" s="186"/>
      <c r="S271" s="186"/>
      <c r="T271" s="186"/>
      <c r="U271" s="186"/>
      <c r="V271" s="186"/>
      <c r="W271" s="186"/>
      <c r="X271" s="186"/>
      <c r="Y271" s="187"/>
    </row>
    <row r="272" spans="1:25" ht="12.75" x14ac:dyDescent="0.2">
      <c r="A272" s="175"/>
      <c r="B272" s="188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90"/>
    </row>
    <row r="273" spans="1:27" ht="12.75" customHeight="1" x14ac:dyDescent="0.2">
      <c r="A273" s="175"/>
      <c r="B273" s="177" t="s">
        <v>122</v>
      </c>
      <c r="C273" s="168" t="s">
        <v>123</v>
      </c>
      <c r="D273" s="168" t="s">
        <v>124</v>
      </c>
      <c r="E273" s="168" t="s">
        <v>125</v>
      </c>
      <c r="F273" s="168" t="s">
        <v>126</v>
      </c>
      <c r="G273" s="168" t="s">
        <v>127</v>
      </c>
      <c r="H273" s="168" t="s">
        <v>128</v>
      </c>
      <c r="I273" s="168" t="s">
        <v>129</v>
      </c>
      <c r="J273" s="168" t="s">
        <v>130</v>
      </c>
      <c r="K273" s="168" t="s">
        <v>131</v>
      </c>
      <c r="L273" s="168" t="s">
        <v>132</v>
      </c>
      <c r="M273" s="168" t="s">
        <v>133</v>
      </c>
      <c r="N273" s="179" t="s">
        <v>134</v>
      </c>
      <c r="O273" s="168" t="s">
        <v>135</v>
      </c>
      <c r="P273" s="168" t="s">
        <v>136</v>
      </c>
      <c r="Q273" s="168" t="s">
        <v>137</v>
      </c>
      <c r="R273" s="168" t="s">
        <v>138</v>
      </c>
      <c r="S273" s="168" t="s">
        <v>139</v>
      </c>
      <c r="T273" s="168" t="s">
        <v>140</v>
      </c>
      <c r="U273" s="168" t="s">
        <v>141</v>
      </c>
      <c r="V273" s="168" t="s">
        <v>142</v>
      </c>
      <c r="W273" s="168" t="s">
        <v>143</v>
      </c>
      <c r="X273" s="168" t="s">
        <v>144</v>
      </c>
      <c r="Y273" s="168" t="s">
        <v>145</v>
      </c>
    </row>
    <row r="274" spans="1:27" ht="11.25" customHeight="1" x14ac:dyDescent="0.2">
      <c r="A274" s="176"/>
      <c r="B274" s="178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80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</row>
    <row r="275" spans="1:27" ht="15.75" customHeight="1" x14ac:dyDescent="0.2">
      <c r="A275" s="77">
        <f>A238</f>
        <v>43009</v>
      </c>
      <c r="B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895.81171999999992</v>
      </c>
      <c r="C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957.16171999999995</v>
      </c>
      <c r="D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1028.1417200000001</v>
      </c>
      <c r="E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1027.6517200000001</v>
      </c>
      <c r="F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1028.20172</v>
      </c>
      <c r="G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1008.7617199999999</v>
      </c>
      <c r="H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898.27171999999996</v>
      </c>
      <c r="I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865.38171999999997</v>
      </c>
      <c r="J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972.47171999999989</v>
      </c>
      <c r="K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957.28171999999995</v>
      </c>
      <c r="L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1003.1217199999999</v>
      </c>
      <c r="M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1003.49172</v>
      </c>
      <c r="N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1003.1317199999999</v>
      </c>
      <c r="O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1003.0017199999999</v>
      </c>
      <c r="P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956.52171999999996</v>
      </c>
      <c r="Q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956.81171999999992</v>
      </c>
      <c r="R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956.65171999999995</v>
      </c>
      <c r="S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867.21172000000001</v>
      </c>
      <c r="T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946.18171999999993</v>
      </c>
      <c r="U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1042.71172</v>
      </c>
      <c r="V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955.8317199999999</v>
      </c>
      <c r="W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930.94171999999992</v>
      </c>
      <c r="X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870.10172</v>
      </c>
      <c r="Y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962.74171999999999</v>
      </c>
      <c r="AA275" s="78"/>
    </row>
    <row r="276" spans="1:27" x14ac:dyDescent="0.2">
      <c r="A276" s="77">
        <f>A275+1</f>
        <v>43010</v>
      </c>
      <c r="B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926.34172000000001</v>
      </c>
      <c r="C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1005.3117199999999</v>
      </c>
      <c r="D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1050.02172</v>
      </c>
      <c r="E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1050.1717200000001</v>
      </c>
      <c r="F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1050.8117199999999</v>
      </c>
      <c r="G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1007.3617199999999</v>
      </c>
      <c r="H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953.64171999999996</v>
      </c>
      <c r="I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1111.5217200000002</v>
      </c>
      <c r="J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1113.23172</v>
      </c>
      <c r="K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998.52171999999985</v>
      </c>
      <c r="L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934.72171999999989</v>
      </c>
      <c r="M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934.99171999999987</v>
      </c>
      <c r="N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882.26171999999997</v>
      </c>
      <c r="O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865.38171999999997</v>
      </c>
      <c r="P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862.65171999999995</v>
      </c>
      <c r="Q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862.78171999999995</v>
      </c>
      <c r="R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862.33172000000002</v>
      </c>
      <c r="S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869.28171999999995</v>
      </c>
      <c r="T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915.34172000000001</v>
      </c>
      <c r="U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927.42171999999994</v>
      </c>
      <c r="V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876.24171999999999</v>
      </c>
      <c r="W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886.69171999999992</v>
      </c>
      <c r="X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1057.4117200000001</v>
      </c>
      <c r="Y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925.66171999999995</v>
      </c>
    </row>
    <row r="277" spans="1:27" x14ac:dyDescent="0.2">
      <c r="A277" s="77">
        <f t="shared" ref="A277:A305" si="9">A276+1</f>
        <v>43011</v>
      </c>
      <c r="B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857.12171999999987</v>
      </c>
      <c r="C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923.17171999999994</v>
      </c>
      <c r="D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961.32171999999991</v>
      </c>
      <c r="E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961.03171999999995</v>
      </c>
      <c r="F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962.40171999999995</v>
      </c>
      <c r="G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963.3317199999999</v>
      </c>
      <c r="H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892.64171999999996</v>
      </c>
      <c r="I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1117.1517200000001</v>
      </c>
      <c r="J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1117.7917200000002</v>
      </c>
      <c r="K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1019.00172</v>
      </c>
      <c r="L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975.67171999999994</v>
      </c>
      <c r="M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975.30171999999993</v>
      </c>
      <c r="N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901.79171999999983</v>
      </c>
      <c r="O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883.51171999999985</v>
      </c>
      <c r="P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883.70172000000002</v>
      </c>
      <c r="Q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882.73171999999988</v>
      </c>
      <c r="R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885.00171999999986</v>
      </c>
      <c r="S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869.22171999999989</v>
      </c>
      <c r="T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916.45171999999991</v>
      </c>
      <c r="U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929.24171999999999</v>
      </c>
      <c r="V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873.12171999999998</v>
      </c>
      <c r="W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893.57171999999991</v>
      </c>
      <c r="X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1091.1017200000001</v>
      </c>
      <c r="Y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932.87171999999987</v>
      </c>
    </row>
    <row r="278" spans="1:27" x14ac:dyDescent="0.2">
      <c r="A278" s="77">
        <f t="shared" si="9"/>
        <v>43012</v>
      </c>
      <c r="B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845.60172</v>
      </c>
      <c r="C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884.89171999999985</v>
      </c>
      <c r="D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919.92171999999994</v>
      </c>
      <c r="E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942.73171999999988</v>
      </c>
      <c r="F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943.49171999999987</v>
      </c>
      <c r="G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925.0817199999999</v>
      </c>
      <c r="H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850.51171999999997</v>
      </c>
      <c r="I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996.40171999999995</v>
      </c>
      <c r="J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979.37171999999998</v>
      </c>
      <c r="K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875.48171999999988</v>
      </c>
      <c r="L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884.16171999999995</v>
      </c>
      <c r="M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892.51171999999985</v>
      </c>
      <c r="N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954.50171999999986</v>
      </c>
      <c r="O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954.14171999999996</v>
      </c>
      <c r="P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961.04171999999994</v>
      </c>
      <c r="Q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968.16171999999983</v>
      </c>
      <c r="R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968.28171999999984</v>
      </c>
      <c r="S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1005.4317199999999</v>
      </c>
      <c r="T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1054.0517199999999</v>
      </c>
      <c r="U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1077.0617199999999</v>
      </c>
      <c r="V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981.72171999999989</v>
      </c>
      <c r="W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972.0817199999999</v>
      </c>
      <c r="X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1128.20172</v>
      </c>
      <c r="Y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1003.4217199999999</v>
      </c>
    </row>
    <row r="279" spans="1:27" x14ac:dyDescent="0.2">
      <c r="A279" s="77">
        <f t="shared" si="9"/>
        <v>43013</v>
      </c>
      <c r="B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866.13171999999997</v>
      </c>
      <c r="C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843.50171999999998</v>
      </c>
      <c r="D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842.19171999999992</v>
      </c>
      <c r="E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853.97171999999989</v>
      </c>
      <c r="F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855.85171999999989</v>
      </c>
      <c r="G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857.69171999999992</v>
      </c>
      <c r="H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874.33172000000002</v>
      </c>
      <c r="I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956.17171999999994</v>
      </c>
      <c r="J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916.75171999999986</v>
      </c>
      <c r="K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903.92171999999994</v>
      </c>
      <c r="L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999.9617199999999</v>
      </c>
      <c r="M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1000.51172</v>
      </c>
      <c r="N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1066.6317199999999</v>
      </c>
      <c r="O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1065.76172</v>
      </c>
      <c r="P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1065.9017200000001</v>
      </c>
      <c r="Q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1065.8817200000001</v>
      </c>
      <c r="R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1064.43172</v>
      </c>
      <c r="S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1074.45172</v>
      </c>
      <c r="T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1121.1717200000001</v>
      </c>
      <c r="U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1112.46172</v>
      </c>
      <c r="V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1075.8617199999999</v>
      </c>
      <c r="W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1046.19172</v>
      </c>
      <c r="X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1180.2917200000002</v>
      </c>
      <c r="Y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1007.96172</v>
      </c>
    </row>
    <row r="280" spans="1:27" x14ac:dyDescent="0.2">
      <c r="A280" s="77">
        <f t="shared" si="9"/>
        <v>43014</v>
      </c>
      <c r="B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864.49171999999999</v>
      </c>
      <c r="C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843.5817199999999</v>
      </c>
      <c r="D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842.92171999999994</v>
      </c>
      <c r="E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854.87171999999998</v>
      </c>
      <c r="F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855.98171999999988</v>
      </c>
      <c r="G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847.11171999999999</v>
      </c>
      <c r="H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860.52171999999985</v>
      </c>
      <c r="I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964.05171999999993</v>
      </c>
      <c r="J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920.56171999999992</v>
      </c>
      <c r="K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985.03171999999984</v>
      </c>
      <c r="L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1048.8117199999999</v>
      </c>
      <c r="M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1011.1817199999999</v>
      </c>
      <c r="N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1007.82172</v>
      </c>
      <c r="O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905.39171999999996</v>
      </c>
      <c r="P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909.70171999999991</v>
      </c>
      <c r="Q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910.7117199999999</v>
      </c>
      <c r="R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939.97172</v>
      </c>
      <c r="S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964.5817199999999</v>
      </c>
      <c r="T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1101.73172</v>
      </c>
      <c r="U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1131.69172</v>
      </c>
      <c r="V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1085.18172</v>
      </c>
      <c r="W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1038.6617200000001</v>
      </c>
      <c r="X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1183.19172</v>
      </c>
      <c r="Y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1051.5917199999999</v>
      </c>
    </row>
    <row r="281" spans="1:27" x14ac:dyDescent="0.2">
      <c r="A281" s="77">
        <f t="shared" si="9"/>
        <v>43015</v>
      </c>
      <c r="B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964.27171999999996</v>
      </c>
      <c r="C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884.55171999999993</v>
      </c>
      <c r="D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847.82171999999991</v>
      </c>
      <c r="E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846.90171999999984</v>
      </c>
      <c r="F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849.19171999999992</v>
      </c>
      <c r="G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864.57171999999991</v>
      </c>
      <c r="H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900.25171999999986</v>
      </c>
      <c r="I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1012.51172</v>
      </c>
      <c r="J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871.58172000000002</v>
      </c>
      <c r="K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874.07171999999991</v>
      </c>
      <c r="L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875.15171999999995</v>
      </c>
      <c r="M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873.30171999999993</v>
      </c>
      <c r="N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873.91171999999995</v>
      </c>
      <c r="O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873.55171999999993</v>
      </c>
      <c r="P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873.12171999999998</v>
      </c>
      <c r="Q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871.54171999999994</v>
      </c>
      <c r="R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870.64171999999996</v>
      </c>
      <c r="S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897.69171999999992</v>
      </c>
      <c r="T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1108.27172</v>
      </c>
      <c r="U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1159.0917200000001</v>
      </c>
      <c r="V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1104.8017199999999</v>
      </c>
      <c r="W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1055.99172</v>
      </c>
      <c r="X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917.3317199999999</v>
      </c>
      <c r="Y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1053.9017200000001</v>
      </c>
    </row>
    <row r="282" spans="1:27" x14ac:dyDescent="0.2">
      <c r="A282" s="77">
        <f t="shared" si="9"/>
        <v>43016</v>
      </c>
      <c r="B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956.81171999999992</v>
      </c>
      <c r="C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880.73172</v>
      </c>
      <c r="D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846.87171999999987</v>
      </c>
      <c r="E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845.62171999999998</v>
      </c>
      <c r="F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845.82172000000003</v>
      </c>
      <c r="G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857.13171999999997</v>
      </c>
      <c r="H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870.30171999999993</v>
      </c>
      <c r="I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966.51171999999985</v>
      </c>
      <c r="J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862.14171999999985</v>
      </c>
      <c r="K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871.88171999999997</v>
      </c>
      <c r="L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871.98172</v>
      </c>
      <c r="M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888.00171999999986</v>
      </c>
      <c r="N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887.68171999999993</v>
      </c>
      <c r="O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925.42171999999994</v>
      </c>
      <c r="P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922.16171999999995</v>
      </c>
      <c r="Q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920.51171999999997</v>
      </c>
      <c r="R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919.91171999999995</v>
      </c>
      <c r="S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885.82171999999991</v>
      </c>
      <c r="T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1077.23172</v>
      </c>
      <c r="U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1127.76172</v>
      </c>
      <c r="V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1086.1417199999999</v>
      </c>
      <c r="W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1028.3217199999999</v>
      </c>
      <c r="X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880.48171999999988</v>
      </c>
      <c r="Y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1029.95172</v>
      </c>
    </row>
    <row r="283" spans="1:27" x14ac:dyDescent="0.2">
      <c r="A283" s="77">
        <f t="shared" si="9"/>
        <v>43017</v>
      </c>
      <c r="B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878.12171999999998</v>
      </c>
      <c r="C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846.36171999999988</v>
      </c>
      <c r="D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842.39171999999985</v>
      </c>
      <c r="E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841.97171999999989</v>
      </c>
      <c r="F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842.66171999999995</v>
      </c>
      <c r="G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843.85171999999989</v>
      </c>
      <c r="H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852.05171999999993</v>
      </c>
      <c r="I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948.60171999999989</v>
      </c>
      <c r="J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930.40171999999984</v>
      </c>
      <c r="K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876.65171999999995</v>
      </c>
      <c r="L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877.54171999999983</v>
      </c>
      <c r="M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875.60171999999989</v>
      </c>
      <c r="N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863.39171999999996</v>
      </c>
      <c r="O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863.87171999999998</v>
      </c>
      <c r="P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864.35172</v>
      </c>
      <c r="Q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864.18171999999993</v>
      </c>
      <c r="R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861.76171999999997</v>
      </c>
      <c r="S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860.36171999999988</v>
      </c>
      <c r="T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983.39171999999985</v>
      </c>
      <c r="U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1029.3817200000001</v>
      </c>
      <c r="V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958.90171999999995</v>
      </c>
      <c r="W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968.23171999999988</v>
      </c>
      <c r="X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1135.95172</v>
      </c>
      <c r="Y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992.59172000000001</v>
      </c>
    </row>
    <row r="284" spans="1:27" x14ac:dyDescent="0.2">
      <c r="A284" s="77">
        <f t="shared" si="9"/>
        <v>43018</v>
      </c>
      <c r="B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1206.8617199999999</v>
      </c>
      <c r="C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965.41171999999995</v>
      </c>
      <c r="D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942.79171999999983</v>
      </c>
      <c r="E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928.26171999999997</v>
      </c>
      <c r="F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947.70171999999991</v>
      </c>
      <c r="G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1005.39172</v>
      </c>
      <c r="H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1147.72172</v>
      </c>
      <c r="I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989.65171999999995</v>
      </c>
      <c r="J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1016.7717199999998</v>
      </c>
      <c r="K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904.97172</v>
      </c>
      <c r="L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904.91171999999995</v>
      </c>
      <c r="M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904.11171999999988</v>
      </c>
      <c r="N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860.78171999999984</v>
      </c>
      <c r="O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861.60171999999989</v>
      </c>
      <c r="P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860.66171999999983</v>
      </c>
      <c r="Q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860.54171999999994</v>
      </c>
      <c r="R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859.85172</v>
      </c>
      <c r="S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1060.1617200000001</v>
      </c>
      <c r="T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1271.8817200000001</v>
      </c>
      <c r="U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1305.4217200000001</v>
      </c>
      <c r="V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1239.0417199999999</v>
      </c>
      <c r="W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1233.3517199999999</v>
      </c>
      <c r="X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1337.7517200000002</v>
      </c>
      <c r="Y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1232.75172</v>
      </c>
    </row>
    <row r="285" spans="1:27" x14ac:dyDescent="0.2">
      <c r="A285" s="77">
        <f t="shared" si="9"/>
        <v>43019</v>
      </c>
      <c r="B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1151.46172</v>
      </c>
      <c r="C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938.18171999999993</v>
      </c>
      <c r="D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903.88171999999997</v>
      </c>
      <c r="E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891.57171999999991</v>
      </c>
      <c r="F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906.04171999999994</v>
      </c>
      <c r="G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929.36171999999999</v>
      </c>
      <c r="H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1052.52172</v>
      </c>
      <c r="I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881.50171999999986</v>
      </c>
      <c r="J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872.43171999999993</v>
      </c>
      <c r="K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905.67171999999994</v>
      </c>
      <c r="L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943.30171999999993</v>
      </c>
      <c r="M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943.15171999999995</v>
      </c>
      <c r="N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919.25171999999998</v>
      </c>
      <c r="O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918.88171999999997</v>
      </c>
      <c r="P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917.8417199999999</v>
      </c>
      <c r="Q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917.37171999999998</v>
      </c>
      <c r="R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858.14171999999996</v>
      </c>
      <c r="S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998.98172</v>
      </c>
      <c r="T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1193.0417200000002</v>
      </c>
      <c r="U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1205.95172</v>
      </c>
      <c r="V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1201.2817200000002</v>
      </c>
      <c r="W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1172.1417200000001</v>
      </c>
      <c r="X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1282.9517200000003</v>
      </c>
      <c r="Y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1174.7917199999999</v>
      </c>
    </row>
    <row r="286" spans="1:27" x14ac:dyDescent="0.2">
      <c r="A286" s="77">
        <f t="shared" si="9"/>
        <v>43020</v>
      </c>
      <c r="B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846.79171999999994</v>
      </c>
      <c r="C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902.93171999999993</v>
      </c>
      <c r="D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962.16171999999983</v>
      </c>
      <c r="E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961.85171999999989</v>
      </c>
      <c r="F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962.25171999999986</v>
      </c>
      <c r="G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925.77171999999985</v>
      </c>
      <c r="H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882.8317199999999</v>
      </c>
      <c r="I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1063.1217200000001</v>
      </c>
      <c r="J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1143.1617200000001</v>
      </c>
      <c r="K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974.73172</v>
      </c>
      <c r="L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871.86171999999999</v>
      </c>
      <c r="M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870.94171999999992</v>
      </c>
      <c r="N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868.0817199999999</v>
      </c>
      <c r="O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868.32172000000003</v>
      </c>
      <c r="P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868.25171999999986</v>
      </c>
      <c r="Q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874.49171999999987</v>
      </c>
      <c r="R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871.03171999999995</v>
      </c>
      <c r="S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950.41171999999995</v>
      </c>
      <c r="T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954.98172</v>
      </c>
      <c r="U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972.16171999999995</v>
      </c>
      <c r="V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890.5917199999999</v>
      </c>
      <c r="W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877.04171999999994</v>
      </c>
      <c r="X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1036.0917199999999</v>
      </c>
      <c r="Y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946.52171999999996</v>
      </c>
    </row>
    <row r="287" spans="1:27" x14ac:dyDescent="0.2">
      <c r="A287" s="77">
        <f t="shared" si="9"/>
        <v>43021</v>
      </c>
      <c r="B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856.8417199999999</v>
      </c>
      <c r="C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875.47171999999989</v>
      </c>
      <c r="D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887.90171999999984</v>
      </c>
      <c r="E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923.19171999999992</v>
      </c>
      <c r="F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923.31171999999992</v>
      </c>
      <c r="G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889.87171999999998</v>
      </c>
      <c r="H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854.14171999999996</v>
      </c>
      <c r="I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983.85172</v>
      </c>
      <c r="J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925.29171999999994</v>
      </c>
      <c r="K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891.56171999999992</v>
      </c>
      <c r="L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873.45171999999991</v>
      </c>
      <c r="M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872.45171999999991</v>
      </c>
      <c r="N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924.02171999999985</v>
      </c>
      <c r="O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897.63171999999997</v>
      </c>
      <c r="P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897.5817199999999</v>
      </c>
      <c r="Q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875.56171999999992</v>
      </c>
      <c r="R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871.78171999999995</v>
      </c>
      <c r="S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951.15171999999995</v>
      </c>
      <c r="T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955.92171999999994</v>
      </c>
      <c r="U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954.82172000000003</v>
      </c>
      <c r="V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895.23171999999988</v>
      </c>
      <c r="W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892.56172000000004</v>
      </c>
      <c r="X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1059.3017199999999</v>
      </c>
      <c r="Y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959.26171999999985</v>
      </c>
    </row>
    <row r="288" spans="1:27" x14ac:dyDescent="0.2">
      <c r="A288" s="77">
        <f t="shared" si="9"/>
        <v>43022</v>
      </c>
      <c r="B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905.16171999999995</v>
      </c>
      <c r="C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863.61171999999988</v>
      </c>
      <c r="D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848.06171999999992</v>
      </c>
      <c r="E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847.44171999999992</v>
      </c>
      <c r="F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847.45171999999991</v>
      </c>
      <c r="G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848.7117199999999</v>
      </c>
      <c r="H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859.76171999999997</v>
      </c>
      <c r="I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957.02171999999996</v>
      </c>
      <c r="J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980.82171999999991</v>
      </c>
      <c r="K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884.13171999999997</v>
      </c>
      <c r="L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884.64171999999985</v>
      </c>
      <c r="M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964.26171999999997</v>
      </c>
      <c r="N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964.52171999999996</v>
      </c>
      <c r="O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963.53171999999984</v>
      </c>
      <c r="P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962.35172</v>
      </c>
      <c r="Q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961.23172</v>
      </c>
      <c r="R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963.03171999999995</v>
      </c>
      <c r="S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868.00171999999986</v>
      </c>
      <c r="T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1030.3117199999999</v>
      </c>
      <c r="U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1051.0817199999999</v>
      </c>
      <c r="V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1009.38172</v>
      </c>
      <c r="W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939.62171999999998</v>
      </c>
      <c r="X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862.05171999999993</v>
      </c>
      <c r="Y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1018.5617199999999</v>
      </c>
    </row>
    <row r="289" spans="1:25" x14ac:dyDescent="0.2">
      <c r="A289" s="77">
        <f t="shared" si="9"/>
        <v>43023</v>
      </c>
      <c r="B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874.95171999999991</v>
      </c>
      <c r="C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846.82171999999991</v>
      </c>
      <c r="D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843.73171999999988</v>
      </c>
      <c r="E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843.0917199999999</v>
      </c>
      <c r="F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843.19171999999992</v>
      </c>
      <c r="G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842.90171999999995</v>
      </c>
      <c r="H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853.56171999999992</v>
      </c>
      <c r="I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865.03171999999995</v>
      </c>
      <c r="J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1056.0517199999999</v>
      </c>
      <c r="K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924.43171999999993</v>
      </c>
      <c r="L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885.89171999999996</v>
      </c>
      <c r="M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966.48171999999988</v>
      </c>
      <c r="N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966.45171999999991</v>
      </c>
      <c r="O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963.65171999999984</v>
      </c>
      <c r="P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963.74171999999987</v>
      </c>
      <c r="Q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962.65171999999995</v>
      </c>
      <c r="R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963.63171999999986</v>
      </c>
      <c r="S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868.57172000000003</v>
      </c>
      <c r="T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992.95171999999991</v>
      </c>
      <c r="U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1015.62172</v>
      </c>
      <c r="V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1009.2417199999999</v>
      </c>
      <c r="W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933.90171999999995</v>
      </c>
      <c r="X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861.54171999999994</v>
      </c>
      <c r="Y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1027.8417200000001</v>
      </c>
    </row>
    <row r="290" spans="1:25" x14ac:dyDescent="0.2">
      <c r="A290" s="77">
        <f t="shared" si="9"/>
        <v>43024</v>
      </c>
      <c r="B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845.39171999999985</v>
      </c>
      <c r="C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854.91171999999995</v>
      </c>
      <c r="D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886.67171999999994</v>
      </c>
      <c r="E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922.06171999999992</v>
      </c>
      <c r="F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927.12171999999987</v>
      </c>
      <c r="G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894.85171999999989</v>
      </c>
      <c r="H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854.86171999999999</v>
      </c>
      <c r="I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1032.93172</v>
      </c>
      <c r="J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1053.6317200000001</v>
      </c>
      <c r="K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951.25171999999986</v>
      </c>
      <c r="L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954.10171999999989</v>
      </c>
      <c r="M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952.47171999999989</v>
      </c>
      <c r="N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862.0917199999999</v>
      </c>
      <c r="O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861.69171999999992</v>
      </c>
      <c r="P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860.32171999999991</v>
      </c>
      <c r="Q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860.85172</v>
      </c>
      <c r="R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859.59172000000001</v>
      </c>
      <c r="S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886.43171999999993</v>
      </c>
      <c r="T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910.97172</v>
      </c>
      <c r="U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913.63171999999986</v>
      </c>
      <c r="V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887.03171999999995</v>
      </c>
      <c r="W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888.10172</v>
      </c>
      <c r="X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1053.8617200000001</v>
      </c>
      <c r="Y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957.47171999999989</v>
      </c>
    </row>
    <row r="291" spans="1:25" x14ac:dyDescent="0.2">
      <c r="A291" s="77">
        <f t="shared" si="9"/>
        <v>43025</v>
      </c>
      <c r="B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846.61171999999988</v>
      </c>
      <c r="C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875.0817199999999</v>
      </c>
      <c r="D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887.25171999999998</v>
      </c>
      <c r="E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923.34172000000001</v>
      </c>
      <c r="F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930.97172</v>
      </c>
      <c r="G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909.78171999999995</v>
      </c>
      <c r="H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863.54171999999994</v>
      </c>
      <c r="I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1074.45172</v>
      </c>
      <c r="J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1155.4117200000001</v>
      </c>
      <c r="K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1032.7917199999999</v>
      </c>
      <c r="L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950.04171999999994</v>
      </c>
      <c r="M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951.83172000000002</v>
      </c>
      <c r="N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862.13171999999986</v>
      </c>
      <c r="O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861.02171999999996</v>
      </c>
      <c r="P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860.17171999999994</v>
      </c>
      <c r="Q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859.01171999999985</v>
      </c>
      <c r="R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859.10171999999989</v>
      </c>
      <c r="S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885.02171999999985</v>
      </c>
      <c r="T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907.42171999999994</v>
      </c>
      <c r="U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911.93171999999993</v>
      </c>
      <c r="V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886.02171999999996</v>
      </c>
      <c r="W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886.81171999999992</v>
      </c>
      <c r="X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1051.8117199999999</v>
      </c>
      <c r="Y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954.13171999999997</v>
      </c>
    </row>
    <row r="292" spans="1:25" x14ac:dyDescent="0.2">
      <c r="A292" s="77">
        <f t="shared" si="9"/>
        <v>43026</v>
      </c>
      <c r="B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846.51171999999997</v>
      </c>
      <c r="C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874.95171999999991</v>
      </c>
      <c r="D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887.56171999999992</v>
      </c>
      <c r="E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922.74171999999987</v>
      </c>
      <c r="F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931.12171999999998</v>
      </c>
      <c r="G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910.74171999999987</v>
      </c>
      <c r="H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855.27171999999996</v>
      </c>
      <c r="I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1076.77172</v>
      </c>
      <c r="J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993.27171999999996</v>
      </c>
      <c r="K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872.36171999999988</v>
      </c>
      <c r="L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871.47171999999989</v>
      </c>
      <c r="M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870.5817199999999</v>
      </c>
      <c r="N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896.30171999999993</v>
      </c>
      <c r="O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903.35172</v>
      </c>
      <c r="P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902.74171999999987</v>
      </c>
      <c r="Q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907.11171999999988</v>
      </c>
      <c r="R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948.67171999999994</v>
      </c>
      <c r="S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1034.77172</v>
      </c>
      <c r="T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1030.8217199999999</v>
      </c>
      <c r="U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1016.81172</v>
      </c>
      <c r="V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960.78171999999984</v>
      </c>
      <c r="W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948.84172000000001</v>
      </c>
      <c r="X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1078.02172</v>
      </c>
      <c r="Y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971.24171999999987</v>
      </c>
    </row>
    <row r="293" spans="1:25" x14ac:dyDescent="0.2">
      <c r="A293" s="77">
        <f t="shared" si="9"/>
        <v>43027</v>
      </c>
      <c r="B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856.95171999999991</v>
      </c>
      <c r="C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843.23172</v>
      </c>
      <c r="D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854.40171999999995</v>
      </c>
      <c r="E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854.12171999999987</v>
      </c>
      <c r="F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847.74171999999999</v>
      </c>
      <c r="G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849.81171999999992</v>
      </c>
      <c r="H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850.89171999999996</v>
      </c>
      <c r="I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991.29171999999994</v>
      </c>
      <c r="J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990.26171999999997</v>
      </c>
      <c r="K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880.66171999999995</v>
      </c>
      <c r="L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881.67171999999994</v>
      </c>
      <c r="M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881.52171999999996</v>
      </c>
      <c r="N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868.0817199999999</v>
      </c>
      <c r="O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868.16171999999983</v>
      </c>
      <c r="P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867.88171999999986</v>
      </c>
      <c r="Q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866.35171999999989</v>
      </c>
      <c r="R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864.00171999999986</v>
      </c>
      <c r="S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979.82171999999991</v>
      </c>
      <c r="T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1004.9117199999999</v>
      </c>
      <c r="U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1006.73172</v>
      </c>
      <c r="V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959.79171999999994</v>
      </c>
      <c r="W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946.30171999999993</v>
      </c>
      <c r="X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1077.1017199999999</v>
      </c>
      <c r="Y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982.62171999999998</v>
      </c>
    </row>
    <row r="294" spans="1:25" x14ac:dyDescent="0.2">
      <c r="A294" s="77">
        <f t="shared" si="9"/>
        <v>43028</v>
      </c>
      <c r="B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860.66171999999983</v>
      </c>
      <c r="C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844.2117199999999</v>
      </c>
      <c r="D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855.3317199999999</v>
      </c>
      <c r="E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855.06171999999992</v>
      </c>
      <c r="F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859.01171999999985</v>
      </c>
      <c r="G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849.4617199999999</v>
      </c>
      <c r="H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855.31171999999992</v>
      </c>
      <c r="I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992.48171999999988</v>
      </c>
      <c r="J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990.86171999999988</v>
      </c>
      <c r="K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880.30171999999993</v>
      </c>
      <c r="L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874.45171999999991</v>
      </c>
      <c r="M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883.11171999999988</v>
      </c>
      <c r="N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871.0817199999999</v>
      </c>
      <c r="O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867.62171999999998</v>
      </c>
      <c r="P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867.30171999999993</v>
      </c>
      <c r="Q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863.07171999999991</v>
      </c>
      <c r="R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867.25171999999998</v>
      </c>
      <c r="S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983.55171999999982</v>
      </c>
      <c r="T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1000.0817199999999</v>
      </c>
      <c r="U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975.77171999999985</v>
      </c>
      <c r="V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945.04171999999994</v>
      </c>
      <c r="W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930.22171999999989</v>
      </c>
      <c r="X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1079.0717200000001</v>
      </c>
      <c r="Y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984.7117199999999</v>
      </c>
    </row>
    <row r="295" spans="1:25" x14ac:dyDescent="0.2">
      <c r="A295" s="77">
        <f t="shared" si="9"/>
        <v>43029</v>
      </c>
      <c r="B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905.64171999999996</v>
      </c>
      <c r="C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853.2117199999999</v>
      </c>
      <c r="D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852.55171999999993</v>
      </c>
      <c r="E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851.88171999999997</v>
      </c>
      <c r="F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859.88171999999997</v>
      </c>
      <c r="G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846.48171999999988</v>
      </c>
      <c r="H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853.91171999999995</v>
      </c>
      <c r="I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874.50171999999986</v>
      </c>
      <c r="J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1098.44172</v>
      </c>
      <c r="K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977.3317199999999</v>
      </c>
      <c r="L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977.55171999999982</v>
      </c>
      <c r="M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978.94171999999992</v>
      </c>
      <c r="N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1073.8317199999999</v>
      </c>
      <c r="O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1090.6517200000001</v>
      </c>
      <c r="P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1055.23172</v>
      </c>
      <c r="Q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1062.1017199999999</v>
      </c>
      <c r="R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1064.6417200000001</v>
      </c>
      <c r="S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868.8317199999999</v>
      </c>
      <c r="T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1081.1017199999999</v>
      </c>
      <c r="U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1063.6717200000001</v>
      </c>
      <c r="V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1023.1717199999999</v>
      </c>
      <c r="W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952.23172</v>
      </c>
      <c r="X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860.16171999999995</v>
      </c>
      <c r="Y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1017.63172</v>
      </c>
    </row>
    <row r="296" spans="1:25" x14ac:dyDescent="0.2">
      <c r="A296" s="77">
        <f t="shared" si="9"/>
        <v>43030</v>
      </c>
      <c r="B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878.55171999999993</v>
      </c>
      <c r="C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852.73171999999988</v>
      </c>
      <c r="D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850.00171999999986</v>
      </c>
      <c r="E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872.01171999999997</v>
      </c>
      <c r="F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876.44171999999992</v>
      </c>
      <c r="G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877.85172</v>
      </c>
      <c r="H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846.92171999999994</v>
      </c>
      <c r="I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866.39171999999996</v>
      </c>
      <c r="J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1088.0817200000001</v>
      </c>
      <c r="K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973.45171999999991</v>
      </c>
      <c r="L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972.44171999999992</v>
      </c>
      <c r="M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1020.0517199999999</v>
      </c>
      <c r="N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1129.00172</v>
      </c>
      <c r="O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1128.5217200000002</v>
      </c>
      <c r="P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1128.0717199999999</v>
      </c>
      <c r="Q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1119.47172</v>
      </c>
      <c r="R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1122.2717200000002</v>
      </c>
      <c r="S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866.95171999999991</v>
      </c>
      <c r="T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1025.48172</v>
      </c>
      <c r="U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1029.0517199999999</v>
      </c>
      <c r="V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992.84172000000001</v>
      </c>
      <c r="W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913.05171999999993</v>
      </c>
      <c r="X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861.45171999999991</v>
      </c>
      <c r="Y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1018.0017199999999</v>
      </c>
    </row>
    <row r="297" spans="1:25" x14ac:dyDescent="0.2">
      <c r="A297" s="77">
        <f t="shared" si="9"/>
        <v>43031</v>
      </c>
      <c r="B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862.65171999999995</v>
      </c>
      <c r="C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843.52171999999996</v>
      </c>
      <c r="D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854.35171999999989</v>
      </c>
      <c r="E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853.62171999999998</v>
      </c>
      <c r="F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860.0917199999999</v>
      </c>
      <c r="G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845.17171999999994</v>
      </c>
      <c r="H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852.92171999999994</v>
      </c>
      <c r="I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983.72172</v>
      </c>
      <c r="J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981.72171999999989</v>
      </c>
      <c r="K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870.30171999999993</v>
      </c>
      <c r="L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869.50171999999986</v>
      </c>
      <c r="M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872.87171999999998</v>
      </c>
      <c r="N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865.94171999999992</v>
      </c>
      <c r="O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858.27171999999996</v>
      </c>
      <c r="P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858.45171999999991</v>
      </c>
      <c r="Q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857.73171999999988</v>
      </c>
      <c r="R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867.55171999999993</v>
      </c>
      <c r="S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955.76171999999997</v>
      </c>
      <c r="T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997.27171999999985</v>
      </c>
      <c r="U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970.50171999999998</v>
      </c>
      <c r="V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941.44171999999992</v>
      </c>
      <c r="W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936.88171999999997</v>
      </c>
      <c r="X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1075.5517199999999</v>
      </c>
      <c r="Y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982.02171999999985</v>
      </c>
    </row>
    <row r="298" spans="1:25" x14ac:dyDescent="0.2">
      <c r="A298" s="77">
        <f t="shared" si="9"/>
        <v>43032</v>
      </c>
      <c r="B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855.99171999999987</v>
      </c>
      <c r="C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842.14171999999996</v>
      </c>
      <c r="D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887.13171999999997</v>
      </c>
      <c r="E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887.0917199999999</v>
      </c>
      <c r="F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887.50171999999986</v>
      </c>
      <c r="G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855.03171999999995</v>
      </c>
      <c r="H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848.69171999999992</v>
      </c>
      <c r="I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1018.4717199999999</v>
      </c>
      <c r="J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1018.6617199999999</v>
      </c>
      <c r="K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921.86171999999999</v>
      </c>
      <c r="L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921.88171999999997</v>
      </c>
      <c r="M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936.59172000000001</v>
      </c>
      <c r="N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883.12171999999987</v>
      </c>
      <c r="O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913.53171999999995</v>
      </c>
      <c r="P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913.66171999999983</v>
      </c>
      <c r="Q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913.86171999999999</v>
      </c>
      <c r="R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913.65171999999984</v>
      </c>
      <c r="S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939.73171999999988</v>
      </c>
      <c r="T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919.68171999999993</v>
      </c>
      <c r="U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882.11171999999999</v>
      </c>
      <c r="V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882.11171999999999</v>
      </c>
      <c r="W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941.90171999999995</v>
      </c>
      <c r="X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1108.7817200000002</v>
      </c>
      <c r="Y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939.48171999999988</v>
      </c>
    </row>
    <row r="299" spans="1:25" x14ac:dyDescent="0.2">
      <c r="A299" s="77">
        <f t="shared" si="9"/>
        <v>43033</v>
      </c>
      <c r="B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841.95171999999991</v>
      </c>
      <c r="C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921.37171999999998</v>
      </c>
      <c r="D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943.42171999999994</v>
      </c>
      <c r="E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943.45171999999991</v>
      </c>
      <c r="F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921.58172000000002</v>
      </c>
      <c r="G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923.61171999999999</v>
      </c>
      <c r="H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849.09172000000001</v>
      </c>
      <c r="I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1018.34172</v>
      </c>
      <c r="J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1019.3017199999999</v>
      </c>
      <c r="K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926.09172000000001</v>
      </c>
      <c r="L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940.9617199999999</v>
      </c>
      <c r="M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940.77171999999985</v>
      </c>
      <c r="N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882.76171999999997</v>
      </c>
      <c r="O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882.24171999999999</v>
      </c>
      <c r="P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882.29171999999994</v>
      </c>
      <c r="Q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883.27171999999985</v>
      </c>
      <c r="R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883.05171999999993</v>
      </c>
      <c r="S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950.53171999999995</v>
      </c>
      <c r="T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925.60171999999989</v>
      </c>
      <c r="U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867.75171999999998</v>
      </c>
      <c r="V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886.88171999999997</v>
      </c>
      <c r="W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896.61171999999988</v>
      </c>
      <c r="X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1048.1117199999999</v>
      </c>
      <c r="Y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942.57172000000003</v>
      </c>
    </row>
    <row r="300" spans="1:25" x14ac:dyDescent="0.2">
      <c r="A300" s="77">
        <f t="shared" si="9"/>
        <v>43034</v>
      </c>
      <c r="B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844.05172000000005</v>
      </c>
      <c r="C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887.55171999999993</v>
      </c>
      <c r="D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900.20171999999991</v>
      </c>
      <c r="E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899.79171999999994</v>
      </c>
      <c r="F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901.06171999999992</v>
      </c>
      <c r="G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894.57171999999991</v>
      </c>
      <c r="H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848.77171999999985</v>
      </c>
      <c r="I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1015.0017199999999</v>
      </c>
      <c r="J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977.0817199999999</v>
      </c>
      <c r="K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895.31171999999992</v>
      </c>
      <c r="L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869.10171999999989</v>
      </c>
      <c r="M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869.52171999999985</v>
      </c>
      <c r="N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863.92171999999994</v>
      </c>
      <c r="O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863.81172000000004</v>
      </c>
      <c r="P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863.72171999999989</v>
      </c>
      <c r="Q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863.68171999999993</v>
      </c>
      <c r="R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863.16171999999995</v>
      </c>
      <c r="S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900.34172000000001</v>
      </c>
      <c r="T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919.36171999999988</v>
      </c>
      <c r="U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923.51171999999997</v>
      </c>
      <c r="V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885.31171999999992</v>
      </c>
      <c r="W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890.0817199999999</v>
      </c>
      <c r="X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1062.47172</v>
      </c>
      <c r="Y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955.13171999999997</v>
      </c>
    </row>
    <row r="301" spans="1:25" x14ac:dyDescent="0.2">
      <c r="A301" s="77">
        <f t="shared" si="9"/>
        <v>43035</v>
      </c>
      <c r="B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845.27171999999985</v>
      </c>
      <c r="C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861.43171999999993</v>
      </c>
      <c r="D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873.60171999999989</v>
      </c>
      <c r="E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873.74171999999987</v>
      </c>
      <c r="F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873.73171999999988</v>
      </c>
      <c r="G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875.74171999999987</v>
      </c>
      <c r="H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855.14171999999996</v>
      </c>
      <c r="I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1020.7417199999999</v>
      </c>
      <c r="J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979.37171999999998</v>
      </c>
      <c r="K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898.60172</v>
      </c>
      <c r="L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890.85171999999989</v>
      </c>
      <c r="M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891.31171999999992</v>
      </c>
      <c r="N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869.3417199999999</v>
      </c>
      <c r="O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869.19171999999992</v>
      </c>
      <c r="P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869.04171999999994</v>
      </c>
      <c r="Q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868.70171999999991</v>
      </c>
      <c r="R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868.90171999999995</v>
      </c>
      <c r="S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986.81171999999992</v>
      </c>
      <c r="T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974.24171999999987</v>
      </c>
      <c r="U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970.25171999999998</v>
      </c>
      <c r="V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931.15171999999995</v>
      </c>
      <c r="W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913.94171999999992</v>
      </c>
      <c r="X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1104.0017200000002</v>
      </c>
      <c r="Y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958.15171999999995</v>
      </c>
    </row>
    <row r="302" spans="1:25" x14ac:dyDescent="0.2">
      <c r="A302" s="77">
        <f t="shared" si="9"/>
        <v>43036</v>
      </c>
      <c r="B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884.4617199999999</v>
      </c>
      <c r="C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850.69171999999992</v>
      </c>
      <c r="D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849.52171999999996</v>
      </c>
      <c r="E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847.02171999999985</v>
      </c>
      <c r="F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847.46172000000001</v>
      </c>
      <c r="G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843.64171999999996</v>
      </c>
      <c r="H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860.06171999999992</v>
      </c>
      <c r="I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932.06172000000004</v>
      </c>
      <c r="J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880.89171999999996</v>
      </c>
      <c r="K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881.41171999999995</v>
      </c>
      <c r="L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882.64171999999996</v>
      </c>
      <c r="M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889.58172000000002</v>
      </c>
      <c r="N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887.39171999999996</v>
      </c>
      <c r="O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887.52171999999996</v>
      </c>
      <c r="P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887.27171999999996</v>
      </c>
      <c r="Q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887.54171999999994</v>
      </c>
      <c r="R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888.43171999999993</v>
      </c>
      <c r="S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945.17171999999994</v>
      </c>
      <c r="T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1044.0817200000001</v>
      </c>
      <c r="U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1047.9017200000001</v>
      </c>
      <c r="V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1021.9717199999999</v>
      </c>
      <c r="W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965.04171999999994</v>
      </c>
      <c r="X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874.34172000000001</v>
      </c>
      <c r="Y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1017.65172</v>
      </c>
    </row>
    <row r="303" spans="1:25" x14ac:dyDescent="0.2">
      <c r="A303" s="77">
        <f t="shared" si="9"/>
        <v>43037</v>
      </c>
      <c r="B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876.23172</v>
      </c>
      <c r="C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850.64171999999996</v>
      </c>
      <c r="D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872.77171999999985</v>
      </c>
      <c r="E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871.92171999999994</v>
      </c>
      <c r="F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871.60172</v>
      </c>
      <c r="G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864.72171999999989</v>
      </c>
      <c r="H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866.04171999999994</v>
      </c>
      <c r="I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860.0817199999999</v>
      </c>
      <c r="J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1113.3817200000001</v>
      </c>
      <c r="K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1010.4517199999999</v>
      </c>
      <c r="L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964.52171999999996</v>
      </c>
      <c r="M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964.27171999999996</v>
      </c>
      <c r="N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1010.13172</v>
      </c>
      <c r="O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1009.9717199999999</v>
      </c>
      <c r="P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1009.2817199999998</v>
      </c>
      <c r="Q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1008.4217199999999</v>
      </c>
      <c r="R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964.52171999999996</v>
      </c>
      <c r="S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906.24171999999987</v>
      </c>
      <c r="T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980.15171999999984</v>
      </c>
      <c r="U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1005.4817199999999</v>
      </c>
      <c r="V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983.79171999999994</v>
      </c>
      <c r="W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919.87171999999998</v>
      </c>
      <c r="X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887.14171999999996</v>
      </c>
      <c r="Y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965.41171999999995</v>
      </c>
    </row>
    <row r="304" spans="1:25" x14ac:dyDescent="0.2">
      <c r="A304" s="77">
        <f t="shared" si="9"/>
        <v>43038</v>
      </c>
      <c r="B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845.70171999999991</v>
      </c>
      <c r="C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860.27171999999996</v>
      </c>
      <c r="D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872.51171999999985</v>
      </c>
      <c r="E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872.44171999999992</v>
      </c>
      <c r="F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872.99171999999987</v>
      </c>
      <c r="G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875.20171999999991</v>
      </c>
      <c r="H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867.19171999999992</v>
      </c>
      <c r="I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986.71172000000001</v>
      </c>
      <c r="J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981.97171999999989</v>
      </c>
      <c r="K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902.42171999999994</v>
      </c>
      <c r="L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902.36171999999999</v>
      </c>
      <c r="M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902.76171999999985</v>
      </c>
      <c r="N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886.01171999999997</v>
      </c>
      <c r="O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885.80171999999993</v>
      </c>
      <c r="P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885.32171999999991</v>
      </c>
      <c r="Q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882.38171999999997</v>
      </c>
      <c r="R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882.26171999999997</v>
      </c>
      <c r="S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918.82171999999991</v>
      </c>
      <c r="T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932.39171999999996</v>
      </c>
      <c r="U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932.80171999999993</v>
      </c>
      <c r="V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891.85171999999989</v>
      </c>
      <c r="W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921.68171999999993</v>
      </c>
      <c r="X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1113.97172</v>
      </c>
      <c r="Y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959.59172000000001</v>
      </c>
    </row>
    <row r="305" spans="1:27" x14ac:dyDescent="0.2">
      <c r="A305" s="77">
        <f t="shared" si="9"/>
        <v>43039</v>
      </c>
      <c r="B305" s="13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855.81171999999992</v>
      </c>
      <c r="C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872.31171999999992</v>
      </c>
      <c r="D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885.25171999999998</v>
      </c>
      <c r="E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876.25171999999998</v>
      </c>
      <c r="F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885.30171999999993</v>
      </c>
      <c r="G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884.53171999999995</v>
      </c>
      <c r="H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858.00171999999998</v>
      </c>
      <c r="I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1022.0817199999999</v>
      </c>
      <c r="J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978.7117199999999</v>
      </c>
      <c r="K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898.51171999999985</v>
      </c>
      <c r="L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884.80171999999993</v>
      </c>
      <c r="M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885.14171999999996</v>
      </c>
      <c r="N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870.5917199999999</v>
      </c>
      <c r="O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869.20171999999991</v>
      </c>
      <c r="P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891.97171999999989</v>
      </c>
      <c r="Q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889.3417199999999</v>
      </c>
      <c r="R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888.73172</v>
      </c>
      <c r="S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1001.3817199999999</v>
      </c>
      <c r="T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973.43171999999993</v>
      </c>
      <c r="U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945.56171999999992</v>
      </c>
      <c r="V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886.99171999999999</v>
      </c>
      <c r="W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917.09172000000001</v>
      </c>
      <c r="X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1090.6117200000001</v>
      </c>
      <c r="Y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988.70171999999991</v>
      </c>
    </row>
    <row r="307" spans="1:27" s="88" customFormat="1" ht="19.5" customHeight="1" x14ac:dyDescent="0.25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x14ac:dyDescent="0.25">
      <c r="A308" s="85" t="s">
        <v>149</v>
      </c>
      <c r="B308" s="76"/>
      <c r="C308" s="76"/>
      <c r="D308" s="76"/>
    </row>
    <row r="309" spans="1:27" ht="12.75" x14ac:dyDescent="0.2">
      <c r="A309" s="174" t="s">
        <v>48</v>
      </c>
      <c r="B309" s="185" t="s">
        <v>121</v>
      </c>
      <c r="C309" s="186"/>
      <c r="D309" s="186"/>
      <c r="E309" s="186"/>
      <c r="F309" s="186"/>
      <c r="G309" s="186"/>
      <c r="H309" s="186"/>
      <c r="I309" s="186"/>
      <c r="J309" s="186"/>
      <c r="K309" s="186"/>
      <c r="L309" s="186"/>
      <c r="M309" s="186"/>
      <c r="N309" s="186"/>
      <c r="O309" s="186"/>
      <c r="P309" s="186"/>
      <c r="Q309" s="186"/>
      <c r="R309" s="186"/>
      <c r="S309" s="186"/>
      <c r="T309" s="186"/>
      <c r="U309" s="186"/>
      <c r="V309" s="186"/>
      <c r="W309" s="186"/>
      <c r="X309" s="186"/>
      <c r="Y309" s="187"/>
    </row>
    <row r="310" spans="1:27" ht="12.75" x14ac:dyDescent="0.2">
      <c r="A310" s="175"/>
      <c r="B310" s="188"/>
      <c r="C310" s="189"/>
      <c r="D310" s="189"/>
      <c r="E310" s="189"/>
      <c r="F310" s="189"/>
      <c r="G310" s="189"/>
      <c r="H310" s="189"/>
      <c r="I310" s="189"/>
      <c r="J310" s="189"/>
      <c r="K310" s="189"/>
      <c r="L310" s="189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90"/>
    </row>
    <row r="311" spans="1:27" ht="12.75" customHeight="1" x14ac:dyDescent="0.2">
      <c r="A311" s="175"/>
      <c r="B311" s="177" t="s">
        <v>122</v>
      </c>
      <c r="C311" s="168" t="s">
        <v>123</v>
      </c>
      <c r="D311" s="168" t="s">
        <v>124</v>
      </c>
      <c r="E311" s="168" t="s">
        <v>125</v>
      </c>
      <c r="F311" s="168" t="s">
        <v>126</v>
      </c>
      <c r="G311" s="168" t="s">
        <v>127</v>
      </c>
      <c r="H311" s="168" t="s">
        <v>128</v>
      </c>
      <c r="I311" s="168" t="s">
        <v>129</v>
      </c>
      <c r="J311" s="168" t="s">
        <v>130</v>
      </c>
      <c r="K311" s="168" t="s">
        <v>131</v>
      </c>
      <c r="L311" s="168" t="s">
        <v>132</v>
      </c>
      <c r="M311" s="168" t="s">
        <v>133</v>
      </c>
      <c r="N311" s="179" t="s">
        <v>134</v>
      </c>
      <c r="O311" s="168" t="s">
        <v>135</v>
      </c>
      <c r="P311" s="168" t="s">
        <v>136</v>
      </c>
      <c r="Q311" s="168" t="s">
        <v>137</v>
      </c>
      <c r="R311" s="168" t="s">
        <v>138</v>
      </c>
      <c r="S311" s="168" t="s">
        <v>139</v>
      </c>
      <c r="T311" s="168" t="s">
        <v>140</v>
      </c>
      <c r="U311" s="168" t="s">
        <v>141</v>
      </c>
      <c r="V311" s="168" t="s">
        <v>142</v>
      </c>
      <c r="W311" s="168" t="s">
        <v>143</v>
      </c>
      <c r="X311" s="168" t="s">
        <v>144</v>
      </c>
      <c r="Y311" s="168" t="s">
        <v>145</v>
      </c>
    </row>
    <row r="312" spans="1:27" ht="11.25" customHeight="1" x14ac:dyDescent="0.2">
      <c r="A312" s="176"/>
      <c r="B312" s="178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80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</row>
    <row r="313" spans="1:27" ht="15.75" customHeight="1" x14ac:dyDescent="0.2">
      <c r="A313" s="77">
        <f>A275</f>
        <v>43009</v>
      </c>
      <c r="B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1167.94751</v>
      </c>
      <c r="C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1238.0675100000001</v>
      </c>
      <c r="D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1319.17751</v>
      </c>
      <c r="E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1318.61751</v>
      </c>
      <c r="F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1319.2575099999999</v>
      </c>
      <c r="G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1297.0375099999999</v>
      </c>
      <c r="H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1170.7675100000001</v>
      </c>
      <c r="I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1133.16751</v>
      </c>
      <c r="J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1255.5675100000001</v>
      </c>
      <c r="K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1238.20751</v>
      </c>
      <c r="L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1290.5975100000001</v>
      </c>
      <c r="M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1291.0175100000001</v>
      </c>
      <c r="N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1290.60751</v>
      </c>
      <c r="O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1290.45751</v>
      </c>
      <c r="P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1237.3275100000001</v>
      </c>
      <c r="Q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1237.66751</v>
      </c>
      <c r="R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1237.4775099999999</v>
      </c>
      <c r="S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1135.2675100000001</v>
      </c>
      <c r="T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1225.5275099999999</v>
      </c>
      <c r="U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1335.8375100000001</v>
      </c>
      <c r="V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1236.5475099999999</v>
      </c>
      <c r="W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1208.0975100000001</v>
      </c>
      <c r="X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1138.5675100000001</v>
      </c>
      <c r="Y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1244.44751</v>
      </c>
      <c r="AA313" s="78"/>
    </row>
    <row r="314" spans="1:27" x14ac:dyDescent="0.2">
      <c r="A314" s="77">
        <f>A313+1</f>
        <v>43010</v>
      </c>
      <c r="B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1202.8375100000001</v>
      </c>
      <c r="C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1293.0975100000001</v>
      </c>
      <c r="D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1344.19751</v>
      </c>
      <c r="E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1344.36751</v>
      </c>
      <c r="F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1345.0875100000001</v>
      </c>
      <c r="G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1295.43751</v>
      </c>
      <c r="H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1234.0475100000001</v>
      </c>
      <c r="I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1414.4675100000002</v>
      </c>
      <c r="J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1416.42751</v>
      </c>
      <c r="K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1285.3375100000001</v>
      </c>
      <c r="L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1212.41751</v>
      </c>
      <c r="M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1212.7275099999999</v>
      </c>
      <c r="N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1152.4675099999999</v>
      </c>
      <c r="O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1133.16751</v>
      </c>
      <c r="P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1130.0575099999999</v>
      </c>
      <c r="Q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1130.20751</v>
      </c>
      <c r="R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1129.68751</v>
      </c>
      <c r="S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1137.62751</v>
      </c>
      <c r="T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1190.2675099999999</v>
      </c>
      <c r="U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1204.0775099999998</v>
      </c>
      <c r="V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1145.5875100000001</v>
      </c>
      <c r="W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1157.5275099999999</v>
      </c>
      <c r="X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1352.63751</v>
      </c>
      <c r="Y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1202.0675100000001</v>
      </c>
    </row>
    <row r="315" spans="1:27" x14ac:dyDescent="0.2">
      <c r="A315" s="77">
        <f t="shared" ref="A315:A343" si="10">A314+1</f>
        <v>43011</v>
      </c>
      <c r="B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1123.7275099999999</v>
      </c>
      <c r="C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1199.2175099999999</v>
      </c>
      <c r="D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1242.8275100000001</v>
      </c>
      <c r="E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1242.4875099999999</v>
      </c>
      <c r="F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1244.0575100000001</v>
      </c>
      <c r="G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1245.11751</v>
      </c>
      <c r="H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1164.3275100000001</v>
      </c>
      <c r="I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1420.90751</v>
      </c>
      <c r="J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1421.64751</v>
      </c>
      <c r="K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1308.7475100000001</v>
      </c>
      <c r="L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1259.2175100000002</v>
      </c>
      <c r="M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1258.7975100000001</v>
      </c>
      <c r="N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1174.7875099999999</v>
      </c>
      <c r="O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1153.89751</v>
      </c>
      <c r="P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1154.10751</v>
      </c>
      <c r="Q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1152.9975099999999</v>
      </c>
      <c r="R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1155.5975100000001</v>
      </c>
      <c r="S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1137.5675099999999</v>
      </c>
      <c r="T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1191.5375099999999</v>
      </c>
      <c r="U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1206.15751</v>
      </c>
      <c r="V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1142.0175099999999</v>
      </c>
      <c r="W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1165.39751</v>
      </c>
      <c r="X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1391.13751</v>
      </c>
      <c r="Y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1210.2975099999999</v>
      </c>
    </row>
    <row r="316" spans="1:27" x14ac:dyDescent="0.2">
      <c r="A316" s="77">
        <f t="shared" si="10"/>
        <v>43012</v>
      </c>
      <c r="B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1110.5675100000001</v>
      </c>
      <c r="C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1155.4675099999999</v>
      </c>
      <c r="D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1195.5075099999999</v>
      </c>
      <c r="E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1221.5775100000001</v>
      </c>
      <c r="F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1222.44751</v>
      </c>
      <c r="G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1201.40751</v>
      </c>
      <c r="H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1116.17751</v>
      </c>
      <c r="I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1282.90751</v>
      </c>
      <c r="J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1263.44751</v>
      </c>
      <c r="K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1144.7175099999999</v>
      </c>
      <c r="L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1154.63751</v>
      </c>
      <c r="M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1164.17751</v>
      </c>
      <c r="N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1235.0275099999999</v>
      </c>
      <c r="O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1234.61751</v>
      </c>
      <c r="P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1242.4975099999999</v>
      </c>
      <c r="Q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1250.63751</v>
      </c>
      <c r="R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1250.7675099999999</v>
      </c>
      <c r="S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1293.2375099999999</v>
      </c>
      <c r="T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1348.7975100000001</v>
      </c>
      <c r="U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1375.0975100000001</v>
      </c>
      <c r="V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1266.12751</v>
      </c>
      <c r="W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1255.11751</v>
      </c>
      <c r="X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1433.5475100000001</v>
      </c>
      <c r="Y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1290.92751</v>
      </c>
    </row>
    <row r="317" spans="1:27" x14ac:dyDescent="0.2">
      <c r="A317" s="77">
        <f t="shared" si="10"/>
        <v>43013</v>
      </c>
      <c r="B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1134.0275100000001</v>
      </c>
      <c r="C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1108.16751</v>
      </c>
      <c r="D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1106.67751</v>
      </c>
      <c r="E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1120.12751</v>
      </c>
      <c r="F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1122.2875099999999</v>
      </c>
      <c r="G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1124.38751</v>
      </c>
      <c r="H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1143.39751</v>
      </c>
      <c r="I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1236.93751</v>
      </c>
      <c r="J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1191.87751</v>
      </c>
      <c r="K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1177.2175099999999</v>
      </c>
      <c r="L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1286.9775099999999</v>
      </c>
      <c r="M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1287.60751</v>
      </c>
      <c r="N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1363.17751</v>
      </c>
      <c r="O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1362.17751</v>
      </c>
      <c r="P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1362.3375100000001</v>
      </c>
      <c r="Q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1362.3175100000001</v>
      </c>
      <c r="R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1360.65751</v>
      </c>
      <c r="S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1372.10751</v>
      </c>
      <c r="T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1425.5075100000001</v>
      </c>
      <c r="U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1415.5575100000001</v>
      </c>
      <c r="V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1373.7275099999999</v>
      </c>
      <c r="W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1339.8075100000001</v>
      </c>
      <c r="X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1493.0675100000001</v>
      </c>
      <c r="Y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1296.12751</v>
      </c>
    </row>
    <row r="318" spans="1:27" x14ac:dyDescent="0.2">
      <c r="A318" s="77">
        <f t="shared" si="10"/>
        <v>43014</v>
      </c>
      <c r="B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1132.16751</v>
      </c>
      <c r="C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1108.2575099999999</v>
      </c>
      <c r="D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1107.5075099999999</v>
      </c>
      <c r="E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1121.16751</v>
      </c>
      <c r="F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1122.43751</v>
      </c>
      <c r="G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1112.2975099999999</v>
      </c>
      <c r="H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1127.61751</v>
      </c>
      <c r="I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1245.93751</v>
      </c>
      <c r="J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1196.2375099999999</v>
      </c>
      <c r="K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1269.91751</v>
      </c>
      <c r="L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1342.8075099999999</v>
      </c>
      <c r="M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1299.7975100000001</v>
      </c>
      <c r="N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1295.9675100000002</v>
      </c>
      <c r="O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1178.89751</v>
      </c>
      <c r="P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1183.8275099999998</v>
      </c>
      <c r="Q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1184.9775099999999</v>
      </c>
      <c r="R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1218.42751</v>
      </c>
      <c r="S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1246.5475100000001</v>
      </c>
      <c r="T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1403.2875100000001</v>
      </c>
      <c r="U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1437.5275100000001</v>
      </c>
      <c r="V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1384.37751</v>
      </c>
      <c r="W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1331.2175099999999</v>
      </c>
      <c r="X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1496.38751</v>
      </c>
      <c r="Y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1345.9875100000002</v>
      </c>
    </row>
    <row r="319" spans="1:27" x14ac:dyDescent="0.2">
      <c r="A319" s="77">
        <f t="shared" si="10"/>
        <v>43015</v>
      </c>
      <c r="B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1246.18751</v>
      </c>
      <c r="C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1155.0775100000001</v>
      </c>
      <c r="D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1113.10751</v>
      </c>
      <c r="E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1112.0575099999999</v>
      </c>
      <c r="F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1114.67751</v>
      </c>
      <c r="G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1132.2475099999999</v>
      </c>
      <c r="H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1173.0275099999999</v>
      </c>
      <c r="I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1301.3175100000001</v>
      </c>
      <c r="J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1140.2575100000001</v>
      </c>
      <c r="K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1143.10751</v>
      </c>
      <c r="L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1144.3475100000001</v>
      </c>
      <c r="M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1142.2275099999999</v>
      </c>
      <c r="N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1142.92751</v>
      </c>
      <c r="O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1142.5175099999999</v>
      </c>
      <c r="P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1142.0175099999999</v>
      </c>
      <c r="Q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1140.20751</v>
      </c>
      <c r="R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1139.18751</v>
      </c>
      <c r="S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1170.10751</v>
      </c>
      <c r="T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1410.7575100000001</v>
      </c>
      <c r="U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1468.8475100000001</v>
      </c>
      <c r="V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1406.7975100000001</v>
      </c>
      <c r="W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1351.0175099999999</v>
      </c>
      <c r="X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1192.5475099999999</v>
      </c>
      <c r="Y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1348.62751</v>
      </c>
    </row>
    <row r="320" spans="1:27" x14ac:dyDescent="0.2">
      <c r="A320" s="77">
        <f t="shared" si="10"/>
        <v>43016</v>
      </c>
      <c r="B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1237.66751</v>
      </c>
      <c r="C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1150.7275099999999</v>
      </c>
      <c r="D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1112.0175099999999</v>
      </c>
      <c r="E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1110.5875100000001</v>
      </c>
      <c r="F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1110.8275100000001</v>
      </c>
      <c r="G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1123.7375099999999</v>
      </c>
      <c r="H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1138.7975099999999</v>
      </c>
      <c r="I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1248.7575099999999</v>
      </c>
      <c r="J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1129.4675099999999</v>
      </c>
      <c r="K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1140.60751</v>
      </c>
      <c r="L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1140.7175099999999</v>
      </c>
      <c r="M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1159.0275099999999</v>
      </c>
      <c r="N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1158.65751</v>
      </c>
      <c r="O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1201.7975100000001</v>
      </c>
      <c r="P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1198.0675100000001</v>
      </c>
      <c r="Q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1196.17751</v>
      </c>
      <c r="R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1195.4875099999999</v>
      </c>
      <c r="S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1156.5375099999999</v>
      </c>
      <c r="T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1375.2875100000001</v>
      </c>
      <c r="U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1433.0275100000001</v>
      </c>
      <c r="V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1385.4775099999999</v>
      </c>
      <c r="W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1319.39751</v>
      </c>
      <c r="X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1150.43751</v>
      </c>
      <c r="Y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1321.2475099999999</v>
      </c>
    </row>
    <row r="321" spans="1:25" x14ac:dyDescent="0.2">
      <c r="A321" s="77">
        <f t="shared" si="10"/>
        <v>43017</v>
      </c>
      <c r="B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1147.7375099999999</v>
      </c>
      <c r="C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1111.43751</v>
      </c>
      <c r="D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1106.89751</v>
      </c>
      <c r="E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1106.41751</v>
      </c>
      <c r="F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1107.2175099999999</v>
      </c>
      <c r="G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1108.5675100000001</v>
      </c>
      <c r="H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1117.93751</v>
      </c>
      <c r="I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1228.2875099999999</v>
      </c>
      <c r="J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1207.4875099999999</v>
      </c>
      <c r="K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1146.0475100000001</v>
      </c>
      <c r="L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1147.0775099999998</v>
      </c>
      <c r="M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1144.85751</v>
      </c>
      <c r="N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1130.90751</v>
      </c>
      <c r="O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1131.45751</v>
      </c>
      <c r="P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1131.9975100000001</v>
      </c>
      <c r="Q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1131.7975099999999</v>
      </c>
      <c r="R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1129.0375100000001</v>
      </c>
      <c r="S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1127.43751</v>
      </c>
      <c r="T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1268.0475100000001</v>
      </c>
      <c r="U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1320.5975100000001</v>
      </c>
      <c r="V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1240.0575100000001</v>
      </c>
      <c r="W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1250.7175099999999</v>
      </c>
      <c r="X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1442.39751</v>
      </c>
      <c r="Y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1278.5575100000001</v>
      </c>
    </row>
    <row r="322" spans="1:25" x14ac:dyDescent="0.2">
      <c r="A322" s="77">
        <f t="shared" si="10"/>
        <v>43018</v>
      </c>
      <c r="B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1523.43751</v>
      </c>
      <c r="C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1247.4975099999999</v>
      </c>
      <c r="D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1221.64751</v>
      </c>
      <c r="E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1205.0275100000001</v>
      </c>
      <c r="F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1227.2575099999999</v>
      </c>
      <c r="G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1293.18751</v>
      </c>
      <c r="H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1455.8475100000001</v>
      </c>
      <c r="I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1275.19751</v>
      </c>
      <c r="J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1306.18751</v>
      </c>
      <c r="K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1178.42751</v>
      </c>
      <c r="L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1178.3475100000001</v>
      </c>
      <c r="M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1177.43751</v>
      </c>
      <c r="N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1127.91751</v>
      </c>
      <c r="O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1128.8475100000001</v>
      </c>
      <c r="P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1127.7775099999999</v>
      </c>
      <c r="Q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1127.63751</v>
      </c>
      <c r="R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1126.85751</v>
      </c>
      <c r="S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1355.7775100000001</v>
      </c>
      <c r="T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1597.7375100000002</v>
      </c>
      <c r="U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1636.0775100000001</v>
      </c>
      <c r="V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1560.20751</v>
      </c>
      <c r="W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1553.70751</v>
      </c>
      <c r="X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1673.0275100000001</v>
      </c>
      <c r="Y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1553.0275099999999</v>
      </c>
    </row>
    <row r="323" spans="1:25" x14ac:dyDescent="0.2">
      <c r="A323" s="77">
        <f t="shared" si="10"/>
        <v>43019</v>
      </c>
      <c r="B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1460.12751</v>
      </c>
      <c r="C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1216.37751</v>
      </c>
      <c r="D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1177.17751</v>
      </c>
      <c r="E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1163.10751</v>
      </c>
      <c r="F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1179.64751</v>
      </c>
      <c r="G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1206.2875100000001</v>
      </c>
      <c r="H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1347.0475100000001</v>
      </c>
      <c r="I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1151.5975099999998</v>
      </c>
      <c r="J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1141.2275099999999</v>
      </c>
      <c r="K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1179.2275099999999</v>
      </c>
      <c r="L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1222.2175099999999</v>
      </c>
      <c r="M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1222.0575100000001</v>
      </c>
      <c r="N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1194.7475100000001</v>
      </c>
      <c r="O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1194.3175100000001</v>
      </c>
      <c r="P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1193.12751</v>
      </c>
      <c r="Q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1192.5875100000001</v>
      </c>
      <c r="R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1124.89751</v>
      </c>
      <c r="S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1285.85751</v>
      </c>
      <c r="T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1507.64751</v>
      </c>
      <c r="U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1522.39751</v>
      </c>
      <c r="V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1517.0575100000001</v>
      </c>
      <c r="W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1483.7575100000001</v>
      </c>
      <c r="X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1610.39751</v>
      </c>
      <c r="Y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1486.7775100000001</v>
      </c>
    </row>
    <row r="324" spans="1:25" x14ac:dyDescent="0.2">
      <c r="A324" s="77">
        <f t="shared" si="10"/>
        <v>43020</v>
      </c>
      <c r="B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1111.93751</v>
      </c>
      <c r="C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1176.0875100000001</v>
      </c>
      <c r="D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1243.7875099999999</v>
      </c>
      <c r="E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1243.41751</v>
      </c>
      <c r="F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1243.88751</v>
      </c>
      <c r="G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1202.18751</v>
      </c>
      <c r="H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1153.11751</v>
      </c>
      <c r="I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1359.16751</v>
      </c>
      <c r="J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1450.63751</v>
      </c>
      <c r="K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1258.14751</v>
      </c>
      <c r="L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1140.5875100000001</v>
      </c>
      <c r="M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1139.5275099999999</v>
      </c>
      <c r="N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1136.2575099999999</v>
      </c>
      <c r="O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1136.5375100000001</v>
      </c>
      <c r="P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1136.45751</v>
      </c>
      <c r="Q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1143.5875100000001</v>
      </c>
      <c r="R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1139.63751</v>
      </c>
      <c r="S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1230.35751</v>
      </c>
      <c r="T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1235.5775100000001</v>
      </c>
      <c r="U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1255.20751</v>
      </c>
      <c r="V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1161.9875099999999</v>
      </c>
      <c r="W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1146.4975099999999</v>
      </c>
      <c r="X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1328.2775100000001</v>
      </c>
      <c r="Y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1225.90751</v>
      </c>
    </row>
    <row r="325" spans="1:25" x14ac:dyDescent="0.2">
      <c r="A325" s="77">
        <f t="shared" si="10"/>
        <v>43021</v>
      </c>
      <c r="B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1123.41751</v>
      </c>
      <c r="C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1144.70751</v>
      </c>
      <c r="D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1158.90751</v>
      </c>
      <c r="E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1199.2375099999999</v>
      </c>
      <c r="F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1199.37751</v>
      </c>
      <c r="G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1161.15751</v>
      </c>
      <c r="H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1120.3275100000001</v>
      </c>
      <c r="I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1268.5675100000001</v>
      </c>
      <c r="J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1201.64751</v>
      </c>
      <c r="K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1163.0875100000001</v>
      </c>
      <c r="L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1142.39751</v>
      </c>
      <c r="M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1141.2575099999999</v>
      </c>
      <c r="N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1200.18751</v>
      </c>
      <c r="O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1170.0275100000001</v>
      </c>
      <c r="P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1169.9775099999999</v>
      </c>
      <c r="Q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1144.8075100000001</v>
      </c>
      <c r="R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1140.4875099999999</v>
      </c>
      <c r="S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1231.20751</v>
      </c>
      <c r="T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1236.64751</v>
      </c>
      <c r="U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1235.38751</v>
      </c>
      <c r="V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1167.2875099999999</v>
      </c>
      <c r="W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1164.2375099999999</v>
      </c>
      <c r="X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1354.7975100000001</v>
      </c>
      <c r="Y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1240.4675099999999</v>
      </c>
    </row>
    <row r="326" spans="1:25" x14ac:dyDescent="0.2">
      <c r="A326" s="77">
        <f t="shared" si="10"/>
        <v>43022</v>
      </c>
      <c r="B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1178.63751</v>
      </c>
      <c r="C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1131.15751</v>
      </c>
      <c r="D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1113.37751</v>
      </c>
      <c r="E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1112.66751</v>
      </c>
      <c r="F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1112.67751</v>
      </c>
      <c r="G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1114.12751</v>
      </c>
      <c r="H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1126.7575099999999</v>
      </c>
      <c r="I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1237.90751</v>
      </c>
      <c r="J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1265.10751</v>
      </c>
      <c r="K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1154.60751</v>
      </c>
      <c r="L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1155.17751</v>
      </c>
      <c r="M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1246.17751</v>
      </c>
      <c r="N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1246.4775099999999</v>
      </c>
      <c r="O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1245.3375100000001</v>
      </c>
      <c r="P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1243.9975099999999</v>
      </c>
      <c r="Q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1242.70751</v>
      </c>
      <c r="R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1244.7775100000001</v>
      </c>
      <c r="S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1136.17751</v>
      </c>
      <c r="T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1321.65751</v>
      </c>
      <c r="U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1345.39751</v>
      </c>
      <c r="V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1297.7475099999999</v>
      </c>
      <c r="W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1218.0275099999999</v>
      </c>
      <c r="X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1129.37751</v>
      </c>
      <c r="Y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1308.2275099999999</v>
      </c>
    </row>
    <row r="327" spans="1:25" x14ac:dyDescent="0.2">
      <c r="A327" s="77">
        <f t="shared" si="10"/>
        <v>43023</v>
      </c>
      <c r="B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1144.10751</v>
      </c>
      <c r="C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1111.95751</v>
      </c>
      <c r="D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1108.43751</v>
      </c>
      <c r="E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1107.69751</v>
      </c>
      <c r="F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1107.8075099999999</v>
      </c>
      <c r="G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1107.4875099999999</v>
      </c>
      <c r="H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1119.66751</v>
      </c>
      <c r="I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1132.7775100000001</v>
      </c>
      <c r="J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1351.0775100000001</v>
      </c>
      <c r="K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1200.65751</v>
      </c>
      <c r="L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1156.61751</v>
      </c>
      <c r="M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1248.7175099999999</v>
      </c>
      <c r="N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1248.67751</v>
      </c>
      <c r="O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1245.4775099999999</v>
      </c>
      <c r="P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1245.5875100000001</v>
      </c>
      <c r="Q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1244.3475100000001</v>
      </c>
      <c r="R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1245.4675099999999</v>
      </c>
      <c r="S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1136.8175100000001</v>
      </c>
      <c r="T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1278.9775099999999</v>
      </c>
      <c r="U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1304.87751</v>
      </c>
      <c r="V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1297.5775100000001</v>
      </c>
      <c r="W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1211.4875099999999</v>
      </c>
      <c r="X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1128.7875099999999</v>
      </c>
      <c r="Y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1318.8475100000001</v>
      </c>
    </row>
    <row r="328" spans="1:25" x14ac:dyDescent="0.2">
      <c r="A328" s="77">
        <f t="shared" si="10"/>
        <v>43024</v>
      </c>
      <c r="B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1110.3275099999998</v>
      </c>
      <c r="C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1121.2175099999999</v>
      </c>
      <c r="D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1157.5075099999999</v>
      </c>
      <c r="E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1197.95751</v>
      </c>
      <c r="F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1203.7375099999999</v>
      </c>
      <c r="G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1166.85751</v>
      </c>
      <c r="H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1121.14751</v>
      </c>
      <c r="I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1324.65751</v>
      </c>
      <c r="J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1348.3175100000001</v>
      </c>
      <c r="K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1231.3175099999999</v>
      </c>
      <c r="L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1234.5675099999999</v>
      </c>
      <c r="M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1232.70751</v>
      </c>
      <c r="N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1129.40751</v>
      </c>
      <c r="O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1128.95751</v>
      </c>
      <c r="P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1127.38751</v>
      </c>
      <c r="Q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1128.0075099999999</v>
      </c>
      <c r="R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1126.5575100000001</v>
      </c>
      <c r="S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1157.2375099999999</v>
      </c>
      <c r="T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1185.2775100000001</v>
      </c>
      <c r="U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1188.3175099999999</v>
      </c>
      <c r="V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1157.91751</v>
      </c>
      <c r="W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1159.14751</v>
      </c>
      <c r="X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1348.5775100000001</v>
      </c>
      <c r="Y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1238.41751</v>
      </c>
    </row>
    <row r="329" spans="1:25" x14ac:dyDescent="0.2">
      <c r="A329" s="77">
        <f t="shared" si="10"/>
        <v>43025</v>
      </c>
      <c r="B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1111.7175099999999</v>
      </c>
      <c r="C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1144.2575099999999</v>
      </c>
      <c r="D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1158.16751</v>
      </c>
      <c r="E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1199.41751</v>
      </c>
      <c r="F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1208.13751</v>
      </c>
      <c r="G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1183.91751</v>
      </c>
      <c r="H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1131.0675100000001</v>
      </c>
      <c r="I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1372.10751</v>
      </c>
      <c r="J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1464.63751</v>
      </c>
      <c r="K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1324.4975099999999</v>
      </c>
      <c r="L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1229.92751</v>
      </c>
      <c r="M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1231.9775099999999</v>
      </c>
      <c r="N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1129.45751</v>
      </c>
      <c r="O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1128.18751</v>
      </c>
      <c r="P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1127.2175099999999</v>
      </c>
      <c r="Q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1125.89751</v>
      </c>
      <c r="R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1125.9975099999999</v>
      </c>
      <c r="S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1155.61751</v>
      </c>
      <c r="T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1181.2175099999999</v>
      </c>
      <c r="U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1186.37751</v>
      </c>
      <c r="V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1156.7675100000001</v>
      </c>
      <c r="W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1157.65751</v>
      </c>
      <c r="X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1346.2375099999999</v>
      </c>
      <c r="Y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1234.60751</v>
      </c>
    </row>
    <row r="330" spans="1:25" x14ac:dyDescent="0.2">
      <c r="A330" s="77">
        <f t="shared" si="10"/>
        <v>43026</v>
      </c>
      <c r="B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1111.60751</v>
      </c>
      <c r="C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1144.10751</v>
      </c>
      <c r="D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1158.5175099999999</v>
      </c>
      <c r="E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1198.7275099999999</v>
      </c>
      <c r="F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1208.3075100000001</v>
      </c>
      <c r="G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1185.0175099999999</v>
      </c>
      <c r="H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1121.62751</v>
      </c>
      <c r="I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1374.7575100000001</v>
      </c>
      <c r="J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1279.3375100000001</v>
      </c>
      <c r="K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1141.15751</v>
      </c>
      <c r="L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1140.13751</v>
      </c>
      <c r="M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1139.11751</v>
      </c>
      <c r="N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1168.5075099999999</v>
      </c>
      <c r="O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1176.5675100000001</v>
      </c>
      <c r="P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1175.86751</v>
      </c>
      <c r="Q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1180.86751</v>
      </c>
      <c r="R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1228.36751</v>
      </c>
      <c r="S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1326.7675099999999</v>
      </c>
      <c r="T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1322.2475099999999</v>
      </c>
      <c r="U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1306.2375100000002</v>
      </c>
      <c r="V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1242.19751</v>
      </c>
      <c r="W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1228.5575100000001</v>
      </c>
      <c r="X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1376.19751</v>
      </c>
      <c r="Y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1254.15751</v>
      </c>
    </row>
    <row r="331" spans="1:25" x14ac:dyDescent="0.2">
      <c r="A331" s="77">
        <f t="shared" si="10"/>
        <v>43027</v>
      </c>
      <c r="B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1123.5475099999999</v>
      </c>
      <c r="C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1107.85751</v>
      </c>
      <c r="D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1120.62751</v>
      </c>
      <c r="E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1120.3075099999999</v>
      </c>
      <c r="F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1113.0175100000001</v>
      </c>
      <c r="G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1115.38751</v>
      </c>
      <c r="H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1116.61751</v>
      </c>
      <c r="I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1277.0675100000001</v>
      </c>
      <c r="J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1275.89751</v>
      </c>
      <c r="K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1150.63751</v>
      </c>
      <c r="L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1151.7975100000001</v>
      </c>
      <c r="M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1151.61751</v>
      </c>
      <c r="N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1136.2575099999999</v>
      </c>
      <c r="O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1136.3475099999998</v>
      </c>
      <c r="P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1136.0375099999999</v>
      </c>
      <c r="Q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1134.2775099999999</v>
      </c>
      <c r="R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1131.5975100000001</v>
      </c>
      <c r="S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1263.9675099999999</v>
      </c>
      <c r="T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1292.63751</v>
      </c>
      <c r="U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1294.7175100000002</v>
      </c>
      <c r="V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1241.0675100000001</v>
      </c>
      <c r="W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1225.65751</v>
      </c>
      <c r="X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1375.13751</v>
      </c>
      <c r="Y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1267.16751</v>
      </c>
    </row>
    <row r="332" spans="1:25" x14ac:dyDescent="0.2">
      <c r="A332" s="77">
        <f t="shared" si="10"/>
        <v>43028</v>
      </c>
      <c r="B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1127.7775099999999</v>
      </c>
      <c r="C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1108.9775099999999</v>
      </c>
      <c r="D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1121.68751</v>
      </c>
      <c r="E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1121.37751</v>
      </c>
      <c r="F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1125.89751</v>
      </c>
      <c r="G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1114.9875099999999</v>
      </c>
      <c r="H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1121.65751</v>
      </c>
      <c r="I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1278.43751</v>
      </c>
      <c r="J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1276.5775100000001</v>
      </c>
      <c r="K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1150.2275099999999</v>
      </c>
      <c r="L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1143.5375100000001</v>
      </c>
      <c r="M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1153.43751</v>
      </c>
      <c r="N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1139.68751</v>
      </c>
      <c r="O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1135.7375099999999</v>
      </c>
      <c r="P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1135.36751</v>
      </c>
      <c r="Q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1130.5275099999999</v>
      </c>
      <c r="R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1135.3175100000001</v>
      </c>
      <c r="S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1268.2275099999999</v>
      </c>
      <c r="T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1287.11751</v>
      </c>
      <c r="U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1259.3275100000001</v>
      </c>
      <c r="V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1224.2175099999999</v>
      </c>
      <c r="W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1207.2775099999999</v>
      </c>
      <c r="X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1377.38751</v>
      </c>
      <c r="Y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1269.5575100000001</v>
      </c>
    </row>
    <row r="333" spans="1:25" x14ac:dyDescent="0.2">
      <c r="A333" s="77">
        <f t="shared" si="10"/>
        <v>43029</v>
      </c>
      <c r="B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1179.18751</v>
      </c>
      <c r="C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1119.2675099999999</v>
      </c>
      <c r="D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1118.5075099999999</v>
      </c>
      <c r="E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1117.7475099999999</v>
      </c>
      <c r="F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1126.89751</v>
      </c>
      <c r="G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1111.5775099999998</v>
      </c>
      <c r="H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1120.0675100000001</v>
      </c>
      <c r="I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1143.5975100000001</v>
      </c>
      <c r="J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1399.5275100000001</v>
      </c>
      <c r="K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1261.12751</v>
      </c>
      <c r="L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1261.36751</v>
      </c>
      <c r="M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1262.95751</v>
      </c>
      <c r="N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1371.39751</v>
      </c>
      <c r="O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1390.62751</v>
      </c>
      <c r="P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1350.14751</v>
      </c>
      <c r="Q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1357.9975099999999</v>
      </c>
      <c r="R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1360.89751</v>
      </c>
      <c r="S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1137.11751</v>
      </c>
      <c r="T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1379.70751</v>
      </c>
      <c r="U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1359.7875100000001</v>
      </c>
      <c r="V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1313.4975099999999</v>
      </c>
      <c r="W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1232.43751</v>
      </c>
      <c r="X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1127.20751</v>
      </c>
      <c r="Y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1307.17751</v>
      </c>
    </row>
    <row r="334" spans="1:25" x14ac:dyDescent="0.2">
      <c r="A334" s="77">
        <f t="shared" si="10"/>
        <v>43030</v>
      </c>
      <c r="B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1148.2275099999999</v>
      </c>
      <c r="C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1118.7275099999999</v>
      </c>
      <c r="D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1115.5975100000001</v>
      </c>
      <c r="E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1140.7575099999999</v>
      </c>
      <c r="F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1145.8175099999999</v>
      </c>
      <c r="G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1147.41751</v>
      </c>
      <c r="H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1112.0875100000001</v>
      </c>
      <c r="I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1134.3275100000001</v>
      </c>
      <c r="J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1387.68751</v>
      </c>
      <c r="K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1256.68751</v>
      </c>
      <c r="L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1255.5275100000001</v>
      </c>
      <c r="M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1309.93751</v>
      </c>
      <c r="N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1434.44751</v>
      </c>
      <c r="O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1433.90751</v>
      </c>
      <c r="P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1433.39751</v>
      </c>
      <c r="Q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1423.5675100000001</v>
      </c>
      <c r="R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1426.7675100000001</v>
      </c>
      <c r="S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1134.9675099999999</v>
      </c>
      <c r="T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1316.13751</v>
      </c>
      <c r="U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1320.2275099999999</v>
      </c>
      <c r="V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1278.8475100000001</v>
      </c>
      <c r="W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1187.65751</v>
      </c>
      <c r="X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1128.68751</v>
      </c>
      <c r="Y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1307.5975100000001</v>
      </c>
    </row>
    <row r="335" spans="1:25" x14ac:dyDescent="0.2">
      <c r="A335" s="77">
        <f t="shared" si="10"/>
        <v>43031</v>
      </c>
      <c r="B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1130.0575099999999</v>
      </c>
      <c r="C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1108.19751</v>
      </c>
      <c r="D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1120.5675100000001</v>
      </c>
      <c r="E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1119.7275099999999</v>
      </c>
      <c r="F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1127.12751</v>
      </c>
      <c r="G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1110.0775100000001</v>
      </c>
      <c r="H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1118.93751</v>
      </c>
      <c r="I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1268.41751</v>
      </c>
      <c r="J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1266.12751</v>
      </c>
      <c r="K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1138.7975099999999</v>
      </c>
      <c r="L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1137.87751</v>
      </c>
      <c r="M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1141.7275099999999</v>
      </c>
      <c r="N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1133.8175099999999</v>
      </c>
      <c r="O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1125.0475100000001</v>
      </c>
      <c r="P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1125.2475099999999</v>
      </c>
      <c r="Q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1124.42751</v>
      </c>
      <c r="R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1135.64751</v>
      </c>
      <c r="S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1236.4675099999999</v>
      </c>
      <c r="T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1283.90751</v>
      </c>
      <c r="U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1253.3175100000001</v>
      </c>
      <c r="V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1220.10751</v>
      </c>
      <c r="W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1214.88751</v>
      </c>
      <c r="X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1373.36751</v>
      </c>
      <c r="Y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1266.4775099999999</v>
      </c>
    </row>
    <row r="336" spans="1:25" x14ac:dyDescent="0.2">
      <c r="A336" s="77">
        <f t="shared" si="10"/>
        <v>43032</v>
      </c>
      <c r="B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1122.44751</v>
      </c>
      <c r="C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1106.61751</v>
      </c>
      <c r="D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1158.0375100000001</v>
      </c>
      <c r="E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1157.9875099999999</v>
      </c>
      <c r="F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1158.45751</v>
      </c>
      <c r="G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1121.3475100000001</v>
      </c>
      <c r="H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1114.0975100000001</v>
      </c>
      <c r="I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1308.13751</v>
      </c>
      <c r="J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1308.35751</v>
      </c>
      <c r="K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1197.7175099999999</v>
      </c>
      <c r="L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1197.7475099999999</v>
      </c>
      <c r="M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1214.5575100000001</v>
      </c>
      <c r="N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1153.44751</v>
      </c>
      <c r="O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1188.20751</v>
      </c>
      <c r="P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1188.3575099999998</v>
      </c>
      <c r="Q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1188.5775100000001</v>
      </c>
      <c r="R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1188.3375099999998</v>
      </c>
      <c r="S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1218.14751</v>
      </c>
      <c r="T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1195.2275099999999</v>
      </c>
      <c r="U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1152.2875100000001</v>
      </c>
      <c r="V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1152.2875100000001</v>
      </c>
      <c r="W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1220.62751</v>
      </c>
      <c r="X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1411.3475100000001</v>
      </c>
      <c r="Y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1217.85751</v>
      </c>
    </row>
    <row r="337" spans="1:27" x14ac:dyDescent="0.2">
      <c r="A337" s="77">
        <f t="shared" si="10"/>
        <v>43033</v>
      </c>
      <c r="B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1106.40751</v>
      </c>
      <c r="C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1197.15751</v>
      </c>
      <c r="D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1222.35751</v>
      </c>
      <c r="E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1222.39751</v>
      </c>
      <c r="F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1197.40751</v>
      </c>
      <c r="G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1199.7275099999999</v>
      </c>
      <c r="H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1114.5575100000001</v>
      </c>
      <c r="I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1307.9875100000002</v>
      </c>
      <c r="J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1309.0775100000001</v>
      </c>
      <c r="K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1202.5575100000001</v>
      </c>
      <c r="L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1219.5575100000001</v>
      </c>
      <c r="M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1219.3275099999998</v>
      </c>
      <c r="N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1153.0375100000001</v>
      </c>
      <c r="O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1152.43751</v>
      </c>
      <c r="P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1152.5075099999999</v>
      </c>
      <c r="Q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1153.62751</v>
      </c>
      <c r="R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1153.36751</v>
      </c>
      <c r="S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1230.4975099999999</v>
      </c>
      <c r="T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1201.9975099999999</v>
      </c>
      <c r="U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1135.88751</v>
      </c>
      <c r="V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1157.7475099999999</v>
      </c>
      <c r="W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1168.86751</v>
      </c>
      <c r="X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1342.0175099999999</v>
      </c>
      <c r="Y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1221.38751</v>
      </c>
    </row>
    <row r="338" spans="1:27" x14ac:dyDescent="0.2">
      <c r="A338" s="77">
        <f t="shared" si="10"/>
        <v>43034</v>
      </c>
      <c r="B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1108.7975100000001</v>
      </c>
      <c r="C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1158.5075099999999</v>
      </c>
      <c r="D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1172.9675099999999</v>
      </c>
      <c r="E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1172.4975099999999</v>
      </c>
      <c r="F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1173.95751</v>
      </c>
      <c r="G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1166.5275099999999</v>
      </c>
      <c r="H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1114.18751</v>
      </c>
      <c r="I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1304.16751</v>
      </c>
      <c r="J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1260.8375100000001</v>
      </c>
      <c r="K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1167.37751</v>
      </c>
      <c r="L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1137.42751</v>
      </c>
      <c r="M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1137.90751</v>
      </c>
      <c r="N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1131.5075099999999</v>
      </c>
      <c r="O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1131.37751</v>
      </c>
      <c r="P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1131.2775099999999</v>
      </c>
      <c r="Q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1131.2275099999999</v>
      </c>
      <c r="R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1130.64751</v>
      </c>
      <c r="S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1173.12751</v>
      </c>
      <c r="T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1194.86751</v>
      </c>
      <c r="U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1199.61751</v>
      </c>
      <c r="V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1155.95751</v>
      </c>
      <c r="W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1161.39751</v>
      </c>
      <c r="X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1358.41751</v>
      </c>
      <c r="Y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1235.7475099999999</v>
      </c>
    </row>
    <row r="339" spans="1:27" x14ac:dyDescent="0.2">
      <c r="A339" s="77">
        <f t="shared" si="10"/>
        <v>43035</v>
      </c>
      <c r="B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1110.18751</v>
      </c>
      <c r="C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1128.66751</v>
      </c>
      <c r="D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1142.5675099999999</v>
      </c>
      <c r="E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1142.7275099999999</v>
      </c>
      <c r="F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1142.7175099999999</v>
      </c>
      <c r="G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1145.0175099999999</v>
      </c>
      <c r="H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1121.4775099999999</v>
      </c>
      <c r="I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1310.7275099999999</v>
      </c>
      <c r="J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1263.44751</v>
      </c>
      <c r="K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1171.13751</v>
      </c>
      <c r="L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1162.2775099999999</v>
      </c>
      <c r="M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1162.8075099999999</v>
      </c>
      <c r="N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1137.70751</v>
      </c>
      <c r="O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1137.5275099999999</v>
      </c>
      <c r="P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1137.35751</v>
      </c>
      <c r="Q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1136.9675099999999</v>
      </c>
      <c r="R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1137.19751</v>
      </c>
      <c r="S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1271.94751</v>
      </c>
      <c r="T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1257.5875100000001</v>
      </c>
      <c r="U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1253.0275100000001</v>
      </c>
      <c r="V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1208.3475100000001</v>
      </c>
      <c r="W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1188.67751</v>
      </c>
      <c r="X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1405.87751</v>
      </c>
      <c r="Y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1239.19751</v>
      </c>
    </row>
    <row r="340" spans="1:27" x14ac:dyDescent="0.2">
      <c r="A340" s="77">
        <f t="shared" si="10"/>
        <v>43036</v>
      </c>
      <c r="B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1154.9875099999999</v>
      </c>
      <c r="C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1116.37751</v>
      </c>
      <c r="D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1115.0475100000001</v>
      </c>
      <c r="E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1112.19751</v>
      </c>
      <c r="F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1112.69751</v>
      </c>
      <c r="G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1108.3375100000001</v>
      </c>
      <c r="H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1127.0975100000001</v>
      </c>
      <c r="I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1209.37751</v>
      </c>
      <c r="J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1150.89751</v>
      </c>
      <c r="K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1151.4975099999999</v>
      </c>
      <c r="L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1152.90751</v>
      </c>
      <c r="M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1160.8375100000001</v>
      </c>
      <c r="N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1158.3375100000001</v>
      </c>
      <c r="O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1158.4875099999999</v>
      </c>
      <c r="P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1158.19751</v>
      </c>
      <c r="Q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1158.4975099999999</v>
      </c>
      <c r="R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1159.5175099999999</v>
      </c>
      <c r="S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1224.36751</v>
      </c>
      <c r="T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1337.40751</v>
      </c>
      <c r="U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1341.7675100000001</v>
      </c>
      <c r="V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1312.12751</v>
      </c>
      <c r="W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1247.0675100000001</v>
      </c>
      <c r="X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1143.40751</v>
      </c>
      <c r="Y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1307.19751</v>
      </c>
    </row>
    <row r="341" spans="1:27" x14ac:dyDescent="0.2">
      <c r="A341" s="77">
        <f t="shared" si="10"/>
        <v>43037</v>
      </c>
      <c r="B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1145.5775100000001</v>
      </c>
      <c r="C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1116.3275100000001</v>
      </c>
      <c r="D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1141.61751</v>
      </c>
      <c r="E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1140.64751</v>
      </c>
      <c r="F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1140.2875100000001</v>
      </c>
      <c r="G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1132.42751</v>
      </c>
      <c r="H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1133.92751</v>
      </c>
      <c r="I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1127.11751</v>
      </c>
      <c r="J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1416.5975100000001</v>
      </c>
      <c r="K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1298.9675099999999</v>
      </c>
      <c r="L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1246.4775099999999</v>
      </c>
      <c r="M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1246.18751</v>
      </c>
      <c r="N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1298.60751</v>
      </c>
      <c r="O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1298.41751</v>
      </c>
      <c r="P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1297.62751</v>
      </c>
      <c r="Q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1296.64751</v>
      </c>
      <c r="R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1246.4775099999999</v>
      </c>
      <c r="S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1179.86751</v>
      </c>
      <c r="T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1264.3375100000001</v>
      </c>
      <c r="U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1293.2875099999999</v>
      </c>
      <c r="V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1268.4975099999999</v>
      </c>
      <c r="W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1195.45751</v>
      </c>
      <c r="X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1158.0475100000001</v>
      </c>
      <c r="Y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1247.4975099999999</v>
      </c>
    </row>
    <row r="342" spans="1:27" x14ac:dyDescent="0.2">
      <c r="A342" s="77">
        <f t="shared" si="10"/>
        <v>43038</v>
      </c>
      <c r="B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1110.68751</v>
      </c>
      <c r="C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1127.3275100000001</v>
      </c>
      <c r="D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1141.3175099999999</v>
      </c>
      <c r="E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1141.2475099999999</v>
      </c>
      <c r="F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1141.86751</v>
      </c>
      <c r="G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1144.39751</v>
      </c>
      <c r="H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1135.2375099999999</v>
      </c>
      <c r="I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1271.8375100000001</v>
      </c>
      <c r="J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1266.41751</v>
      </c>
      <c r="K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1175.5075099999999</v>
      </c>
      <c r="L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1175.43751</v>
      </c>
      <c r="M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1175.89751</v>
      </c>
      <c r="N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1156.7475100000001</v>
      </c>
      <c r="O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1156.5175099999999</v>
      </c>
      <c r="P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1155.9675099999999</v>
      </c>
      <c r="Q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1152.60751</v>
      </c>
      <c r="R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1152.4675099999999</v>
      </c>
      <c r="S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1194.2475099999999</v>
      </c>
      <c r="T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1209.7575099999999</v>
      </c>
      <c r="U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1210.2275099999999</v>
      </c>
      <c r="V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1163.42751</v>
      </c>
      <c r="W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1197.5175099999999</v>
      </c>
      <c r="X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1417.2775100000001</v>
      </c>
      <c r="Y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1240.8475100000001</v>
      </c>
    </row>
    <row r="343" spans="1:27" x14ac:dyDescent="0.2">
      <c r="A343" s="77">
        <f t="shared" si="10"/>
        <v>43039</v>
      </c>
      <c r="B343" s="13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1122.2375099999999</v>
      </c>
      <c r="C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1141.0975100000001</v>
      </c>
      <c r="D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1155.87751</v>
      </c>
      <c r="E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1145.60751</v>
      </c>
      <c r="F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1155.93751</v>
      </c>
      <c r="G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1155.0575100000001</v>
      </c>
      <c r="H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1124.7375099999999</v>
      </c>
      <c r="I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1312.2575099999999</v>
      </c>
      <c r="J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1262.68751</v>
      </c>
      <c r="K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1171.0375099999999</v>
      </c>
      <c r="L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1155.36751</v>
      </c>
      <c r="M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1155.7575099999999</v>
      </c>
      <c r="N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1139.12751</v>
      </c>
      <c r="O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1137.5475099999999</v>
      </c>
      <c r="P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1163.5675099999999</v>
      </c>
      <c r="Q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1160.5675100000001</v>
      </c>
      <c r="R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1159.86751</v>
      </c>
      <c r="S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1288.5975100000001</v>
      </c>
      <c r="T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1256.66751</v>
      </c>
      <c r="U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1224.8175100000001</v>
      </c>
      <c r="V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1157.87751</v>
      </c>
      <c r="W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1192.2775100000001</v>
      </c>
      <c r="X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1390.5775100000001</v>
      </c>
      <c r="Y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1274.11751</v>
      </c>
    </row>
    <row r="344" spans="1:27" x14ac:dyDescent="0.2">
      <c r="A344" s="89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90"/>
    </row>
    <row r="345" spans="1:27" x14ac:dyDescent="0.25">
      <c r="A345" s="85" t="s">
        <v>150</v>
      </c>
      <c r="B345" s="76"/>
      <c r="C345" s="76"/>
      <c r="D345" s="76"/>
    </row>
    <row r="346" spans="1:27" ht="12.75" x14ac:dyDescent="0.2">
      <c r="A346" s="174" t="s">
        <v>48</v>
      </c>
      <c r="B346" s="185" t="s">
        <v>121</v>
      </c>
      <c r="C346" s="186"/>
      <c r="D346" s="186"/>
      <c r="E346" s="186"/>
      <c r="F346" s="186"/>
      <c r="G346" s="186"/>
      <c r="H346" s="186"/>
      <c r="I346" s="186"/>
      <c r="J346" s="186"/>
      <c r="K346" s="186"/>
      <c r="L346" s="186"/>
      <c r="M346" s="186"/>
      <c r="N346" s="186"/>
      <c r="O346" s="186"/>
      <c r="P346" s="186"/>
      <c r="Q346" s="186"/>
      <c r="R346" s="186"/>
      <c r="S346" s="186"/>
      <c r="T346" s="186"/>
      <c r="U346" s="186"/>
      <c r="V346" s="186"/>
      <c r="W346" s="186"/>
      <c r="X346" s="186"/>
      <c r="Y346" s="187"/>
    </row>
    <row r="347" spans="1:27" ht="12.75" x14ac:dyDescent="0.2">
      <c r="A347" s="175"/>
      <c r="B347" s="188"/>
      <c r="C347" s="189"/>
      <c r="D347" s="189"/>
      <c r="E347" s="189"/>
      <c r="F347" s="189"/>
      <c r="G347" s="189"/>
      <c r="H347" s="189"/>
      <c r="I347" s="189"/>
      <c r="J347" s="189"/>
      <c r="K347" s="189"/>
      <c r="L347" s="189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90"/>
    </row>
    <row r="348" spans="1:27" ht="12.75" customHeight="1" x14ac:dyDescent="0.2">
      <c r="A348" s="175"/>
      <c r="B348" s="177" t="s">
        <v>122</v>
      </c>
      <c r="C348" s="168" t="s">
        <v>123</v>
      </c>
      <c r="D348" s="168" t="s">
        <v>124</v>
      </c>
      <c r="E348" s="168" t="s">
        <v>125</v>
      </c>
      <c r="F348" s="168" t="s">
        <v>126</v>
      </c>
      <c r="G348" s="168" t="s">
        <v>127</v>
      </c>
      <c r="H348" s="168" t="s">
        <v>128</v>
      </c>
      <c r="I348" s="168" t="s">
        <v>129</v>
      </c>
      <c r="J348" s="168" t="s">
        <v>130</v>
      </c>
      <c r="K348" s="168" t="s">
        <v>131</v>
      </c>
      <c r="L348" s="168" t="s">
        <v>132</v>
      </c>
      <c r="M348" s="168" t="s">
        <v>133</v>
      </c>
      <c r="N348" s="179" t="s">
        <v>134</v>
      </c>
      <c r="O348" s="168" t="s">
        <v>135</v>
      </c>
      <c r="P348" s="168" t="s">
        <v>136</v>
      </c>
      <c r="Q348" s="168" t="s">
        <v>137</v>
      </c>
      <c r="R348" s="168" t="s">
        <v>138</v>
      </c>
      <c r="S348" s="168" t="s">
        <v>139</v>
      </c>
      <c r="T348" s="168" t="s">
        <v>140</v>
      </c>
      <c r="U348" s="168" t="s">
        <v>141</v>
      </c>
      <c r="V348" s="168" t="s">
        <v>142</v>
      </c>
      <c r="W348" s="168" t="s">
        <v>143</v>
      </c>
      <c r="X348" s="168" t="s">
        <v>144</v>
      </c>
      <c r="Y348" s="168" t="s">
        <v>145</v>
      </c>
    </row>
    <row r="349" spans="1:27" ht="11.25" customHeight="1" x14ac:dyDescent="0.2">
      <c r="A349" s="176"/>
      <c r="B349" s="178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80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</row>
    <row r="350" spans="1:27" ht="15.75" customHeight="1" x14ac:dyDescent="0.2">
      <c r="A350" s="77">
        <f>A313</f>
        <v>43009</v>
      </c>
      <c r="B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1152.7575099999999</v>
      </c>
      <c r="C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1221.7575099999999</v>
      </c>
      <c r="D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1301.5775100000001</v>
      </c>
      <c r="E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1301.0275100000001</v>
      </c>
      <c r="F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1301.65751</v>
      </c>
      <c r="G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1279.7875099999999</v>
      </c>
      <c r="H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1155.5375100000001</v>
      </c>
      <c r="I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1118.5375099999999</v>
      </c>
      <c r="J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1238.9775099999999</v>
      </c>
      <c r="K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1221.89751</v>
      </c>
      <c r="L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1273.44751</v>
      </c>
      <c r="M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1273.86751</v>
      </c>
      <c r="N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1273.45751</v>
      </c>
      <c r="O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1273.3175100000001</v>
      </c>
      <c r="P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1221.0375099999999</v>
      </c>
      <c r="Q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1221.36751</v>
      </c>
      <c r="R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1221.18751</v>
      </c>
      <c r="S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1120.5975100000001</v>
      </c>
      <c r="T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1209.41751</v>
      </c>
      <c r="U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1317.9675100000002</v>
      </c>
      <c r="V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1220.2675099999999</v>
      </c>
      <c r="W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1192.2675099999999</v>
      </c>
      <c r="X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1123.8475100000001</v>
      </c>
      <c r="Y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1228.0375100000001</v>
      </c>
      <c r="AA350" s="78"/>
    </row>
    <row r="351" spans="1:27" x14ac:dyDescent="0.2">
      <c r="A351" s="77">
        <f>A350+1</f>
        <v>43010</v>
      </c>
      <c r="B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1187.0975100000001</v>
      </c>
      <c r="C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1275.91751</v>
      </c>
      <c r="D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1326.19751</v>
      </c>
      <c r="E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1326.36751</v>
      </c>
      <c r="F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1327.0775100000001</v>
      </c>
      <c r="G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1278.2175099999999</v>
      </c>
      <c r="H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1217.7975100000001</v>
      </c>
      <c r="I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1395.3475100000001</v>
      </c>
      <c r="J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1397.2775100000001</v>
      </c>
      <c r="K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1268.2775099999999</v>
      </c>
      <c r="L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1196.5175099999999</v>
      </c>
      <c r="M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1196.8275100000001</v>
      </c>
      <c r="N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1137.5275099999999</v>
      </c>
      <c r="O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1118.5375099999999</v>
      </c>
      <c r="P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1115.4775099999999</v>
      </c>
      <c r="Q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1115.61751</v>
      </c>
      <c r="R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1115.10751</v>
      </c>
      <c r="S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1122.92751</v>
      </c>
      <c r="T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1174.7275099999999</v>
      </c>
      <c r="U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1188.3075099999999</v>
      </c>
      <c r="V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1130.7575099999999</v>
      </c>
      <c r="W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1142.5075099999999</v>
      </c>
      <c r="X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1334.5075100000001</v>
      </c>
      <c r="Y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1186.3375100000001</v>
      </c>
    </row>
    <row r="352" spans="1:27" x14ac:dyDescent="0.2">
      <c r="A352" s="77">
        <f t="shared" ref="A352:A380" si="11">A351+1</f>
        <v>43011</v>
      </c>
      <c r="B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1109.2475099999999</v>
      </c>
      <c r="C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1183.5275099999999</v>
      </c>
      <c r="D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1226.43751</v>
      </c>
      <c r="E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1226.10751</v>
      </c>
      <c r="F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1227.65751</v>
      </c>
      <c r="G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1228.69751</v>
      </c>
      <c r="H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1149.19751</v>
      </c>
      <c r="I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1401.68751</v>
      </c>
      <c r="J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1402.40751</v>
      </c>
      <c r="K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1291.3075100000001</v>
      </c>
      <c r="L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1242.5775100000001</v>
      </c>
      <c r="M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1242.15751</v>
      </c>
      <c r="N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1159.4875099999999</v>
      </c>
      <c r="O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1138.93751</v>
      </c>
      <c r="P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1139.14751</v>
      </c>
      <c r="Q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1138.0575099999999</v>
      </c>
      <c r="R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1140.60751</v>
      </c>
      <c r="S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1122.86751</v>
      </c>
      <c r="T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1175.9775099999999</v>
      </c>
      <c r="U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1190.35751</v>
      </c>
      <c r="V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1127.2375099999999</v>
      </c>
      <c r="W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1150.2475099999999</v>
      </c>
      <c r="X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1372.38751</v>
      </c>
      <c r="Y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1194.43751</v>
      </c>
    </row>
    <row r="353" spans="1:25" x14ac:dyDescent="0.2">
      <c r="A353" s="77">
        <f t="shared" si="11"/>
        <v>43012</v>
      </c>
      <c r="B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1096.2875100000001</v>
      </c>
      <c r="C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1140.4775099999999</v>
      </c>
      <c r="D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1179.87751</v>
      </c>
      <c r="E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1205.5275099999999</v>
      </c>
      <c r="F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1206.38751</v>
      </c>
      <c r="G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1185.68751</v>
      </c>
      <c r="H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1101.8175100000001</v>
      </c>
      <c r="I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1265.88751</v>
      </c>
      <c r="J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1246.7375100000002</v>
      </c>
      <c r="K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1129.89751</v>
      </c>
      <c r="L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1139.65751</v>
      </c>
      <c r="M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1149.0475099999999</v>
      </c>
      <c r="N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1218.7675099999999</v>
      </c>
      <c r="O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1218.36751</v>
      </c>
      <c r="P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1226.12751</v>
      </c>
      <c r="Q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1234.12751</v>
      </c>
      <c r="R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1234.2575099999999</v>
      </c>
      <c r="S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1276.0475100000001</v>
      </c>
      <c r="T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1330.7275099999999</v>
      </c>
      <c r="U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1356.60751</v>
      </c>
      <c r="V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1249.37751</v>
      </c>
      <c r="W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1238.5375099999999</v>
      </c>
      <c r="X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1414.11751</v>
      </c>
      <c r="Y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1273.7775100000001</v>
      </c>
    </row>
    <row r="354" spans="1:25" x14ac:dyDescent="0.2">
      <c r="A354" s="77">
        <f t="shared" si="11"/>
        <v>43013</v>
      </c>
      <c r="B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1119.38751</v>
      </c>
      <c r="C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1093.93751</v>
      </c>
      <c r="D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1092.4675099999999</v>
      </c>
      <c r="E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1105.70751</v>
      </c>
      <c r="F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1107.8275100000001</v>
      </c>
      <c r="G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1109.89751</v>
      </c>
      <c r="H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1128.60751</v>
      </c>
      <c r="I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1220.64751</v>
      </c>
      <c r="J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1176.3075099999999</v>
      </c>
      <c r="K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1161.87751</v>
      </c>
      <c r="L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1269.89751</v>
      </c>
      <c r="M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1270.5075100000001</v>
      </c>
      <c r="N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1344.87751</v>
      </c>
      <c r="O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1343.89751</v>
      </c>
      <c r="P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1344.0475100000001</v>
      </c>
      <c r="Q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1344.0275100000001</v>
      </c>
      <c r="R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1342.39751</v>
      </c>
      <c r="S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1353.65751</v>
      </c>
      <c r="T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1406.20751</v>
      </c>
      <c r="U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1396.41751</v>
      </c>
      <c r="V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1355.2575100000001</v>
      </c>
      <c r="W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1321.87751</v>
      </c>
      <c r="X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1472.6975100000002</v>
      </c>
      <c r="Y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1278.88751</v>
      </c>
    </row>
    <row r="355" spans="1:25" x14ac:dyDescent="0.2">
      <c r="A355" s="77">
        <f t="shared" si="11"/>
        <v>43014</v>
      </c>
      <c r="B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1117.5475100000001</v>
      </c>
      <c r="C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1094.0275099999999</v>
      </c>
      <c r="D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1093.2875099999999</v>
      </c>
      <c r="E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1106.7275099999999</v>
      </c>
      <c r="F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1107.9775099999999</v>
      </c>
      <c r="G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1097.9975099999999</v>
      </c>
      <c r="H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1113.0775099999998</v>
      </c>
      <c r="I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1229.5075099999999</v>
      </c>
      <c r="J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1180.5975100000001</v>
      </c>
      <c r="K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1253.0975100000001</v>
      </c>
      <c r="L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1324.8375100000001</v>
      </c>
      <c r="M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1282.5075099999999</v>
      </c>
      <c r="N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1278.7275100000002</v>
      </c>
      <c r="O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1163.5375100000001</v>
      </c>
      <c r="P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1168.38751</v>
      </c>
      <c r="Q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1169.5175099999999</v>
      </c>
      <c r="R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1202.42751</v>
      </c>
      <c r="S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1230.10751</v>
      </c>
      <c r="T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1384.3475100000001</v>
      </c>
      <c r="U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1418.0375100000001</v>
      </c>
      <c r="V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1365.7375099999999</v>
      </c>
      <c r="W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1313.41751</v>
      </c>
      <c r="X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1475.95751</v>
      </c>
      <c r="Y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1327.95751</v>
      </c>
    </row>
    <row r="356" spans="1:25" x14ac:dyDescent="0.2">
      <c r="A356" s="77">
        <f t="shared" si="11"/>
        <v>43015</v>
      </c>
      <c r="B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1229.7475099999999</v>
      </c>
      <c r="C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1140.0975100000001</v>
      </c>
      <c r="D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1098.7975099999999</v>
      </c>
      <c r="E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1097.7675099999999</v>
      </c>
      <c r="F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1100.3375100000001</v>
      </c>
      <c r="G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1117.62751</v>
      </c>
      <c r="H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1157.7675099999999</v>
      </c>
      <c r="I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1284.0075100000001</v>
      </c>
      <c r="J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1125.5175100000001</v>
      </c>
      <c r="K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1128.3175100000001</v>
      </c>
      <c r="L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1129.5375100000001</v>
      </c>
      <c r="M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1127.44751</v>
      </c>
      <c r="N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1128.13751</v>
      </c>
      <c r="O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1127.7375099999999</v>
      </c>
      <c r="P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1127.2375099999999</v>
      </c>
      <c r="Q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1125.4675099999999</v>
      </c>
      <c r="R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1124.45751</v>
      </c>
      <c r="S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1154.88751</v>
      </c>
      <c r="T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1391.69751</v>
      </c>
      <c r="U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1448.85751</v>
      </c>
      <c r="V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1387.7975100000001</v>
      </c>
      <c r="W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1332.90751</v>
      </c>
      <c r="X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1176.9675099999999</v>
      </c>
      <c r="Y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1330.5575100000001</v>
      </c>
    </row>
    <row r="357" spans="1:25" x14ac:dyDescent="0.2">
      <c r="A357" s="77">
        <f t="shared" si="11"/>
        <v>43016</v>
      </c>
      <c r="B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1221.36751</v>
      </c>
      <c r="C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1135.8075100000001</v>
      </c>
      <c r="D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1097.7275099999999</v>
      </c>
      <c r="E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1096.3175100000001</v>
      </c>
      <c r="F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1096.5475100000001</v>
      </c>
      <c r="G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1109.2575100000001</v>
      </c>
      <c r="H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1124.0775099999998</v>
      </c>
      <c r="I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1232.2775099999999</v>
      </c>
      <c r="J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1114.89751</v>
      </c>
      <c r="K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1125.85751</v>
      </c>
      <c r="L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1125.9675099999999</v>
      </c>
      <c r="M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1143.9875099999999</v>
      </c>
      <c r="N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1143.61751</v>
      </c>
      <c r="O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1186.0675100000001</v>
      </c>
      <c r="P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1182.39751</v>
      </c>
      <c r="Q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1180.5375100000001</v>
      </c>
      <c r="R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1179.86751</v>
      </c>
      <c r="S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1141.5375099999999</v>
      </c>
      <c r="T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1356.7875100000001</v>
      </c>
      <c r="U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1413.61751</v>
      </c>
      <c r="V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1366.8175100000001</v>
      </c>
      <c r="W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1301.7875100000001</v>
      </c>
      <c r="X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1135.5275099999999</v>
      </c>
      <c r="Y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1303.61751</v>
      </c>
    </row>
    <row r="358" spans="1:25" x14ac:dyDescent="0.2">
      <c r="A358" s="77">
        <f t="shared" si="11"/>
        <v>43017</v>
      </c>
      <c r="B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1132.86751</v>
      </c>
      <c r="C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1097.14751</v>
      </c>
      <c r="D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1092.68751</v>
      </c>
      <c r="E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1092.20751</v>
      </c>
      <c r="F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1092.9975099999999</v>
      </c>
      <c r="G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1094.3275100000001</v>
      </c>
      <c r="H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1103.5475099999999</v>
      </c>
      <c r="I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1212.13751</v>
      </c>
      <c r="J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1191.66751</v>
      </c>
      <c r="K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1131.2175099999999</v>
      </c>
      <c r="L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1132.2175099999999</v>
      </c>
      <c r="M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1130.0375099999999</v>
      </c>
      <c r="N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1116.3075100000001</v>
      </c>
      <c r="O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1116.8475100000001</v>
      </c>
      <c r="P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1117.38751</v>
      </c>
      <c r="Q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1117.18751</v>
      </c>
      <c r="R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1114.4675099999999</v>
      </c>
      <c r="S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1112.89751</v>
      </c>
      <c r="T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1251.2675099999999</v>
      </c>
      <c r="U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1302.9775099999999</v>
      </c>
      <c r="V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1223.7175099999999</v>
      </c>
      <c r="W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1234.2175099999999</v>
      </c>
      <c r="X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1422.8275100000001</v>
      </c>
      <c r="Y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1261.60751</v>
      </c>
    </row>
    <row r="359" spans="1:25" x14ac:dyDescent="0.2">
      <c r="A359" s="77">
        <f t="shared" si="11"/>
        <v>43018</v>
      </c>
      <c r="B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1502.5775099999998</v>
      </c>
      <c r="C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1231.0375099999999</v>
      </c>
      <c r="D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1205.60751</v>
      </c>
      <c r="E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1189.2575100000001</v>
      </c>
      <c r="F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1211.11751</v>
      </c>
      <c r="G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1275.9975100000001</v>
      </c>
      <c r="H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1436.0675100000001</v>
      </c>
      <c r="I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1258.2975100000001</v>
      </c>
      <c r="J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1288.7975100000001</v>
      </c>
      <c r="K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1163.0675100000001</v>
      </c>
      <c r="L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1162.9975099999999</v>
      </c>
      <c r="M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1162.10751</v>
      </c>
      <c r="N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1113.36751</v>
      </c>
      <c r="O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1114.2875099999999</v>
      </c>
      <c r="P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1113.2275099999999</v>
      </c>
      <c r="Q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1113.0975100000001</v>
      </c>
      <c r="R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1112.3275100000001</v>
      </c>
      <c r="S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1337.5975100000001</v>
      </c>
      <c r="T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1575.69751</v>
      </c>
      <c r="U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1613.42751</v>
      </c>
      <c r="V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1538.7575099999999</v>
      </c>
      <c r="W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1532.3675099999998</v>
      </c>
      <c r="X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1649.7775100000001</v>
      </c>
      <c r="Y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1531.68751</v>
      </c>
    </row>
    <row r="360" spans="1:25" x14ac:dyDescent="0.2">
      <c r="A360" s="77">
        <f t="shared" si="11"/>
        <v>43019</v>
      </c>
      <c r="B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1440.2775100000001</v>
      </c>
      <c r="C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1200.41751</v>
      </c>
      <c r="D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1161.8475100000001</v>
      </c>
      <c r="E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1147.9975099999999</v>
      </c>
      <c r="F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1164.2675100000001</v>
      </c>
      <c r="G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1190.4875099999999</v>
      </c>
      <c r="H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1328.9975100000001</v>
      </c>
      <c r="I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1136.66751</v>
      </c>
      <c r="J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1126.4675099999999</v>
      </c>
      <c r="K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1163.85751</v>
      </c>
      <c r="L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1206.16751</v>
      </c>
      <c r="M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1206.0075099999999</v>
      </c>
      <c r="N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1179.12751</v>
      </c>
      <c r="O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1178.70751</v>
      </c>
      <c r="P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1177.5375099999999</v>
      </c>
      <c r="Q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1177.0075099999999</v>
      </c>
      <c r="R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1110.39751</v>
      </c>
      <c r="S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1268.7875100000001</v>
      </c>
      <c r="T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1487.0375100000001</v>
      </c>
      <c r="U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1501.5475100000001</v>
      </c>
      <c r="V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1496.3075100000001</v>
      </c>
      <c r="W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1463.5275100000001</v>
      </c>
      <c r="X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1588.14751</v>
      </c>
      <c r="Y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1466.5075100000001</v>
      </c>
    </row>
    <row r="361" spans="1:25" x14ac:dyDescent="0.2">
      <c r="A361" s="77">
        <f t="shared" si="11"/>
        <v>43020</v>
      </c>
      <c r="B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1097.63751</v>
      </c>
      <c r="C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1160.7675100000001</v>
      </c>
      <c r="D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1227.38751</v>
      </c>
      <c r="E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1227.0275099999999</v>
      </c>
      <c r="F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1227.4875099999999</v>
      </c>
      <c r="G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1186.45751</v>
      </c>
      <c r="H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1138.16751</v>
      </c>
      <c r="I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1340.9275100000002</v>
      </c>
      <c r="J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1430.93751</v>
      </c>
      <c r="K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1241.5175100000001</v>
      </c>
      <c r="L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1125.8375100000001</v>
      </c>
      <c r="M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1124.7875100000001</v>
      </c>
      <c r="N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1121.5775100000001</v>
      </c>
      <c r="O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1121.8475100000001</v>
      </c>
      <c r="P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1121.7775099999999</v>
      </c>
      <c r="Q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1128.7875099999999</v>
      </c>
      <c r="R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1124.89751</v>
      </c>
      <c r="S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1214.16751</v>
      </c>
      <c r="T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1219.3075100000001</v>
      </c>
      <c r="U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1238.62751</v>
      </c>
      <c r="V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1146.88751</v>
      </c>
      <c r="W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1131.65751</v>
      </c>
      <c r="X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1310.5275100000001</v>
      </c>
      <c r="Y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1209.7975100000001</v>
      </c>
    </row>
    <row r="362" spans="1:25" x14ac:dyDescent="0.2">
      <c r="A362" s="77">
        <f t="shared" si="11"/>
        <v>43021</v>
      </c>
      <c r="B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1108.93751</v>
      </c>
      <c r="C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1129.88751</v>
      </c>
      <c r="D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1143.86751</v>
      </c>
      <c r="E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1183.5575099999999</v>
      </c>
      <c r="F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1183.68751</v>
      </c>
      <c r="G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1146.0775100000001</v>
      </c>
      <c r="H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1105.89751</v>
      </c>
      <c r="I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1251.7775100000001</v>
      </c>
      <c r="J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1185.91751</v>
      </c>
      <c r="K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1147.9775099999999</v>
      </c>
      <c r="L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1127.61751</v>
      </c>
      <c r="M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1126.4975099999999</v>
      </c>
      <c r="N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1184.4875099999999</v>
      </c>
      <c r="O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1154.8075100000001</v>
      </c>
      <c r="P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1154.7575099999999</v>
      </c>
      <c r="Q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1129.9875099999999</v>
      </c>
      <c r="R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1125.7375099999999</v>
      </c>
      <c r="S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1215.0075099999999</v>
      </c>
      <c r="T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1220.35751</v>
      </c>
      <c r="U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1219.12751</v>
      </c>
      <c r="V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1152.11751</v>
      </c>
      <c r="W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1149.10751</v>
      </c>
      <c r="X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1336.62751</v>
      </c>
      <c r="Y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1224.12751</v>
      </c>
    </row>
    <row r="363" spans="1:25" x14ac:dyDescent="0.2">
      <c r="A363" s="77">
        <f t="shared" si="11"/>
        <v>43022</v>
      </c>
      <c r="B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1163.2775099999999</v>
      </c>
      <c r="C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1116.5575099999999</v>
      </c>
      <c r="D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1099.0575100000001</v>
      </c>
      <c r="E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1098.36751</v>
      </c>
      <c r="F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1098.37751</v>
      </c>
      <c r="G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1099.7975100000001</v>
      </c>
      <c r="H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1112.2275099999999</v>
      </c>
      <c r="I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1221.5975100000001</v>
      </c>
      <c r="J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1248.36751</v>
      </c>
      <c r="K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1139.63751</v>
      </c>
      <c r="L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1140.19751</v>
      </c>
      <c r="M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1229.7375099999999</v>
      </c>
      <c r="N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1230.0375100000001</v>
      </c>
      <c r="O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1228.91751</v>
      </c>
      <c r="P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1227.5975100000001</v>
      </c>
      <c r="Q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1226.3275100000001</v>
      </c>
      <c r="R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1228.36751</v>
      </c>
      <c r="S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1121.4975099999999</v>
      </c>
      <c r="T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1304.0175100000001</v>
      </c>
      <c r="U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1327.37751</v>
      </c>
      <c r="V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1280.4875099999999</v>
      </c>
      <c r="W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1202.0375099999999</v>
      </c>
      <c r="X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1114.7975100000001</v>
      </c>
      <c r="Y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1290.8075099999999</v>
      </c>
    </row>
    <row r="364" spans="1:25" x14ac:dyDescent="0.2">
      <c r="A364" s="77">
        <f t="shared" si="11"/>
        <v>43023</v>
      </c>
      <c r="B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1129.2975099999999</v>
      </c>
      <c r="C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1097.66751</v>
      </c>
      <c r="D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1094.19751</v>
      </c>
      <c r="E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1093.4775099999999</v>
      </c>
      <c r="F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1093.5875100000001</v>
      </c>
      <c r="G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1093.2675099999999</v>
      </c>
      <c r="H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1105.2475099999999</v>
      </c>
      <c r="I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1118.14751</v>
      </c>
      <c r="J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1332.9675100000002</v>
      </c>
      <c r="K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1184.94751</v>
      </c>
      <c r="L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1141.60751</v>
      </c>
      <c r="M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1232.2375099999999</v>
      </c>
      <c r="N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1232.20751</v>
      </c>
      <c r="O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1229.0575099999999</v>
      </c>
      <c r="P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1229.16751</v>
      </c>
      <c r="Q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1227.93751</v>
      </c>
      <c r="R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1229.0375099999999</v>
      </c>
      <c r="S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1122.12751</v>
      </c>
      <c r="T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1262.0175099999999</v>
      </c>
      <c r="U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1287.5075100000001</v>
      </c>
      <c r="V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1280.3275100000001</v>
      </c>
      <c r="W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1195.5975100000001</v>
      </c>
      <c r="X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1114.2275099999999</v>
      </c>
      <c r="Y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1301.2475100000001</v>
      </c>
    </row>
    <row r="365" spans="1:25" x14ac:dyDescent="0.2">
      <c r="A365" s="77">
        <f t="shared" si="11"/>
        <v>43024</v>
      </c>
      <c r="B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1096.0575099999999</v>
      </c>
      <c r="C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1106.7675099999999</v>
      </c>
      <c r="D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1142.4875099999999</v>
      </c>
      <c r="E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1182.2875099999999</v>
      </c>
      <c r="F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1187.9775099999999</v>
      </c>
      <c r="G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1151.68751</v>
      </c>
      <c r="H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1106.70751</v>
      </c>
      <c r="I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1306.9775099999999</v>
      </c>
      <c r="J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1330.2475099999999</v>
      </c>
      <c r="K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1215.11751</v>
      </c>
      <c r="L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1218.3175099999999</v>
      </c>
      <c r="M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1216.4875099999999</v>
      </c>
      <c r="N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1114.8375100000001</v>
      </c>
      <c r="O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1114.39751</v>
      </c>
      <c r="P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1112.8475100000001</v>
      </c>
      <c r="Q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1113.45751</v>
      </c>
      <c r="R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1112.0275100000001</v>
      </c>
      <c r="S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1142.2175099999999</v>
      </c>
      <c r="T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1169.8175100000001</v>
      </c>
      <c r="U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1172.8075099999999</v>
      </c>
      <c r="V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1142.89751</v>
      </c>
      <c r="W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1144.0975100000001</v>
      </c>
      <c r="X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1330.5075100000001</v>
      </c>
      <c r="Y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1222.10751</v>
      </c>
    </row>
    <row r="366" spans="1:25" x14ac:dyDescent="0.2">
      <c r="A366" s="77">
        <f t="shared" si="11"/>
        <v>43025</v>
      </c>
      <c r="B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1097.42751</v>
      </c>
      <c r="C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1129.44751</v>
      </c>
      <c r="D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1143.13751</v>
      </c>
      <c r="E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1183.7275099999999</v>
      </c>
      <c r="F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1192.3075100000001</v>
      </c>
      <c r="G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1168.4775099999999</v>
      </c>
      <c r="H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1116.4675099999999</v>
      </c>
      <c r="I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1353.65751</v>
      </c>
      <c r="J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1444.70751</v>
      </c>
      <c r="K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1306.8175100000001</v>
      </c>
      <c r="L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1213.7575100000001</v>
      </c>
      <c r="M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1215.7675100000001</v>
      </c>
      <c r="N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1114.88751</v>
      </c>
      <c r="O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1113.63751</v>
      </c>
      <c r="P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1112.67751</v>
      </c>
      <c r="Q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1111.37751</v>
      </c>
      <c r="R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1111.4775099999999</v>
      </c>
      <c r="S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1140.62751</v>
      </c>
      <c r="T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1165.8175100000001</v>
      </c>
      <c r="U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1170.88751</v>
      </c>
      <c r="V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1141.7575100000001</v>
      </c>
      <c r="W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1142.63751</v>
      </c>
      <c r="X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1328.20751</v>
      </c>
      <c r="Y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1218.3475100000001</v>
      </c>
    </row>
    <row r="367" spans="1:25" x14ac:dyDescent="0.2">
      <c r="A367" s="77">
        <f t="shared" si="11"/>
        <v>43026</v>
      </c>
      <c r="B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1097.3175100000001</v>
      </c>
      <c r="C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1129.2975099999999</v>
      </c>
      <c r="D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1143.4875099999999</v>
      </c>
      <c r="E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1183.0475099999999</v>
      </c>
      <c r="F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1192.4775099999999</v>
      </c>
      <c r="G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1169.5575100000001</v>
      </c>
      <c r="H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1107.17751</v>
      </c>
      <c r="I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1356.2775100000001</v>
      </c>
      <c r="J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1262.36751</v>
      </c>
      <c r="K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1126.39751</v>
      </c>
      <c r="L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1125.38751</v>
      </c>
      <c r="M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1124.38751</v>
      </c>
      <c r="N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1153.3175100000001</v>
      </c>
      <c r="O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1161.2475099999999</v>
      </c>
      <c r="P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1160.5575099999999</v>
      </c>
      <c r="Q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1165.4775099999999</v>
      </c>
      <c r="R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1212.20751</v>
      </c>
      <c r="S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1309.0475100000001</v>
      </c>
      <c r="T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1304.5975100000001</v>
      </c>
      <c r="U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1288.8475100000001</v>
      </c>
      <c r="V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1225.8275099999998</v>
      </c>
      <c r="W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1212.40751</v>
      </c>
      <c r="X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1357.68751</v>
      </c>
      <c r="Y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1237.5975100000001</v>
      </c>
    </row>
    <row r="368" spans="1:25" x14ac:dyDescent="0.2">
      <c r="A368" s="77">
        <f t="shared" si="11"/>
        <v>43027</v>
      </c>
      <c r="B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1109.0675099999999</v>
      </c>
      <c r="C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1093.62751</v>
      </c>
      <c r="D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1106.19751</v>
      </c>
      <c r="E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1105.87751</v>
      </c>
      <c r="F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1098.70751</v>
      </c>
      <c r="G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1101.0375100000001</v>
      </c>
      <c r="H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1102.2475099999999</v>
      </c>
      <c r="I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1260.13751</v>
      </c>
      <c r="J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1258.9875100000002</v>
      </c>
      <c r="K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1135.7275099999999</v>
      </c>
      <c r="L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1136.86751</v>
      </c>
      <c r="M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1136.69751</v>
      </c>
      <c r="N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1121.5775100000001</v>
      </c>
      <c r="O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1121.66751</v>
      </c>
      <c r="P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1121.3575099999998</v>
      </c>
      <c r="Q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1119.62751</v>
      </c>
      <c r="R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1116.9975099999999</v>
      </c>
      <c r="S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1247.2475099999999</v>
      </c>
      <c r="T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1275.45751</v>
      </c>
      <c r="U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1277.5075100000001</v>
      </c>
      <c r="V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1224.7175099999999</v>
      </c>
      <c r="W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1209.5475099999999</v>
      </c>
      <c r="X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1356.63751</v>
      </c>
      <c r="Y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1250.39751</v>
      </c>
    </row>
    <row r="369" spans="1:25" x14ac:dyDescent="0.2">
      <c r="A369" s="77">
        <f t="shared" si="11"/>
        <v>43028</v>
      </c>
      <c r="B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1113.2275099999999</v>
      </c>
      <c r="C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1094.7375099999999</v>
      </c>
      <c r="D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1107.2375099999999</v>
      </c>
      <c r="E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1106.92751</v>
      </c>
      <c r="F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1111.37751</v>
      </c>
      <c r="G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1100.64751</v>
      </c>
      <c r="H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1107.2175099999999</v>
      </c>
      <c r="I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1261.4875099999999</v>
      </c>
      <c r="J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1259.65751</v>
      </c>
      <c r="K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1135.3175100000001</v>
      </c>
      <c r="L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1128.7375099999999</v>
      </c>
      <c r="M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1138.4775099999999</v>
      </c>
      <c r="N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1124.94751</v>
      </c>
      <c r="O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1121.0675100000001</v>
      </c>
      <c r="P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1120.69751</v>
      </c>
      <c r="Q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1115.93751</v>
      </c>
      <c r="R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1120.64751</v>
      </c>
      <c r="S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1251.43751</v>
      </c>
      <c r="T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1270.0275100000001</v>
      </c>
      <c r="U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1242.68751</v>
      </c>
      <c r="V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1208.12751</v>
      </c>
      <c r="W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1191.45751</v>
      </c>
      <c r="X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1358.85751</v>
      </c>
      <c r="Y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1252.7475099999999</v>
      </c>
    </row>
    <row r="370" spans="1:25" x14ac:dyDescent="0.2">
      <c r="A370" s="77">
        <f t="shared" si="11"/>
        <v>43029</v>
      </c>
      <c r="B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1163.8175100000001</v>
      </c>
      <c r="C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1104.85751</v>
      </c>
      <c r="D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1104.11751</v>
      </c>
      <c r="E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1103.36751</v>
      </c>
      <c r="F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1112.35751</v>
      </c>
      <c r="G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1097.2875099999999</v>
      </c>
      <c r="H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1105.64751</v>
      </c>
      <c r="I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1128.7975099999999</v>
      </c>
      <c r="J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1380.63751</v>
      </c>
      <c r="K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1244.44751</v>
      </c>
      <c r="L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1244.69751</v>
      </c>
      <c r="M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1246.2475100000001</v>
      </c>
      <c r="N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1352.9675099999999</v>
      </c>
      <c r="O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1371.88751</v>
      </c>
      <c r="P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1332.0475100000001</v>
      </c>
      <c r="Q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1339.7775100000001</v>
      </c>
      <c r="R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1342.62751</v>
      </c>
      <c r="S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1122.42751</v>
      </c>
      <c r="T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1361.13751</v>
      </c>
      <c r="U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1341.5375100000001</v>
      </c>
      <c r="V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1295.9875099999999</v>
      </c>
      <c r="W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1216.2175099999999</v>
      </c>
      <c r="X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1112.66751</v>
      </c>
      <c r="Y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1289.7675100000001</v>
      </c>
    </row>
    <row r="371" spans="1:25" x14ac:dyDescent="0.2">
      <c r="A371" s="77">
        <f t="shared" si="11"/>
        <v>43030</v>
      </c>
      <c r="B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1133.35751</v>
      </c>
      <c r="C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1104.3175099999999</v>
      </c>
      <c r="D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1101.2475099999999</v>
      </c>
      <c r="E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1126.0075099999999</v>
      </c>
      <c r="F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1130.9775099999999</v>
      </c>
      <c r="G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1132.5575100000001</v>
      </c>
      <c r="H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1097.7875100000001</v>
      </c>
      <c r="I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1119.67751</v>
      </c>
      <c r="J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1368.9975100000001</v>
      </c>
      <c r="K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1240.0875099999998</v>
      </c>
      <c r="L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1238.94751</v>
      </c>
      <c r="M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1292.4875099999999</v>
      </c>
      <c r="N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1415.0075100000001</v>
      </c>
      <c r="O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1414.4675100000002</v>
      </c>
      <c r="P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1413.9675099999999</v>
      </c>
      <c r="Q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1404.2975100000001</v>
      </c>
      <c r="R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1407.4475100000002</v>
      </c>
      <c r="S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1120.3075100000001</v>
      </c>
      <c r="T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1298.5875100000001</v>
      </c>
      <c r="U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1302.60751</v>
      </c>
      <c r="V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1261.88751</v>
      </c>
      <c r="W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1172.15751</v>
      </c>
      <c r="X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1114.12751</v>
      </c>
      <c r="Y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1290.17751</v>
      </c>
    </row>
    <row r="372" spans="1:25" x14ac:dyDescent="0.2">
      <c r="A372" s="77">
        <f t="shared" si="11"/>
        <v>43031</v>
      </c>
      <c r="B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1115.4775099999999</v>
      </c>
      <c r="C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1093.9675099999999</v>
      </c>
      <c r="D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1106.13751</v>
      </c>
      <c r="E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1105.3175100000001</v>
      </c>
      <c r="F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1112.5975100000001</v>
      </c>
      <c r="G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1095.8175100000001</v>
      </c>
      <c r="H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1104.5275100000001</v>
      </c>
      <c r="I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1251.62751</v>
      </c>
      <c r="J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1249.37751</v>
      </c>
      <c r="K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1124.0775099999998</v>
      </c>
      <c r="L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1123.17751</v>
      </c>
      <c r="M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1126.95751</v>
      </c>
      <c r="N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1119.17751</v>
      </c>
      <c r="O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1110.5475100000001</v>
      </c>
      <c r="P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1110.7475099999999</v>
      </c>
      <c r="Q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1109.93751</v>
      </c>
      <c r="R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1120.9775099999999</v>
      </c>
      <c r="S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1220.18751</v>
      </c>
      <c r="T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1266.86751</v>
      </c>
      <c r="U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1236.7675100000001</v>
      </c>
      <c r="V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1204.0875099999998</v>
      </c>
      <c r="W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1198.94751</v>
      </c>
      <c r="X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1354.89751</v>
      </c>
      <c r="Y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1249.7175099999999</v>
      </c>
    </row>
    <row r="373" spans="1:25" x14ac:dyDescent="0.2">
      <c r="A373" s="77">
        <f t="shared" si="11"/>
        <v>43032</v>
      </c>
      <c r="B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1107.9875099999999</v>
      </c>
      <c r="C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1092.40751</v>
      </c>
      <c r="D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1143.0075099999999</v>
      </c>
      <c r="E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1142.95751</v>
      </c>
      <c r="F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1143.41751</v>
      </c>
      <c r="G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1106.90751</v>
      </c>
      <c r="H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1099.7775100000001</v>
      </c>
      <c r="I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1290.70751</v>
      </c>
      <c r="J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1290.92751</v>
      </c>
      <c r="K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1182.0575100000001</v>
      </c>
      <c r="L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1182.0775100000001</v>
      </c>
      <c r="M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1198.62751</v>
      </c>
      <c r="N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1138.4975099999999</v>
      </c>
      <c r="O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1172.69751</v>
      </c>
      <c r="P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1172.8375099999998</v>
      </c>
      <c r="Q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1173.0575100000001</v>
      </c>
      <c r="R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1172.8275099999998</v>
      </c>
      <c r="S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1202.15751</v>
      </c>
      <c r="T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1179.60751</v>
      </c>
      <c r="U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1137.35751</v>
      </c>
      <c r="V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1137.35751</v>
      </c>
      <c r="W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1204.5975100000001</v>
      </c>
      <c r="X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1392.2775100000001</v>
      </c>
      <c r="Y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1201.87751</v>
      </c>
    </row>
    <row r="374" spans="1:25" x14ac:dyDescent="0.2">
      <c r="A374" s="77">
        <f t="shared" si="11"/>
        <v>43033</v>
      </c>
      <c r="B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1092.19751</v>
      </c>
      <c r="C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1181.5075099999999</v>
      </c>
      <c r="D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1206.3075100000001</v>
      </c>
      <c r="E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1206.3375100000001</v>
      </c>
      <c r="F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1181.7475099999999</v>
      </c>
      <c r="G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1184.0275100000001</v>
      </c>
      <c r="H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1100.2275099999999</v>
      </c>
      <c r="I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1290.5575100000001</v>
      </c>
      <c r="J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1291.63751</v>
      </c>
      <c r="K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1186.8175100000001</v>
      </c>
      <c r="L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1203.5475100000001</v>
      </c>
      <c r="M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1203.3275099999998</v>
      </c>
      <c r="N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1138.0875100000001</v>
      </c>
      <c r="O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1137.4975099999999</v>
      </c>
      <c r="P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1137.5675099999999</v>
      </c>
      <c r="Q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1138.66751</v>
      </c>
      <c r="R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1138.40751</v>
      </c>
      <c r="S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1214.3075099999999</v>
      </c>
      <c r="T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1186.2575099999999</v>
      </c>
      <c r="U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1121.20751</v>
      </c>
      <c r="V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1142.7275099999999</v>
      </c>
      <c r="W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1153.66751</v>
      </c>
      <c r="X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1324.0475100000001</v>
      </c>
      <c r="Y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1205.3475100000001</v>
      </c>
    </row>
    <row r="375" spans="1:25" x14ac:dyDescent="0.2">
      <c r="A375" s="77">
        <f t="shared" si="11"/>
        <v>43034</v>
      </c>
      <c r="B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1094.5475100000001</v>
      </c>
      <c r="C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1143.4675099999999</v>
      </c>
      <c r="D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1157.69751</v>
      </c>
      <c r="E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1157.2375099999999</v>
      </c>
      <c r="F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1158.66751</v>
      </c>
      <c r="G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1151.36751</v>
      </c>
      <c r="H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1099.85751</v>
      </c>
      <c r="I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1286.8075099999999</v>
      </c>
      <c r="J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1244.16751</v>
      </c>
      <c r="K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1152.19751</v>
      </c>
      <c r="L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1122.7275099999999</v>
      </c>
      <c r="M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1123.19751</v>
      </c>
      <c r="N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1116.89751</v>
      </c>
      <c r="O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1116.7775100000001</v>
      </c>
      <c r="P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1116.67751</v>
      </c>
      <c r="Q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1116.62751</v>
      </c>
      <c r="R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1116.0475100000001</v>
      </c>
      <c r="S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1157.85751</v>
      </c>
      <c r="T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1179.2475099999999</v>
      </c>
      <c r="U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1183.91751</v>
      </c>
      <c r="V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1140.95751</v>
      </c>
      <c r="W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1146.3175099999999</v>
      </c>
      <c r="X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1340.18751</v>
      </c>
      <c r="Y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1219.4775099999999</v>
      </c>
    </row>
    <row r="376" spans="1:25" x14ac:dyDescent="0.2">
      <c r="A376" s="77">
        <f t="shared" si="11"/>
        <v>43035</v>
      </c>
      <c r="B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1095.92751</v>
      </c>
      <c r="C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1114.0975100000001</v>
      </c>
      <c r="D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1127.7775099999999</v>
      </c>
      <c r="E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1127.93751</v>
      </c>
      <c r="F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1127.92751</v>
      </c>
      <c r="G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1130.19751</v>
      </c>
      <c r="H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1107.0275099999999</v>
      </c>
      <c r="I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1293.2575099999999</v>
      </c>
      <c r="J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1246.7375100000002</v>
      </c>
      <c r="K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1155.89751</v>
      </c>
      <c r="L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1147.18751</v>
      </c>
      <c r="M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1147.69751</v>
      </c>
      <c r="N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1122.9975099999999</v>
      </c>
      <c r="O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1122.8275100000001</v>
      </c>
      <c r="P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1122.65751</v>
      </c>
      <c r="Q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1122.2775099999999</v>
      </c>
      <c r="R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1122.4975099999999</v>
      </c>
      <c r="S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1255.0975100000001</v>
      </c>
      <c r="T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1240.9675099999999</v>
      </c>
      <c r="U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1236.4775099999999</v>
      </c>
      <c r="V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1192.5175099999999</v>
      </c>
      <c r="W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1173.15751</v>
      </c>
      <c r="X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1386.88751</v>
      </c>
      <c r="Y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1222.87751</v>
      </c>
    </row>
    <row r="377" spans="1:25" x14ac:dyDescent="0.2">
      <c r="A377" s="77">
        <f t="shared" si="11"/>
        <v>43036</v>
      </c>
      <c r="B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1139.9975099999999</v>
      </c>
      <c r="C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1102.0175099999999</v>
      </c>
      <c r="D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1100.70751</v>
      </c>
      <c r="E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1097.89751</v>
      </c>
      <c r="F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1098.38751</v>
      </c>
      <c r="G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1094.0975100000001</v>
      </c>
      <c r="H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1112.5575100000001</v>
      </c>
      <c r="I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1193.5275100000001</v>
      </c>
      <c r="J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1135.9775099999999</v>
      </c>
      <c r="K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1136.5675100000001</v>
      </c>
      <c r="L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1137.95751</v>
      </c>
      <c r="M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1145.7675099999999</v>
      </c>
      <c r="N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1143.2975100000001</v>
      </c>
      <c r="O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1143.44751</v>
      </c>
      <c r="P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1143.16751</v>
      </c>
      <c r="Q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1143.45751</v>
      </c>
      <c r="R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1144.4675099999999</v>
      </c>
      <c r="S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1208.2775100000001</v>
      </c>
      <c r="T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1319.5175100000001</v>
      </c>
      <c r="U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1323.8075100000001</v>
      </c>
      <c r="V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1294.64751</v>
      </c>
      <c r="W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1230.61751</v>
      </c>
      <c r="X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1128.61751</v>
      </c>
      <c r="Y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1289.7875100000001</v>
      </c>
    </row>
    <row r="378" spans="1:25" x14ac:dyDescent="0.2">
      <c r="A378" s="77">
        <f t="shared" si="11"/>
        <v>43037</v>
      </c>
      <c r="B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1130.7475099999999</v>
      </c>
      <c r="C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1101.9675099999999</v>
      </c>
      <c r="D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1126.8475100000001</v>
      </c>
      <c r="E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1125.89751</v>
      </c>
      <c r="F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1125.5375100000001</v>
      </c>
      <c r="G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1117.8075099999999</v>
      </c>
      <c r="H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1119.2875099999999</v>
      </c>
      <c r="I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1112.5775100000001</v>
      </c>
      <c r="J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1397.44751</v>
      </c>
      <c r="K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1281.68751</v>
      </c>
      <c r="L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1230.0375100000001</v>
      </c>
      <c r="M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1229.7475099999999</v>
      </c>
      <c r="N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1281.3275100000001</v>
      </c>
      <c r="O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1281.14751</v>
      </c>
      <c r="P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1280.37751</v>
      </c>
      <c r="Q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1279.40751</v>
      </c>
      <c r="R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1230.0375100000001</v>
      </c>
      <c r="S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1164.4975099999999</v>
      </c>
      <c r="T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1247.60751</v>
      </c>
      <c r="U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1276.0975100000001</v>
      </c>
      <c r="V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1251.70751</v>
      </c>
      <c r="W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1179.8275100000001</v>
      </c>
      <c r="X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1143.0175099999999</v>
      </c>
      <c r="Y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1231.0375099999999</v>
      </c>
    </row>
    <row r="379" spans="1:25" x14ac:dyDescent="0.2">
      <c r="A379" s="77">
        <f t="shared" si="11"/>
        <v>43038</v>
      </c>
      <c r="B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1096.41751</v>
      </c>
      <c r="C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1112.7875100000001</v>
      </c>
      <c r="D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1126.5575099999999</v>
      </c>
      <c r="E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1126.4775099999999</v>
      </c>
      <c r="F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1127.0975100000001</v>
      </c>
      <c r="G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1129.5875100000001</v>
      </c>
      <c r="H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1120.5775099999998</v>
      </c>
      <c r="I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1254.9875100000002</v>
      </c>
      <c r="J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1249.65751</v>
      </c>
      <c r="K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1160.20751</v>
      </c>
      <c r="L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1160.12751</v>
      </c>
      <c r="M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1160.5875099999998</v>
      </c>
      <c r="N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1141.7475100000001</v>
      </c>
      <c r="O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1141.5075099999999</v>
      </c>
      <c r="P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1140.9675099999999</v>
      </c>
      <c r="Q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1137.65751</v>
      </c>
      <c r="R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1137.5275099999999</v>
      </c>
      <c r="S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1178.63751</v>
      </c>
      <c r="T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1193.89751</v>
      </c>
      <c r="U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1194.36751</v>
      </c>
      <c r="V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1148.3175099999999</v>
      </c>
      <c r="W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1181.85751</v>
      </c>
      <c r="X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1398.10751</v>
      </c>
      <c r="Y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1224.4975099999999</v>
      </c>
    </row>
    <row r="380" spans="1:25" x14ac:dyDescent="0.2">
      <c r="A380" s="77">
        <f t="shared" si="11"/>
        <v>43039</v>
      </c>
      <c r="B380" s="13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1107.7775099999999</v>
      </c>
      <c r="C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1126.3375100000001</v>
      </c>
      <c r="D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1140.88751</v>
      </c>
      <c r="E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1130.7775099999999</v>
      </c>
      <c r="F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1140.94751</v>
      </c>
      <c r="G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1140.0775100000001</v>
      </c>
      <c r="H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1110.2375099999999</v>
      </c>
      <c r="I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1294.7675099999999</v>
      </c>
      <c r="J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1245.9975099999999</v>
      </c>
      <c r="K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1155.7975099999999</v>
      </c>
      <c r="L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1140.37751</v>
      </c>
      <c r="M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1140.7575099999999</v>
      </c>
      <c r="N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1124.39751</v>
      </c>
      <c r="O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1122.8375100000001</v>
      </c>
      <c r="P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1148.44751</v>
      </c>
      <c r="Q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1145.4975099999999</v>
      </c>
      <c r="R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1144.8075100000001</v>
      </c>
      <c r="S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1271.4875099999999</v>
      </c>
      <c r="T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1240.0575099999999</v>
      </c>
      <c r="U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1208.7175099999999</v>
      </c>
      <c r="V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1142.8475100000001</v>
      </c>
      <c r="W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1176.69751</v>
      </c>
      <c r="X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1371.8375100000001</v>
      </c>
      <c r="Y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1257.2375099999999</v>
      </c>
    </row>
    <row r="381" spans="1:25" ht="12.75" customHeight="1" x14ac:dyDescent="0.25">
      <c r="A381" s="91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3"/>
    </row>
    <row r="382" spans="1:25" x14ac:dyDescent="0.25">
      <c r="A382" s="85" t="s">
        <v>151</v>
      </c>
      <c r="B382" s="76"/>
      <c r="C382" s="76"/>
      <c r="D382" s="76"/>
    </row>
    <row r="383" spans="1:25" ht="12.75" x14ac:dyDescent="0.2">
      <c r="A383" s="174" t="s">
        <v>48</v>
      </c>
      <c r="B383" s="185" t="s">
        <v>121</v>
      </c>
      <c r="C383" s="186"/>
      <c r="D383" s="186"/>
      <c r="E383" s="186"/>
      <c r="F383" s="186"/>
      <c r="G383" s="186"/>
      <c r="H383" s="186"/>
      <c r="I383" s="186"/>
      <c r="J383" s="186"/>
      <c r="K383" s="186"/>
      <c r="L383" s="186"/>
      <c r="M383" s="186"/>
      <c r="N383" s="186"/>
      <c r="O383" s="186"/>
      <c r="P383" s="186"/>
      <c r="Q383" s="186"/>
      <c r="R383" s="186"/>
      <c r="S383" s="186"/>
      <c r="T383" s="186"/>
      <c r="U383" s="186"/>
      <c r="V383" s="186"/>
      <c r="W383" s="186"/>
      <c r="X383" s="186"/>
      <c r="Y383" s="187"/>
    </row>
    <row r="384" spans="1:25" ht="12.75" x14ac:dyDescent="0.2">
      <c r="A384" s="175"/>
      <c r="B384" s="188"/>
      <c r="C384" s="189"/>
      <c r="D384" s="189"/>
      <c r="E384" s="189"/>
      <c r="F384" s="189"/>
      <c r="G384" s="189"/>
      <c r="H384" s="189"/>
      <c r="I384" s="189"/>
      <c r="J384" s="189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90"/>
    </row>
    <row r="385" spans="1:27" ht="12.75" customHeight="1" x14ac:dyDescent="0.2">
      <c r="A385" s="175"/>
      <c r="B385" s="177" t="s">
        <v>122</v>
      </c>
      <c r="C385" s="168" t="s">
        <v>123</v>
      </c>
      <c r="D385" s="168" t="s">
        <v>124</v>
      </c>
      <c r="E385" s="168" t="s">
        <v>125</v>
      </c>
      <c r="F385" s="168" t="s">
        <v>126</v>
      </c>
      <c r="G385" s="168" t="s">
        <v>127</v>
      </c>
      <c r="H385" s="168" t="s">
        <v>128</v>
      </c>
      <c r="I385" s="168" t="s">
        <v>129</v>
      </c>
      <c r="J385" s="168" t="s">
        <v>130</v>
      </c>
      <c r="K385" s="168" t="s">
        <v>131</v>
      </c>
      <c r="L385" s="168" t="s">
        <v>132</v>
      </c>
      <c r="M385" s="168" t="s">
        <v>133</v>
      </c>
      <c r="N385" s="179" t="s">
        <v>134</v>
      </c>
      <c r="O385" s="168" t="s">
        <v>135</v>
      </c>
      <c r="P385" s="168" t="s">
        <v>136</v>
      </c>
      <c r="Q385" s="168" t="s">
        <v>137</v>
      </c>
      <c r="R385" s="168" t="s">
        <v>138</v>
      </c>
      <c r="S385" s="168" t="s">
        <v>139</v>
      </c>
      <c r="T385" s="168" t="s">
        <v>140</v>
      </c>
      <c r="U385" s="168" t="s">
        <v>141</v>
      </c>
      <c r="V385" s="168" t="s">
        <v>142</v>
      </c>
      <c r="W385" s="168" t="s">
        <v>143</v>
      </c>
      <c r="X385" s="168" t="s">
        <v>144</v>
      </c>
      <c r="Y385" s="168" t="s">
        <v>145</v>
      </c>
    </row>
    <row r="386" spans="1:27" ht="11.25" customHeight="1" x14ac:dyDescent="0.2">
      <c r="A386" s="176"/>
      <c r="B386" s="178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80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</row>
    <row r="387" spans="1:27" ht="15.75" customHeight="1" x14ac:dyDescent="0.2">
      <c r="A387" s="77">
        <f>A350</f>
        <v>43009</v>
      </c>
      <c r="B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1097.68751</v>
      </c>
      <c r="C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1162.62751</v>
      </c>
      <c r="D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1237.7575099999999</v>
      </c>
      <c r="E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1237.2375099999999</v>
      </c>
      <c r="F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1237.8275100000001</v>
      </c>
      <c r="G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1217.2475099999999</v>
      </c>
      <c r="H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1100.2975100000001</v>
      </c>
      <c r="I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1065.4775099999999</v>
      </c>
      <c r="J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1178.8375100000001</v>
      </c>
      <c r="K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1162.7575099999999</v>
      </c>
      <c r="L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1211.2775099999999</v>
      </c>
      <c r="M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1211.66751</v>
      </c>
      <c r="N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1211.2875099999999</v>
      </c>
      <c r="O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1211.15751</v>
      </c>
      <c r="P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1161.94751</v>
      </c>
      <c r="Q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1162.2575099999999</v>
      </c>
      <c r="R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1162.0875100000001</v>
      </c>
      <c r="S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1067.41751</v>
      </c>
      <c r="T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1151.0075099999999</v>
      </c>
      <c r="U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1253.17751</v>
      </c>
      <c r="V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1161.2175099999999</v>
      </c>
      <c r="W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1134.87751</v>
      </c>
      <c r="X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1070.4775099999999</v>
      </c>
      <c r="Y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1168.5375100000001</v>
      </c>
      <c r="AA387" s="78"/>
    </row>
    <row r="388" spans="1:27" x14ac:dyDescent="0.2">
      <c r="A388" s="77">
        <f>A387+1</f>
        <v>43010</v>
      </c>
      <c r="B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1130.0075100000001</v>
      </c>
      <c r="C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1213.5975100000001</v>
      </c>
      <c r="D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1260.91751</v>
      </c>
      <c r="E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1261.0875100000001</v>
      </c>
      <c r="F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1261.7475099999999</v>
      </c>
      <c r="G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1215.7675099999999</v>
      </c>
      <c r="H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1158.90751</v>
      </c>
      <c r="I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1326.0075100000001</v>
      </c>
      <c r="J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1327.8175100000001</v>
      </c>
      <c r="K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1206.40751</v>
      </c>
      <c r="L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1138.87751</v>
      </c>
      <c r="M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1139.16751</v>
      </c>
      <c r="N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1083.3475100000001</v>
      </c>
      <c r="O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1065.4775099999999</v>
      </c>
      <c r="P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1062.5975100000001</v>
      </c>
      <c r="Q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1062.7375099999999</v>
      </c>
      <c r="R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1062.2475099999999</v>
      </c>
      <c r="S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1069.60751</v>
      </c>
      <c r="T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1118.36751</v>
      </c>
      <c r="U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1131.14751</v>
      </c>
      <c r="V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1076.9775099999999</v>
      </c>
      <c r="W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1088.0375099999999</v>
      </c>
      <c r="X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1268.7475100000001</v>
      </c>
      <c r="Y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1129.2875100000001</v>
      </c>
    </row>
    <row r="389" spans="1:27" x14ac:dyDescent="0.2">
      <c r="A389" s="77">
        <f t="shared" ref="A389:A417" si="12">A388+1</f>
        <v>43011</v>
      </c>
      <c r="B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1056.7375099999999</v>
      </c>
      <c r="C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1126.64751</v>
      </c>
      <c r="D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1167.0375099999999</v>
      </c>
      <c r="E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1166.7275099999999</v>
      </c>
      <c r="F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1168.17751</v>
      </c>
      <c r="G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1169.15751</v>
      </c>
      <c r="H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1094.3375100000001</v>
      </c>
      <c r="I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1331.9775099999999</v>
      </c>
      <c r="J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1332.65751</v>
      </c>
      <c r="K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1228.0875100000001</v>
      </c>
      <c r="L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1182.2175099999999</v>
      </c>
      <c r="M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1181.8275100000001</v>
      </c>
      <c r="N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1104.0275099999999</v>
      </c>
      <c r="O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1084.67751</v>
      </c>
      <c r="P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1084.87751</v>
      </c>
      <c r="Q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1083.8475099999998</v>
      </c>
      <c r="R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1086.2475099999999</v>
      </c>
      <c r="S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1069.5575099999999</v>
      </c>
      <c r="T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1119.5375099999999</v>
      </c>
      <c r="U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1133.0775100000001</v>
      </c>
      <c r="V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1073.66751</v>
      </c>
      <c r="W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1095.3275100000001</v>
      </c>
      <c r="X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1304.40751</v>
      </c>
      <c r="Y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1136.91751</v>
      </c>
    </row>
    <row r="390" spans="1:27" x14ac:dyDescent="0.2">
      <c r="A390" s="77">
        <f t="shared" si="12"/>
        <v>43012</v>
      </c>
      <c r="B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1044.5375099999999</v>
      </c>
      <c r="C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1086.12751</v>
      </c>
      <c r="D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1123.20751</v>
      </c>
      <c r="E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1147.35751</v>
      </c>
      <c r="F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1148.16751</v>
      </c>
      <c r="G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1128.67751</v>
      </c>
      <c r="H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1049.7475099999999</v>
      </c>
      <c r="I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1204.15751</v>
      </c>
      <c r="J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1186.13751</v>
      </c>
      <c r="K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1076.17751</v>
      </c>
      <c r="L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1085.35751</v>
      </c>
      <c r="M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1094.19751</v>
      </c>
      <c r="N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1159.8175099999999</v>
      </c>
      <c r="O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1159.43751</v>
      </c>
      <c r="P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1166.7375099999999</v>
      </c>
      <c r="Q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1174.2675099999999</v>
      </c>
      <c r="R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1174.39751</v>
      </c>
      <c r="S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1213.7275099999999</v>
      </c>
      <c r="T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1265.18751</v>
      </c>
      <c r="U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1289.5475100000001</v>
      </c>
      <c r="V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1188.61751</v>
      </c>
      <c r="W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1178.42751</v>
      </c>
      <c r="X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1343.67751</v>
      </c>
      <c r="Y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1211.5875100000001</v>
      </c>
    </row>
    <row r="391" spans="1:27" x14ac:dyDescent="0.2">
      <c r="A391" s="77">
        <f t="shared" si="12"/>
        <v>43013</v>
      </c>
      <c r="B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1066.2775100000001</v>
      </c>
      <c r="C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1042.3275100000001</v>
      </c>
      <c r="D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1040.93751</v>
      </c>
      <c r="E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1053.39751</v>
      </c>
      <c r="F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1055.39751</v>
      </c>
      <c r="G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1057.3475100000001</v>
      </c>
      <c r="H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1074.94751</v>
      </c>
      <c r="I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1161.5775099999998</v>
      </c>
      <c r="J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1119.8475100000001</v>
      </c>
      <c r="K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1106.2775099999999</v>
      </c>
      <c r="L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1207.93751</v>
      </c>
      <c r="M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1208.5075099999999</v>
      </c>
      <c r="N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1278.5075099999999</v>
      </c>
      <c r="O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1277.5775100000001</v>
      </c>
      <c r="P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1277.7275099999999</v>
      </c>
      <c r="Q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1277.70751</v>
      </c>
      <c r="R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1276.17751</v>
      </c>
      <c r="S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1286.7775100000001</v>
      </c>
      <c r="T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1336.2275100000002</v>
      </c>
      <c r="U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1327.0175100000001</v>
      </c>
      <c r="V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1288.2775100000001</v>
      </c>
      <c r="W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1256.85751</v>
      </c>
      <c r="X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1398.8075100000001</v>
      </c>
      <c r="Y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1216.39751</v>
      </c>
    </row>
    <row r="392" spans="1:27" x14ac:dyDescent="0.2">
      <c r="A392" s="77">
        <f t="shared" si="12"/>
        <v>43014</v>
      </c>
      <c r="B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1064.5475100000001</v>
      </c>
      <c r="C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1042.40751</v>
      </c>
      <c r="D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1041.7175099999999</v>
      </c>
      <c r="E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1054.35751</v>
      </c>
      <c r="F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1055.5375099999999</v>
      </c>
      <c r="G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1046.14751</v>
      </c>
      <c r="H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1060.3375099999998</v>
      </c>
      <c r="I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1169.91751</v>
      </c>
      <c r="J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1123.88751</v>
      </c>
      <c r="K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1192.12751</v>
      </c>
      <c r="L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1259.63751</v>
      </c>
      <c r="M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1219.8075099999999</v>
      </c>
      <c r="N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1216.2475099999999</v>
      </c>
      <c r="O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1107.8275100000001</v>
      </c>
      <c r="P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1112.39751</v>
      </c>
      <c r="Q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1113.45751</v>
      </c>
      <c r="R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1144.43751</v>
      </c>
      <c r="S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1170.4875099999999</v>
      </c>
      <c r="T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1315.64751</v>
      </c>
      <c r="U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1347.36751</v>
      </c>
      <c r="V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1298.13751</v>
      </c>
      <c r="W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1248.89751</v>
      </c>
      <c r="X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1401.87751</v>
      </c>
      <c r="Y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1262.5875100000001</v>
      </c>
    </row>
    <row r="393" spans="1:27" x14ac:dyDescent="0.2">
      <c r="A393" s="77">
        <f t="shared" si="12"/>
        <v>43015</v>
      </c>
      <c r="B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1170.14751</v>
      </c>
      <c r="C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1085.7775099999999</v>
      </c>
      <c r="D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1046.89751</v>
      </c>
      <c r="E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1045.92751</v>
      </c>
      <c r="F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1048.3475100000001</v>
      </c>
      <c r="G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1064.62751</v>
      </c>
      <c r="H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1102.39751</v>
      </c>
      <c r="I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1221.20751</v>
      </c>
      <c r="J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1072.0475100000001</v>
      </c>
      <c r="K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1074.68751</v>
      </c>
      <c r="L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1075.8275100000001</v>
      </c>
      <c r="M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1073.86751</v>
      </c>
      <c r="N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1074.5175099999999</v>
      </c>
      <c r="O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1074.13751</v>
      </c>
      <c r="P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1073.66751</v>
      </c>
      <c r="Q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1071.9975099999999</v>
      </c>
      <c r="R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1071.0475100000001</v>
      </c>
      <c r="S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1099.68751</v>
      </c>
      <c r="T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1322.5775100000001</v>
      </c>
      <c r="U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1376.36751</v>
      </c>
      <c r="V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1318.90751</v>
      </c>
      <c r="W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1267.2475099999999</v>
      </c>
      <c r="X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1120.4775099999999</v>
      </c>
      <c r="Y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1265.0275100000001</v>
      </c>
    </row>
    <row r="394" spans="1:27" x14ac:dyDescent="0.2">
      <c r="A394" s="77">
        <f t="shared" si="12"/>
        <v>43016</v>
      </c>
      <c r="B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1162.2575099999999</v>
      </c>
      <c r="C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1081.7375099999999</v>
      </c>
      <c r="D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1045.88751</v>
      </c>
      <c r="E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1044.5675100000001</v>
      </c>
      <c r="F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1044.7875100000001</v>
      </c>
      <c r="G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1056.7475100000001</v>
      </c>
      <c r="H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1070.69751</v>
      </c>
      <c r="I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1172.5275099999999</v>
      </c>
      <c r="J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1062.0575099999999</v>
      </c>
      <c r="K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1072.36751</v>
      </c>
      <c r="L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1072.4675099999999</v>
      </c>
      <c r="M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1089.42751</v>
      </c>
      <c r="N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1089.0875100000001</v>
      </c>
      <c r="O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1129.0375100000001</v>
      </c>
      <c r="P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1125.5875100000001</v>
      </c>
      <c r="Q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1123.8275100000001</v>
      </c>
      <c r="R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1123.19751</v>
      </c>
      <c r="S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1087.12751</v>
      </c>
      <c r="T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1289.7175099999999</v>
      </c>
      <c r="U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1343.19751</v>
      </c>
      <c r="V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1299.15751</v>
      </c>
      <c r="W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1237.94751</v>
      </c>
      <c r="X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1081.4675099999999</v>
      </c>
      <c r="Y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1239.66751</v>
      </c>
    </row>
    <row r="395" spans="1:27" x14ac:dyDescent="0.2">
      <c r="A395" s="77">
        <f t="shared" si="12"/>
        <v>43017</v>
      </c>
      <c r="B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1078.9675099999999</v>
      </c>
      <c r="C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1045.3475099999998</v>
      </c>
      <c r="D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1041.14751</v>
      </c>
      <c r="E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1040.69751</v>
      </c>
      <c r="F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1041.43751</v>
      </c>
      <c r="G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1042.69751</v>
      </c>
      <c r="H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1051.36751</v>
      </c>
      <c r="I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1153.5775100000001</v>
      </c>
      <c r="J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1134.3075099999999</v>
      </c>
      <c r="K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1077.40751</v>
      </c>
      <c r="L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1078.35751</v>
      </c>
      <c r="M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1076.2975099999999</v>
      </c>
      <c r="N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1063.37751</v>
      </c>
      <c r="O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1063.88751</v>
      </c>
      <c r="P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1064.39751</v>
      </c>
      <c r="Q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1064.20751</v>
      </c>
      <c r="R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1061.64751</v>
      </c>
      <c r="S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1060.17751</v>
      </c>
      <c r="T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1190.39751</v>
      </c>
      <c r="U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1239.0675100000001</v>
      </c>
      <c r="V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1164.4775099999999</v>
      </c>
      <c r="W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1174.3475100000001</v>
      </c>
      <c r="X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1351.87751</v>
      </c>
      <c r="Y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1200.13751</v>
      </c>
    </row>
    <row r="396" spans="1:27" x14ac:dyDescent="0.2">
      <c r="A396" s="77">
        <f t="shared" si="12"/>
        <v>43018</v>
      </c>
      <c r="B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1426.92751</v>
      </c>
      <c r="C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1171.36751</v>
      </c>
      <c r="D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1147.42751</v>
      </c>
      <c r="E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1132.0375100000001</v>
      </c>
      <c r="F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1152.61751</v>
      </c>
      <c r="G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1213.67751</v>
      </c>
      <c r="H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1364.3375100000001</v>
      </c>
      <c r="I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1197.0175099999999</v>
      </c>
      <c r="J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1225.7275099999999</v>
      </c>
      <c r="K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1107.39751</v>
      </c>
      <c r="L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1107.3275099999998</v>
      </c>
      <c r="M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1106.4775099999999</v>
      </c>
      <c r="N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1060.60751</v>
      </c>
      <c r="O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1061.4775099999999</v>
      </c>
      <c r="P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1060.4875099999999</v>
      </c>
      <c r="Q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1060.35751</v>
      </c>
      <c r="R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1059.62751</v>
      </c>
      <c r="S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1271.64751</v>
      </c>
      <c r="T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1495.7475100000001</v>
      </c>
      <c r="U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1531.2575100000001</v>
      </c>
      <c r="V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1460.9875099999999</v>
      </c>
      <c r="W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1454.9675099999999</v>
      </c>
      <c r="X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1565.4775100000002</v>
      </c>
      <c r="Y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1454.3275099999998</v>
      </c>
    </row>
    <row r="397" spans="1:27" x14ac:dyDescent="0.2">
      <c r="A397" s="77">
        <f t="shared" si="12"/>
        <v>43019</v>
      </c>
      <c r="B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1368.2875100000001</v>
      </c>
      <c r="C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1142.5475099999999</v>
      </c>
      <c r="D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1106.2375099999999</v>
      </c>
      <c r="E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1093.20751</v>
      </c>
      <c r="F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1108.5275100000001</v>
      </c>
      <c r="G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1133.19751</v>
      </c>
      <c r="H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1263.5675100000001</v>
      </c>
      <c r="I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1082.5475099999999</v>
      </c>
      <c r="J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1072.94751</v>
      </c>
      <c r="K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1108.12751</v>
      </c>
      <c r="L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1147.95751</v>
      </c>
      <c r="M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1147.8075100000001</v>
      </c>
      <c r="N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1122.5075100000001</v>
      </c>
      <c r="O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1122.11751</v>
      </c>
      <c r="P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1121.0075099999999</v>
      </c>
      <c r="Q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1120.5075099999999</v>
      </c>
      <c r="R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1057.8175100000001</v>
      </c>
      <c r="S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1206.89751</v>
      </c>
      <c r="T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1412.3075100000001</v>
      </c>
      <c r="U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1425.9675100000002</v>
      </c>
      <c r="V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1421.0275100000001</v>
      </c>
      <c r="W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1390.17751</v>
      </c>
      <c r="X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1507.4675100000002</v>
      </c>
      <c r="Y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1392.9775099999999</v>
      </c>
    </row>
    <row r="398" spans="1:27" x14ac:dyDescent="0.2">
      <c r="A398" s="77">
        <f t="shared" si="12"/>
        <v>43020</v>
      </c>
      <c r="B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1045.8075100000001</v>
      </c>
      <c r="C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1105.2275099999999</v>
      </c>
      <c r="D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1167.92751</v>
      </c>
      <c r="E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1167.5875100000001</v>
      </c>
      <c r="F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1168.0175099999999</v>
      </c>
      <c r="G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1129.40751</v>
      </c>
      <c r="H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1083.94751</v>
      </c>
      <c r="I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1274.7875100000001</v>
      </c>
      <c r="J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1359.4975099999999</v>
      </c>
      <c r="K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1181.2275099999999</v>
      </c>
      <c r="L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1072.3475100000001</v>
      </c>
      <c r="M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1071.36751</v>
      </c>
      <c r="N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1068.3375100000001</v>
      </c>
      <c r="O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1068.5975100000001</v>
      </c>
      <c r="P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1068.5275099999999</v>
      </c>
      <c r="Q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1075.12751</v>
      </c>
      <c r="R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1071.4675099999999</v>
      </c>
      <c r="S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1155.4875099999999</v>
      </c>
      <c r="T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1160.3175100000001</v>
      </c>
      <c r="U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1178.5075099999999</v>
      </c>
      <c r="V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1092.16751</v>
      </c>
      <c r="W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1077.8275100000001</v>
      </c>
      <c r="X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1246.17751</v>
      </c>
      <c r="Y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1151.36751</v>
      </c>
    </row>
    <row r="399" spans="1:27" x14ac:dyDescent="0.2">
      <c r="A399" s="77">
        <f t="shared" si="12"/>
        <v>43021</v>
      </c>
      <c r="B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1056.44751</v>
      </c>
      <c r="C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1076.16751</v>
      </c>
      <c r="D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1089.3175099999999</v>
      </c>
      <c r="E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1126.66751</v>
      </c>
      <c r="F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1126.7975099999999</v>
      </c>
      <c r="G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1091.40751</v>
      </c>
      <c r="H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1053.5875100000001</v>
      </c>
      <c r="I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1190.88751</v>
      </c>
      <c r="J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1128.89751</v>
      </c>
      <c r="K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1093.18751</v>
      </c>
      <c r="L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1074.0275099999999</v>
      </c>
      <c r="M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1072.9675099999999</v>
      </c>
      <c r="N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1127.5475099999999</v>
      </c>
      <c r="O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1099.61751</v>
      </c>
      <c r="P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1099.5675099999999</v>
      </c>
      <c r="Q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1076.2575099999999</v>
      </c>
      <c r="R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1072.2475099999999</v>
      </c>
      <c r="S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1156.2775100000001</v>
      </c>
      <c r="T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1161.3175100000001</v>
      </c>
      <c r="U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1160.14751</v>
      </c>
      <c r="V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1097.0775099999998</v>
      </c>
      <c r="W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1094.2475099999999</v>
      </c>
      <c r="X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1270.7375099999999</v>
      </c>
      <c r="Y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1164.85751</v>
      </c>
    </row>
    <row r="400" spans="1:27" x14ac:dyDescent="0.2">
      <c r="A400" s="77">
        <f t="shared" si="12"/>
        <v>43022</v>
      </c>
      <c r="B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1107.5875100000001</v>
      </c>
      <c r="C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1063.60751</v>
      </c>
      <c r="D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1047.14751</v>
      </c>
      <c r="E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1046.4875099999999</v>
      </c>
      <c r="F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1046.5075099999999</v>
      </c>
      <c r="G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1047.8375100000001</v>
      </c>
      <c r="H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1059.5375099999999</v>
      </c>
      <c r="I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1162.4775099999999</v>
      </c>
      <c r="J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1187.67751</v>
      </c>
      <c r="K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1085.3375100000001</v>
      </c>
      <c r="L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1085.86751</v>
      </c>
      <c r="M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1170.13751</v>
      </c>
      <c r="N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1170.41751</v>
      </c>
      <c r="O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1169.36751</v>
      </c>
      <c r="P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1168.11751</v>
      </c>
      <c r="Q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1166.93751</v>
      </c>
      <c r="R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1168.8475100000001</v>
      </c>
      <c r="S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1068.2575099999999</v>
      </c>
      <c r="T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1240.0475100000001</v>
      </c>
      <c r="U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1262.0375100000001</v>
      </c>
      <c r="V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1217.89751</v>
      </c>
      <c r="W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1144.0675100000001</v>
      </c>
      <c r="X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1061.95751</v>
      </c>
      <c r="Y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1227.61751</v>
      </c>
    </row>
    <row r="401" spans="1:25" x14ac:dyDescent="0.2">
      <c r="A401" s="77">
        <f t="shared" si="12"/>
        <v>43023</v>
      </c>
      <c r="B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1075.60751</v>
      </c>
      <c r="C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1045.8375100000001</v>
      </c>
      <c r="D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1042.5675099999999</v>
      </c>
      <c r="E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1041.88751</v>
      </c>
      <c r="F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1041.9875099999999</v>
      </c>
      <c r="G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1041.68751</v>
      </c>
      <c r="H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1052.9775099999999</v>
      </c>
      <c r="I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1065.10751</v>
      </c>
      <c r="J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1267.2975100000001</v>
      </c>
      <c r="K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1127.9875099999999</v>
      </c>
      <c r="L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1087.18751</v>
      </c>
      <c r="M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1172.4975099999999</v>
      </c>
      <c r="N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1172.45751</v>
      </c>
      <c r="O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1169.4975099999999</v>
      </c>
      <c r="P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1169.5975100000001</v>
      </c>
      <c r="Q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1168.44751</v>
      </c>
      <c r="R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1169.4775099999999</v>
      </c>
      <c r="S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1068.85751</v>
      </c>
      <c r="T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1200.5175099999999</v>
      </c>
      <c r="U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1224.5075099999999</v>
      </c>
      <c r="V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1217.7475099999999</v>
      </c>
      <c r="W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1138.0075099999999</v>
      </c>
      <c r="X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1061.41751</v>
      </c>
      <c r="Y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1237.44751</v>
      </c>
    </row>
    <row r="402" spans="1:25" x14ac:dyDescent="0.2">
      <c r="A402" s="77">
        <f t="shared" si="12"/>
        <v>43024</v>
      </c>
      <c r="B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1044.3175099999999</v>
      </c>
      <c r="C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1054.40751</v>
      </c>
      <c r="D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1088.0275099999999</v>
      </c>
      <c r="E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1125.4775099999999</v>
      </c>
      <c r="F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1130.8375099999998</v>
      </c>
      <c r="G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1096.67751</v>
      </c>
      <c r="H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1054.3475100000001</v>
      </c>
      <c r="I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1242.8275100000001</v>
      </c>
      <c r="J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1264.7375100000002</v>
      </c>
      <c r="K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1156.37751</v>
      </c>
      <c r="L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1159.38751</v>
      </c>
      <c r="M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1157.66751</v>
      </c>
      <c r="N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1061.9975099999999</v>
      </c>
      <c r="O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1061.5775100000001</v>
      </c>
      <c r="P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1060.12751</v>
      </c>
      <c r="Q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1060.69751</v>
      </c>
      <c r="R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1059.35751</v>
      </c>
      <c r="S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1087.7675100000001</v>
      </c>
      <c r="T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1113.7375099999999</v>
      </c>
      <c r="U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1116.5575099999999</v>
      </c>
      <c r="V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1088.40751</v>
      </c>
      <c r="W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1089.5375099999999</v>
      </c>
      <c r="X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1264.9775100000002</v>
      </c>
      <c r="Y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1162.95751</v>
      </c>
    </row>
    <row r="403" spans="1:25" x14ac:dyDescent="0.2">
      <c r="A403" s="77">
        <f t="shared" si="12"/>
        <v>43025</v>
      </c>
      <c r="B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1045.61751</v>
      </c>
      <c r="C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1075.7475099999999</v>
      </c>
      <c r="D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1088.63751</v>
      </c>
      <c r="E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1126.8275100000001</v>
      </c>
      <c r="F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1134.90751</v>
      </c>
      <c r="G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1112.4775099999999</v>
      </c>
      <c r="H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1063.5275100000001</v>
      </c>
      <c r="I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1286.7775100000001</v>
      </c>
      <c r="J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1372.4675099999999</v>
      </c>
      <c r="K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1242.67751</v>
      </c>
      <c r="L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1155.0975100000001</v>
      </c>
      <c r="M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1156.9875099999999</v>
      </c>
      <c r="N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1062.0375099999999</v>
      </c>
      <c r="O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1060.86751</v>
      </c>
      <c r="P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1059.9675099999999</v>
      </c>
      <c r="Q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1058.7475099999999</v>
      </c>
      <c r="R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1058.8375100000001</v>
      </c>
      <c r="S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1086.2675099999999</v>
      </c>
      <c r="T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1109.9775099999999</v>
      </c>
      <c r="U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1114.7575099999999</v>
      </c>
      <c r="V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1087.3275100000001</v>
      </c>
      <c r="W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1088.15751</v>
      </c>
      <c r="X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1262.8175100000001</v>
      </c>
      <c r="Y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1159.42751</v>
      </c>
    </row>
    <row r="404" spans="1:25" x14ac:dyDescent="0.2">
      <c r="A404" s="77">
        <f t="shared" si="12"/>
        <v>43026</v>
      </c>
      <c r="B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1045.5075100000001</v>
      </c>
      <c r="C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1075.60751</v>
      </c>
      <c r="D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1088.95751</v>
      </c>
      <c r="E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1126.19751</v>
      </c>
      <c r="F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1135.0675100000001</v>
      </c>
      <c r="G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1113.4975099999999</v>
      </c>
      <c r="H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1054.7875099999999</v>
      </c>
      <c r="I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1289.2275099999999</v>
      </c>
      <c r="J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1200.8475100000001</v>
      </c>
      <c r="K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1072.87751</v>
      </c>
      <c r="L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1071.92751</v>
      </c>
      <c r="M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1070.9875099999999</v>
      </c>
      <c r="N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1098.20751</v>
      </c>
      <c r="O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1105.67751</v>
      </c>
      <c r="P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1105.0275099999999</v>
      </c>
      <c r="Q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1109.65751</v>
      </c>
      <c r="R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1153.64751</v>
      </c>
      <c r="S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1244.7775099999999</v>
      </c>
      <c r="T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1240.5975100000001</v>
      </c>
      <c r="U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1225.7675100000001</v>
      </c>
      <c r="V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1166.45751</v>
      </c>
      <c r="W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1153.8275100000001</v>
      </c>
      <c r="X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1290.5575100000001</v>
      </c>
      <c r="Y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1177.5375099999999</v>
      </c>
    </row>
    <row r="405" spans="1:25" x14ac:dyDescent="0.2">
      <c r="A405" s="77">
        <f t="shared" si="12"/>
        <v>43027</v>
      </c>
      <c r="B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1056.5675099999999</v>
      </c>
      <c r="C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1042.0375100000001</v>
      </c>
      <c r="D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1053.86751</v>
      </c>
      <c r="E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1053.5675099999999</v>
      </c>
      <c r="F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1046.8175100000001</v>
      </c>
      <c r="G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1049.0075099999999</v>
      </c>
      <c r="H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1050.14751</v>
      </c>
      <c r="I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1198.7475099999999</v>
      </c>
      <c r="J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1197.66751</v>
      </c>
      <c r="K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1081.65751</v>
      </c>
      <c r="L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1082.7275099999999</v>
      </c>
      <c r="M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1082.5675100000001</v>
      </c>
      <c r="N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1068.3375100000001</v>
      </c>
      <c r="O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1068.41751</v>
      </c>
      <c r="P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1068.13751</v>
      </c>
      <c r="Q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1066.5075099999999</v>
      </c>
      <c r="R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1064.0275099999999</v>
      </c>
      <c r="S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1186.61751</v>
      </c>
      <c r="T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1213.16751</v>
      </c>
      <c r="U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1215.0975100000001</v>
      </c>
      <c r="V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1165.40751</v>
      </c>
      <c r="W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1151.13751</v>
      </c>
      <c r="X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1289.5775100000001</v>
      </c>
      <c r="Y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1189.5775100000001</v>
      </c>
    </row>
    <row r="406" spans="1:25" x14ac:dyDescent="0.2">
      <c r="A406" s="77">
        <f t="shared" si="12"/>
        <v>43028</v>
      </c>
      <c r="B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1060.4875099999999</v>
      </c>
      <c r="C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1043.0775100000001</v>
      </c>
      <c r="D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1054.8475100000001</v>
      </c>
      <c r="E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1054.5575099999999</v>
      </c>
      <c r="F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1058.7475099999999</v>
      </c>
      <c r="G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1048.63751</v>
      </c>
      <c r="H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1054.8175099999999</v>
      </c>
      <c r="I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1200.0175099999999</v>
      </c>
      <c r="J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1198.2975099999999</v>
      </c>
      <c r="K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1081.2775100000001</v>
      </c>
      <c r="L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1075.0775100000001</v>
      </c>
      <c r="M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1084.2475099999999</v>
      </c>
      <c r="N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1071.5175099999999</v>
      </c>
      <c r="O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1067.85751</v>
      </c>
      <c r="P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1067.5075099999999</v>
      </c>
      <c r="Q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1063.0375099999999</v>
      </c>
      <c r="R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1067.4675099999999</v>
      </c>
      <c r="S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1190.5575099999999</v>
      </c>
      <c r="T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1208.0575100000001</v>
      </c>
      <c r="U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1182.3275099999998</v>
      </c>
      <c r="V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1149.7975100000001</v>
      </c>
      <c r="W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1134.10751</v>
      </c>
      <c r="X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1291.66751</v>
      </c>
      <c r="Y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1191.7975099999999</v>
      </c>
    </row>
    <row r="407" spans="1:25" x14ac:dyDescent="0.2">
      <c r="A407" s="77">
        <f t="shared" si="12"/>
        <v>43029</v>
      </c>
      <c r="B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1108.0975100000001</v>
      </c>
      <c r="C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1052.60751</v>
      </c>
      <c r="D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1051.89751</v>
      </c>
      <c r="E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1051.19751</v>
      </c>
      <c r="F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1059.66751</v>
      </c>
      <c r="G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1045.4775099999999</v>
      </c>
      <c r="H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1053.3475100000001</v>
      </c>
      <c r="I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1075.13751</v>
      </c>
      <c r="J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1312.16751</v>
      </c>
      <c r="K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1183.9875099999999</v>
      </c>
      <c r="L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1184.2175099999999</v>
      </c>
      <c r="M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1185.67751</v>
      </c>
      <c r="N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1286.11751</v>
      </c>
      <c r="O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1303.92751</v>
      </c>
      <c r="P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1266.43751</v>
      </c>
      <c r="Q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1273.70751</v>
      </c>
      <c r="R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1276.38751</v>
      </c>
      <c r="S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1069.13751</v>
      </c>
      <c r="T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1293.8075099999999</v>
      </c>
      <c r="U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1275.36751</v>
      </c>
      <c r="V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1232.4975099999999</v>
      </c>
      <c r="W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1157.41751</v>
      </c>
      <c r="X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1059.95751</v>
      </c>
      <c r="Y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1226.63751</v>
      </c>
    </row>
    <row r="408" spans="1:25" x14ac:dyDescent="0.2">
      <c r="A408" s="77">
        <f t="shared" si="12"/>
        <v>43030</v>
      </c>
      <c r="B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1079.42751</v>
      </c>
      <c r="C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1052.0975100000001</v>
      </c>
      <c r="D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1049.19751</v>
      </c>
      <c r="E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1072.5075099999999</v>
      </c>
      <c r="F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1077.18751</v>
      </c>
      <c r="G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1078.67751</v>
      </c>
      <c r="H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1045.94751</v>
      </c>
      <c r="I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1066.5575100000001</v>
      </c>
      <c r="J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1301.20751</v>
      </c>
      <c r="K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1179.87751</v>
      </c>
      <c r="L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1178.8075100000001</v>
      </c>
      <c r="M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1229.19751</v>
      </c>
      <c r="N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1344.5175099999999</v>
      </c>
      <c r="O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1344.0075100000001</v>
      </c>
      <c r="P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1343.5375099999999</v>
      </c>
      <c r="Q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1334.42751</v>
      </c>
      <c r="R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1337.39751</v>
      </c>
      <c r="S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1067.13751</v>
      </c>
      <c r="T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1234.93751</v>
      </c>
      <c r="U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1238.7275099999999</v>
      </c>
      <c r="V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1200.39751</v>
      </c>
      <c r="W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1115.93751</v>
      </c>
      <c r="X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1061.3275099999998</v>
      </c>
      <c r="Y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1227.0275099999999</v>
      </c>
    </row>
    <row r="409" spans="1:25" x14ac:dyDescent="0.2">
      <c r="A409" s="77">
        <f t="shared" si="12"/>
        <v>43031</v>
      </c>
      <c r="B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1062.5975100000001</v>
      </c>
      <c r="C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1042.3475100000001</v>
      </c>
      <c r="D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1053.8075099999999</v>
      </c>
      <c r="E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1053.0275100000001</v>
      </c>
      <c r="F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1059.88751</v>
      </c>
      <c r="G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1044.0875100000001</v>
      </c>
      <c r="H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1052.2975100000001</v>
      </c>
      <c r="I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1190.7475099999999</v>
      </c>
      <c r="J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1188.61751</v>
      </c>
      <c r="K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1070.69751</v>
      </c>
      <c r="L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1069.8375099999998</v>
      </c>
      <c r="M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1073.40751</v>
      </c>
      <c r="N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1066.0775099999998</v>
      </c>
      <c r="O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1057.95751</v>
      </c>
      <c r="P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1058.14751</v>
      </c>
      <c r="Q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1057.37751</v>
      </c>
      <c r="R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1067.7775099999999</v>
      </c>
      <c r="S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1161.15751</v>
      </c>
      <c r="T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1205.0875100000001</v>
      </c>
      <c r="U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1176.7475099999999</v>
      </c>
      <c r="V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1145.9975099999999</v>
      </c>
      <c r="W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1141.15751</v>
      </c>
      <c r="X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1287.93751</v>
      </c>
      <c r="Y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1188.94751</v>
      </c>
    </row>
    <row r="410" spans="1:25" x14ac:dyDescent="0.2">
      <c r="A410" s="77">
        <f t="shared" si="12"/>
        <v>43032</v>
      </c>
      <c r="B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1055.5475099999999</v>
      </c>
      <c r="C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1040.88751</v>
      </c>
      <c r="D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1088.5075099999999</v>
      </c>
      <c r="E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1088.45751</v>
      </c>
      <c r="F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1088.89751</v>
      </c>
      <c r="G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1054.5275099999999</v>
      </c>
      <c r="H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1047.8175100000001</v>
      </c>
      <c r="I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1227.5275100000001</v>
      </c>
      <c r="J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1227.7275099999999</v>
      </c>
      <c r="K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1125.2675100000001</v>
      </c>
      <c r="L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1125.2875100000001</v>
      </c>
      <c r="M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1140.85751</v>
      </c>
      <c r="N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1084.2575099999999</v>
      </c>
      <c r="O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1116.44751</v>
      </c>
      <c r="P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1116.5875099999998</v>
      </c>
      <c r="Q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1116.7975100000001</v>
      </c>
      <c r="R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1116.5775099999998</v>
      </c>
      <c r="S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1144.18751</v>
      </c>
      <c r="T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1122.95751</v>
      </c>
      <c r="U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1083.18751</v>
      </c>
      <c r="V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1083.18751</v>
      </c>
      <c r="W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1146.4775099999999</v>
      </c>
      <c r="X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1323.11751</v>
      </c>
      <c r="Y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1143.91751</v>
      </c>
    </row>
    <row r="411" spans="1:25" x14ac:dyDescent="0.2">
      <c r="A411" s="77">
        <f t="shared" si="12"/>
        <v>43033</v>
      </c>
      <c r="B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1040.68751</v>
      </c>
      <c r="C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1124.7475099999999</v>
      </c>
      <c r="D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1148.0775100000001</v>
      </c>
      <c r="E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1148.11751</v>
      </c>
      <c r="F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1124.9775099999999</v>
      </c>
      <c r="G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1127.11751</v>
      </c>
      <c r="H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1048.2475099999999</v>
      </c>
      <c r="I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1227.38751</v>
      </c>
      <c r="J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1228.39751</v>
      </c>
      <c r="K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1129.7375099999999</v>
      </c>
      <c r="L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1145.4875099999999</v>
      </c>
      <c r="M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1145.2775099999999</v>
      </c>
      <c r="N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1083.87751</v>
      </c>
      <c r="O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1083.3275100000001</v>
      </c>
      <c r="P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1083.38751</v>
      </c>
      <c r="Q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1084.42751</v>
      </c>
      <c r="R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1084.17751</v>
      </c>
      <c r="S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1155.61751</v>
      </c>
      <c r="T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1129.2175099999999</v>
      </c>
      <c r="U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1067.9975100000001</v>
      </c>
      <c r="V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1088.2375099999999</v>
      </c>
      <c r="W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1098.5475099999999</v>
      </c>
      <c r="X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1258.89751</v>
      </c>
      <c r="Y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1147.17751</v>
      </c>
    </row>
    <row r="412" spans="1:25" x14ac:dyDescent="0.2">
      <c r="A412" s="77">
        <f t="shared" si="12"/>
        <v>43034</v>
      </c>
      <c r="B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1042.90751</v>
      </c>
      <c r="C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1088.94751</v>
      </c>
      <c r="D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1102.3375100000001</v>
      </c>
      <c r="E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1101.89751</v>
      </c>
      <c r="F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1103.2475099999999</v>
      </c>
      <c r="G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1096.37751</v>
      </c>
      <c r="H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1047.89751</v>
      </c>
      <c r="I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1223.85751</v>
      </c>
      <c r="J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1183.7175099999999</v>
      </c>
      <c r="K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1097.15751</v>
      </c>
      <c r="L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1069.42751</v>
      </c>
      <c r="M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1069.86751</v>
      </c>
      <c r="N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1063.93751</v>
      </c>
      <c r="O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1063.8175100000001</v>
      </c>
      <c r="P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1063.7275099999999</v>
      </c>
      <c r="Q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1063.67751</v>
      </c>
      <c r="R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1063.13751</v>
      </c>
      <c r="S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1102.4875099999999</v>
      </c>
      <c r="T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1122.61751</v>
      </c>
      <c r="U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1127.0175099999999</v>
      </c>
      <c r="V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1086.5775099999998</v>
      </c>
      <c r="W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1091.61751</v>
      </c>
      <c r="X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1274.0975100000001</v>
      </c>
      <c r="Y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1160.4875099999999</v>
      </c>
    </row>
    <row r="413" spans="1:25" x14ac:dyDescent="0.2">
      <c r="A413" s="77">
        <f t="shared" si="12"/>
        <v>43035</v>
      </c>
      <c r="B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1044.19751</v>
      </c>
      <c r="C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1061.3075099999999</v>
      </c>
      <c r="D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1074.17751</v>
      </c>
      <c r="E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1074.3275099999998</v>
      </c>
      <c r="F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1074.3175099999999</v>
      </c>
      <c r="G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1076.44751</v>
      </c>
      <c r="H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1054.64751</v>
      </c>
      <c r="I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1229.92751</v>
      </c>
      <c r="J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1186.13751</v>
      </c>
      <c r="K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1100.64751</v>
      </c>
      <c r="L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1092.43751</v>
      </c>
      <c r="M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1092.92751</v>
      </c>
      <c r="N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1069.67751</v>
      </c>
      <c r="O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1069.5175099999999</v>
      </c>
      <c r="P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1069.35751</v>
      </c>
      <c r="Q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1068.9975099999999</v>
      </c>
      <c r="R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1069.20751</v>
      </c>
      <c r="S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1194.0075099999999</v>
      </c>
      <c r="T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1180.70751</v>
      </c>
      <c r="U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1176.4875099999999</v>
      </c>
      <c r="V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1135.10751</v>
      </c>
      <c r="W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1116.88751</v>
      </c>
      <c r="X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1318.0475100000001</v>
      </c>
      <c r="Y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1163.67751</v>
      </c>
    </row>
    <row r="414" spans="1:25" x14ac:dyDescent="0.2">
      <c r="A414" s="77">
        <f t="shared" si="12"/>
        <v>43036</v>
      </c>
      <c r="B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1085.67751</v>
      </c>
      <c r="C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1049.92751</v>
      </c>
      <c r="D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1048.69751</v>
      </c>
      <c r="E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1046.0575099999999</v>
      </c>
      <c r="F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1046.5175100000001</v>
      </c>
      <c r="G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1042.4775099999999</v>
      </c>
      <c r="H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1059.8475100000001</v>
      </c>
      <c r="I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1136.0575100000001</v>
      </c>
      <c r="J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1081.89751</v>
      </c>
      <c r="K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1082.44751</v>
      </c>
      <c r="L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1083.7575099999999</v>
      </c>
      <c r="M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1091.10751</v>
      </c>
      <c r="N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1088.7875100000001</v>
      </c>
      <c r="O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1088.92751</v>
      </c>
      <c r="P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1088.65751</v>
      </c>
      <c r="Q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1088.93751</v>
      </c>
      <c r="R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1089.87751</v>
      </c>
      <c r="S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1149.93751</v>
      </c>
      <c r="T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1254.63751</v>
      </c>
      <c r="U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1258.66751</v>
      </c>
      <c r="V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1231.2275099999999</v>
      </c>
      <c r="W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1170.9675099999999</v>
      </c>
      <c r="X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1074.9675099999999</v>
      </c>
      <c r="Y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1226.65751</v>
      </c>
    </row>
    <row r="415" spans="1:25" x14ac:dyDescent="0.2">
      <c r="A415" s="77">
        <f t="shared" si="12"/>
        <v>43037</v>
      </c>
      <c r="B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1076.9675099999999</v>
      </c>
      <c r="C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1049.88751</v>
      </c>
      <c r="D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1073.2975099999999</v>
      </c>
      <c r="E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1072.39751</v>
      </c>
      <c r="F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1072.0675100000001</v>
      </c>
      <c r="G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1064.7875099999999</v>
      </c>
      <c r="H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1066.18751</v>
      </c>
      <c r="I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1059.87751</v>
      </c>
      <c r="J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1327.9875099999999</v>
      </c>
      <c r="K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1219.0275099999999</v>
      </c>
      <c r="L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1170.41751</v>
      </c>
      <c r="M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1170.14751</v>
      </c>
      <c r="N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1218.69751</v>
      </c>
      <c r="O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1218.5275099999999</v>
      </c>
      <c r="P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1217.7975099999999</v>
      </c>
      <c r="Q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1216.88751</v>
      </c>
      <c r="R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1170.41751</v>
      </c>
      <c r="S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1108.7275099999999</v>
      </c>
      <c r="T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1186.95751</v>
      </c>
      <c r="U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1213.7675099999999</v>
      </c>
      <c r="V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1190.8175099999999</v>
      </c>
      <c r="W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1123.16751</v>
      </c>
      <c r="X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1088.5175099999999</v>
      </c>
      <c r="Y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1171.36751</v>
      </c>
    </row>
    <row r="416" spans="1:25" ht="15.75" customHeight="1" x14ac:dyDescent="0.2">
      <c r="A416" s="77">
        <f t="shared" si="12"/>
        <v>43038</v>
      </c>
      <c r="B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1044.65751</v>
      </c>
      <c r="C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1060.0675100000001</v>
      </c>
      <c r="D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1073.0275099999999</v>
      </c>
      <c r="E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1072.95751</v>
      </c>
      <c r="F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1073.5375099999999</v>
      </c>
      <c r="G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1075.87751</v>
      </c>
      <c r="H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1067.39751</v>
      </c>
      <c r="I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1193.90751</v>
      </c>
      <c r="J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1188.88751</v>
      </c>
      <c r="K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1104.69751</v>
      </c>
      <c r="L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1104.62751</v>
      </c>
      <c r="M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1105.0475099999999</v>
      </c>
      <c r="N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1087.3175100000001</v>
      </c>
      <c r="O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1087.0975100000001</v>
      </c>
      <c r="P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1086.5875099999998</v>
      </c>
      <c r="Q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1083.4775099999999</v>
      </c>
      <c r="R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1083.3475100000001</v>
      </c>
      <c r="S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1122.0475099999999</v>
      </c>
      <c r="T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1136.40751</v>
      </c>
      <c r="U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1136.8475100000001</v>
      </c>
      <c r="V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1093.5075099999999</v>
      </c>
      <c r="W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1125.0775099999998</v>
      </c>
      <c r="X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1328.60751</v>
      </c>
      <c r="Y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1165.19751</v>
      </c>
    </row>
    <row r="417" spans="1:27" x14ac:dyDescent="0.2">
      <c r="A417" s="77">
        <f t="shared" si="12"/>
        <v>43039</v>
      </c>
      <c r="B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1055.3475100000001</v>
      </c>
      <c r="C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1072.8175100000001</v>
      </c>
      <c r="D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1086.5075099999999</v>
      </c>
      <c r="E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1076.9975099999999</v>
      </c>
      <c r="F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1086.5675099999999</v>
      </c>
      <c r="G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1085.7475099999999</v>
      </c>
      <c r="H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1057.66751</v>
      </c>
      <c r="I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1231.3375100000001</v>
      </c>
      <c r="J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1185.43751</v>
      </c>
      <c r="K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1100.5475099999999</v>
      </c>
      <c r="L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1086.0375100000001</v>
      </c>
      <c r="M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1086.39751</v>
      </c>
      <c r="N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1070.9975099999999</v>
      </c>
      <c r="O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1069.5275099999999</v>
      </c>
      <c r="P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1093.62751</v>
      </c>
      <c r="Q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1090.8475100000001</v>
      </c>
      <c r="R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1090.20751</v>
      </c>
      <c r="S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1209.43751</v>
      </c>
      <c r="T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1179.85751</v>
      </c>
      <c r="U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1150.35751</v>
      </c>
      <c r="V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1088.35751</v>
      </c>
      <c r="W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1120.2175099999999</v>
      </c>
      <c r="X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1303.88751</v>
      </c>
      <c r="Y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1196.0175099999999</v>
      </c>
    </row>
    <row r="418" spans="1:27" x14ac:dyDescent="0.25">
      <c r="A418" s="92"/>
      <c r="B418" s="76"/>
      <c r="C418" s="76"/>
      <c r="D418" s="76"/>
    </row>
    <row r="419" spans="1:27" x14ac:dyDescent="0.25">
      <c r="A419" s="85" t="s">
        <v>152</v>
      </c>
      <c r="B419" s="76"/>
      <c r="C419" s="76"/>
      <c r="D419" s="76"/>
    </row>
    <row r="420" spans="1:27" ht="12.75" x14ac:dyDescent="0.2">
      <c r="A420" s="174" t="s">
        <v>48</v>
      </c>
      <c r="B420" s="185" t="s">
        <v>121</v>
      </c>
      <c r="C420" s="186"/>
      <c r="D420" s="186"/>
      <c r="E420" s="186"/>
      <c r="F420" s="186"/>
      <c r="G420" s="186"/>
      <c r="H420" s="186"/>
      <c r="I420" s="186"/>
      <c r="J420" s="186"/>
      <c r="K420" s="186"/>
      <c r="L420" s="186"/>
      <c r="M420" s="186"/>
      <c r="N420" s="186"/>
      <c r="O420" s="186"/>
      <c r="P420" s="186"/>
      <c r="Q420" s="186"/>
      <c r="R420" s="186"/>
      <c r="S420" s="186"/>
      <c r="T420" s="186"/>
      <c r="U420" s="186"/>
      <c r="V420" s="186"/>
      <c r="W420" s="186"/>
      <c r="X420" s="186"/>
      <c r="Y420" s="187"/>
    </row>
    <row r="421" spans="1:27" ht="12.75" x14ac:dyDescent="0.2">
      <c r="A421" s="175"/>
      <c r="B421" s="188"/>
      <c r="C421" s="189"/>
      <c r="D421" s="189"/>
      <c r="E421" s="189"/>
      <c r="F421" s="189"/>
      <c r="G421" s="189"/>
      <c r="H421" s="189"/>
      <c r="I421" s="189"/>
      <c r="J421" s="189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90"/>
    </row>
    <row r="422" spans="1:27" ht="12.75" customHeight="1" x14ac:dyDescent="0.2">
      <c r="A422" s="175"/>
      <c r="B422" s="177" t="s">
        <v>122</v>
      </c>
      <c r="C422" s="168" t="s">
        <v>123</v>
      </c>
      <c r="D422" s="168" t="s">
        <v>124</v>
      </c>
      <c r="E422" s="168" t="s">
        <v>125</v>
      </c>
      <c r="F422" s="168" t="s">
        <v>126</v>
      </c>
      <c r="G422" s="168" t="s">
        <v>127</v>
      </c>
      <c r="H422" s="168" t="s">
        <v>128</v>
      </c>
      <c r="I422" s="168" t="s">
        <v>129</v>
      </c>
      <c r="J422" s="168" t="s">
        <v>130</v>
      </c>
      <c r="K422" s="168" t="s">
        <v>131</v>
      </c>
      <c r="L422" s="168" t="s">
        <v>132</v>
      </c>
      <c r="M422" s="168" t="s">
        <v>133</v>
      </c>
      <c r="N422" s="179" t="s">
        <v>134</v>
      </c>
      <c r="O422" s="168" t="s">
        <v>135</v>
      </c>
      <c r="P422" s="168" t="s">
        <v>136</v>
      </c>
      <c r="Q422" s="168" t="s">
        <v>137</v>
      </c>
      <c r="R422" s="168" t="s">
        <v>138</v>
      </c>
      <c r="S422" s="168" t="s">
        <v>139</v>
      </c>
      <c r="T422" s="168" t="s">
        <v>140</v>
      </c>
      <c r="U422" s="168" t="s">
        <v>141</v>
      </c>
      <c r="V422" s="168" t="s">
        <v>142</v>
      </c>
      <c r="W422" s="168" t="s">
        <v>143</v>
      </c>
      <c r="X422" s="168" t="s">
        <v>144</v>
      </c>
      <c r="Y422" s="168" t="s">
        <v>145</v>
      </c>
    </row>
    <row r="423" spans="1:27" ht="11.25" customHeight="1" x14ac:dyDescent="0.2">
      <c r="A423" s="176"/>
      <c r="B423" s="178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80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</row>
    <row r="424" spans="1:27" ht="15.75" customHeight="1" x14ac:dyDescent="0.2">
      <c r="A424" s="77">
        <f>A387</f>
        <v>43009</v>
      </c>
      <c r="B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1049.0075099999999</v>
      </c>
      <c r="C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1110.35751</v>
      </c>
      <c r="D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1181.3375100000001</v>
      </c>
      <c r="E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1180.8475100000001</v>
      </c>
      <c r="F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1181.39751</v>
      </c>
      <c r="G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1161.95751</v>
      </c>
      <c r="H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1051.4675099999999</v>
      </c>
      <c r="I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1018.5775100000001</v>
      </c>
      <c r="J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1125.66751</v>
      </c>
      <c r="K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1110.4775099999999</v>
      </c>
      <c r="L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1156.3175099999999</v>
      </c>
      <c r="M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1156.68751</v>
      </c>
      <c r="N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1156.3275099999998</v>
      </c>
      <c r="O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1156.19751</v>
      </c>
      <c r="P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1109.7175099999999</v>
      </c>
      <c r="Q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1110.0075099999999</v>
      </c>
      <c r="R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1109.8475100000001</v>
      </c>
      <c r="S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1020.40751</v>
      </c>
      <c r="T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1099.37751</v>
      </c>
      <c r="U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1195.90751</v>
      </c>
      <c r="V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1109.0275099999999</v>
      </c>
      <c r="W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1084.13751</v>
      </c>
      <c r="X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1023.2975100000001</v>
      </c>
      <c r="Y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1115.93751</v>
      </c>
      <c r="AA424" s="78"/>
    </row>
    <row r="425" spans="1:27" x14ac:dyDescent="0.2">
      <c r="A425" s="77">
        <f>A424+1</f>
        <v>43010</v>
      </c>
      <c r="B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1079.5375100000001</v>
      </c>
      <c r="C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1158.5075099999999</v>
      </c>
      <c r="D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1203.2175099999999</v>
      </c>
      <c r="E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1203.36751</v>
      </c>
      <c r="F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1204.0075099999999</v>
      </c>
      <c r="G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1160.5575099999999</v>
      </c>
      <c r="H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1106.8375100000001</v>
      </c>
      <c r="I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1264.7175100000002</v>
      </c>
      <c r="J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1266.42751</v>
      </c>
      <c r="K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1151.7175099999999</v>
      </c>
      <c r="L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1087.91751</v>
      </c>
      <c r="M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1088.18751</v>
      </c>
      <c r="N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1035.45751</v>
      </c>
      <c r="O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1018.5775100000001</v>
      </c>
      <c r="P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1015.8475100000001</v>
      </c>
      <c r="Q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1015.9775099999999</v>
      </c>
      <c r="R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1015.5275100000001</v>
      </c>
      <c r="S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1022.4775099999999</v>
      </c>
      <c r="T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1068.5375100000001</v>
      </c>
      <c r="U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1080.61751</v>
      </c>
      <c r="V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1029.43751</v>
      </c>
      <c r="W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1039.88751</v>
      </c>
      <c r="X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1210.60751</v>
      </c>
      <c r="Y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1078.85751</v>
      </c>
    </row>
    <row r="426" spans="1:27" x14ac:dyDescent="0.2">
      <c r="A426" s="77">
        <f t="shared" ref="A426:A454" si="13">A425+1</f>
        <v>43011</v>
      </c>
      <c r="B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1010.3175099999999</v>
      </c>
      <c r="C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1076.36751</v>
      </c>
      <c r="D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1114.5175099999999</v>
      </c>
      <c r="E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1114.2275099999999</v>
      </c>
      <c r="F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1115.5975100000001</v>
      </c>
      <c r="G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1116.5275099999999</v>
      </c>
      <c r="H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1045.8375100000001</v>
      </c>
      <c r="I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1270.3475100000001</v>
      </c>
      <c r="J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1270.9875100000002</v>
      </c>
      <c r="K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1172.19751</v>
      </c>
      <c r="L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1128.86751</v>
      </c>
      <c r="M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1128.4975099999999</v>
      </c>
      <c r="N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1054.9875099999999</v>
      </c>
      <c r="O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1036.70751</v>
      </c>
      <c r="P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1036.89751</v>
      </c>
      <c r="Q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1035.92751</v>
      </c>
      <c r="R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1038.19751</v>
      </c>
      <c r="S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1022.41751</v>
      </c>
      <c r="T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1069.64751</v>
      </c>
      <c r="U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1082.43751</v>
      </c>
      <c r="V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1026.3175100000001</v>
      </c>
      <c r="W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1046.7675099999999</v>
      </c>
      <c r="X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1244.2975100000001</v>
      </c>
      <c r="Y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1086.0675099999999</v>
      </c>
    </row>
    <row r="427" spans="1:27" x14ac:dyDescent="0.2">
      <c r="A427" s="77">
        <f t="shared" si="13"/>
        <v>43012</v>
      </c>
      <c r="B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998.7975100000001</v>
      </c>
      <c r="C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1038.0875099999998</v>
      </c>
      <c r="D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1073.11751</v>
      </c>
      <c r="E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1095.92751</v>
      </c>
      <c r="F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1096.68751</v>
      </c>
      <c r="G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1078.2775099999999</v>
      </c>
      <c r="H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1003.70751</v>
      </c>
      <c r="I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1149.5975100000001</v>
      </c>
      <c r="J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1132.5675100000001</v>
      </c>
      <c r="K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1028.67751</v>
      </c>
      <c r="L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1037.35751</v>
      </c>
      <c r="M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1045.70751</v>
      </c>
      <c r="N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1107.69751</v>
      </c>
      <c r="O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1107.3375100000001</v>
      </c>
      <c r="P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1114.2375099999999</v>
      </c>
      <c r="Q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1121.3575099999998</v>
      </c>
      <c r="R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1121.4775099999999</v>
      </c>
      <c r="S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1158.62751</v>
      </c>
      <c r="T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1207.2475099999999</v>
      </c>
      <c r="U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1230.2575099999999</v>
      </c>
      <c r="V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1134.91751</v>
      </c>
      <c r="W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1125.2775099999999</v>
      </c>
      <c r="X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1281.39751</v>
      </c>
      <c r="Y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1156.61751</v>
      </c>
    </row>
    <row r="428" spans="1:27" x14ac:dyDescent="0.2">
      <c r="A428" s="77">
        <f t="shared" si="13"/>
        <v>43013</v>
      </c>
      <c r="B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1019.3275100000001</v>
      </c>
      <c r="C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996.69750999999997</v>
      </c>
      <c r="D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995.38751000000002</v>
      </c>
      <c r="E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1007.16751</v>
      </c>
      <c r="F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1009.0475099999999</v>
      </c>
      <c r="G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1010.88751</v>
      </c>
      <c r="H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1027.5275100000001</v>
      </c>
      <c r="I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1109.36751</v>
      </c>
      <c r="J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1069.94751</v>
      </c>
      <c r="K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1057.11751</v>
      </c>
      <c r="L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1153.15751</v>
      </c>
      <c r="M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1153.70751</v>
      </c>
      <c r="N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1219.8275099999998</v>
      </c>
      <c r="O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1218.95751</v>
      </c>
      <c r="P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1219.0975100000001</v>
      </c>
      <c r="Q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1219.0775100000001</v>
      </c>
      <c r="R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1217.62751</v>
      </c>
      <c r="S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1227.64751</v>
      </c>
      <c r="T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1274.36751</v>
      </c>
      <c r="U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1265.65751</v>
      </c>
      <c r="V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1229.0575099999999</v>
      </c>
      <c r="W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1199.38751</v>
      </c>
      <c r="X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1333.4875100000002</v>
      </c>
      <c r="Y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1161.15751</v>
      </c>
    </row>
    <row r="429" spans="1:27" x14ac:dyDescent="0.2">
      <c r="A429" s="77">
        <f t="shared" si="13"/>
        <v>43014</v>
      </c>
      <c r="B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1017.68751</v>
      </c>
      <c r="C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996.77750999999989</v>
      </c>
      <c r="D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996.11751000000004</v>
      </c>
      <c r="E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1008.0675100000001</v>
      </c>
      <c r="F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1009.17751</v>
      </c>
      <c r="G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1000.3075100000001</v>
      </c>
      <c r="H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1013.7175099999999</v>
      </c>
      <c r="I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1117.2475099999999</v>
      </c>
      <c r="J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1073.7575099999999</v>
      </c>
      <c r="K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1138.2275099999999</v>
      </c>
      <c r="L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1202.0075099999999</v>
      </c>
      <c r="M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1164.37751</v>
      </c>
      <c r="N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1161.0175100000001</v>
      </c>
      <c r="O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1058.5875100000001</v>
      </c>
      <c r="P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1062.89751</v>
      </c>
      <c r="Q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1063.90751</v>
      </c>
      <c r="R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1093.16751</v>
      </c>
      <c r="S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1117.7775099999999</v>
      </c>
      <c r="T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1254.92751</v>
      </c>
      <c r="U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1284.88751</v>
      </c>
      <c r="V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1238.37751</v>
      </c>
      <c r="W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1191.85751</v>
      </c>
      <c r="X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1336.38751</v>
      </c>
      <c r="Y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1204.7875099999999</v>
      </c>
    </row>
    <row r="430" spans="1:27" x14ac:dyDescent="0.2">
      <c r="A430" s="77">
        <f t="shared" si="13"/>
        <v>43015</v>
      </c>
      <c r="B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1117.4675099999999</v>
      </c>
      <c r="C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1037.7475099999999</v>
      </c>
      <c r="D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1001.0175099999999</v>
      </c>
      <c r="E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1000.0975099999998</v>
      </c>
      <c r="F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1002.38751</v>
      </c>
      <c r="G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1017.7675099999999</v>
      </c>
      <c r="H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1053.44751</v>
      </c>
      <c r="I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1165.70751</v>
      </c>
      <c r="J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1024.7775100000001</v>
      </c>
      <c r="K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1027.2675099999999</v>
      </c>
      <c r="L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1028.3475100000001</v>
      </c>
      <c r="M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1026.4975099999999</v>
      </c>
      <c r="N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1027.10751</v>
      </c>
      <c r="O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1026.7475099999999</v>
      </c>
      <c r="P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1026.3175100000001</v>
      </c>
      <c r="Q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1024.7375099999999</v>
      </c>
      <c r="R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1023.8375100000001</v>
      </c>
      <c r="S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1050.88751</v>
      </c>
      <c r="T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1261.4675099999999</v>
      </c>
      <c r="U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1312.2875100000001</v>
      </c>
      <c r="V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1257.9975099999999</v>
      </c>
      <c r="W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1209.18751</v>
      </c>
      <c r="X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1070.5275099999999</v>
      </c>
      <c r="Y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1207.0975100000001</v>
      </c>
    </row>
    <row r="431" spans="1:27" x14ac:dyDescent="0.2">
      <c r="A431" s="77">
        <f t="shared" si="13"/>
        <v>43016</v>
      </c>
      <c r="B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1110.0075099999999</v>
      </c>
      <c r="C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1033.92751</v>
      </c>
      <c r="D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1000.0675099999999</v>
      </c>
      <c r="E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998.81751000000008</v>
      </c>
      <c r="F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999.01751000000013</v>
      </c>
      <c r="G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1010.3275100000001</v>
      </c>
      <c r="H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1023.4975099999999</v>
      </c>
      <c r="I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1119.70751</v>
      </c>
      <c r="J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1015.3375099999998</v>
      </c>
      <c r="K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1025.0775100000001</v>
      </c>
      <c r="L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1025.17751</v>
      </c>
      <c r="M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1041.19751</v>
      </c>
      <c r="N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1040.87751</v>
      </c>
      <c r="O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1078.61751</v>
      </c>
      <c r="P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1075.35751</v>
      </c>
      <c r="Q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1073.70751</v>
      </c>
      <c r="R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1073.10751</v>
      </c>
      <c r="S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1039.0175099999999</v>
      </c>
      <c r="T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1230.42751</v>
      </c>
      <c r="U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1280.95751</v>
      </c>
      <c r="V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1239.3375099999998</v>
      </c>
      <c r="W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1181.5175099999999</v>
      </c>
      <c r="X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1033.67751</v>
      </c>
      <c r="Y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1183.14751</v>
      </c>
    </row>
    <row r="432" spans="1:27" x14ac:dyDescent="0.2">
      <c r="A432" s="77">
        <f t="shared" si="13"/>
        <v>43017</v>
      </c>
      <c r="B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1031.3175100000001</v>
      </c>
      <c r="C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999.55750999999987</v>
      </c>
      <c r="D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995.58750999999984</v>
      </c>
      <c r="E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995.16750999999999</v>
      </c>
      <c r="F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995.85751000000005</v>
      </c>
      <c r="G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997.04750999999987</v>
      </c>
      <c r="H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1005.2475099999999</v>
      </c>
      <c r="I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1101.7975099999999</v>
      </c>
      <c r="J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1083.5975099999998</v>
      </c>
      <c r="K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1029.8475100000001</v>
      </c>
      <c r="L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1030.7375099999999</v>
      </c>
      <c r="M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1028.7975099999999</v>
      </c>
      <c r="N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1016.5875100000001</v>
      </c>
      <c r="O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1017.0675100000001</v>
      </c>
      <c r="P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1017.5475100000001</v>
      </c>
      <c r="Q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1017.37751</v>
      </c>
      <c r="R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1014.95751</v>
      </c>
      <c r="S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1013.5575099999999</v>
      </c>
      <c r="T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1136.5875099999998</v>
      </c>
      <c r="U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1182.5775100000001</v>
      </c>
      <c r="V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1112.0975100000001</v>
      </c>
      <c r="W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1121.42751</v>
      </c>
      <c r="X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1289.14751</v>
      </c>
      <c r="Y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1145.7875100000001</v>
      </c>
    </row>
    <row r="433" spans="1:25" x14ac:dyDescent="0.2">
      <c r="A433" s="77">
        <f t="shared" si="13"/>
        <v>43018</v>
      </c>
      <c r="B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1360.0575099999999</v>
      </c>
      <c r="C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1118.60751</v>
      </c>
      <c r="D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1095.9875099999999</v>
      </c>
      <c r="E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1081.45751</v>
      </c>
      <c r="F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1100.89751</v>
      </c>
      <c r="G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1158.5875100000001</v>
      </c>
      <c r="H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1300.91751</v>
      </c>
      <c r="I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1142.8475100000001</v>
      </c>
      <c r="J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1169.9675099999999</v>
      </c>
      <c r="K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1058.16751</v>
      </c>
      <c r="L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1058.10751</v>
      </c>
      <c r="M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1057.3075099999999</v>
      </c>
      <c r="N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1013.9775099999999</v>
      </c>
      <c r="O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1014.7975099999999</v>
      </c>
      <c r="P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1013.8575099999998</v>
      </c>
      <c r="Q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1013.7375099999999</v>
      </c>
      <c r="R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1013.0475100000001</v>
      </c>
      <c r="S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1213.35751</v>
      </c>
      <c r="T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1425.0775100000001</v>
      </c>
      <c r="U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1458.61751</v>
      </c>
      <c r="V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1392.2375099999999</v>
      </c>
      <c r="W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1386.5475099999999</v>
      </c>
      <c r="X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1490.9475100000002</v>
      </c>
      <c r="Y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1385.94751</v>
      </c>
    </row>
    <row r="434" spans="1:25" x14ac:dyDescent="0.2">
      <c r="A434" s="77">
        <f t="shared" si="13"/>
        <v>43019</v>
      </c>
      <c r="B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1304.65751</v>
      </c>
      <c r="C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1091.37751</v>
      </c>
      <c r="D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1057.0775100000001</v>
      </c>
      <c r="E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1044.7675099999999</v>
      </c>
      <c r="F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1059.2375099999999</v>
      </c>
      <c r="G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1082.5575100000001</v>
      </c>
      <c r="H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1205.7175099999999</v>
      </c>
      <c r="I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1034.69751</v>
      </c>
      <c r="J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1025.62751</v>
      </c>
      <c r="K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1058.86751</v>
      </c>
      <c r="L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1096.4975099999999</v>
      </c>
      <c r="M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1096.3475100000001</v>
      </c>
      <c r="N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1072.44751</v>
      </c>
      <c r="O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1072.0775100000001</v>
      </c>
      <c r="P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1071.0375099999999</v>
      </c>
      <c r="Q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1070.5675100000001</v>
      </c>
      <c r="R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1011.3375100000001</v>
      </c>
      <c r="S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1152.17751</v>
      </c>
      <c r="T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1346.2375100000002</v>
      </c>
      <c r="U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1359.14751</v>
      </c>
      <c r="V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1354.4775100000002</v>
      </c>
      <c r="W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1325.3375100000001</v>
      </c>
      <c r="X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1436.1475100000002</v>
      </c>
      <c r="Y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1327.9875099999999</v>
      </c>
    </row>
    <row r="435" spans="1:25" x14ac:dyDescent="0.2">
      <c r="A435" s="77">
        <f t="shared" si="13"/>
        <v>43020</v>
      </c>
      <c r="B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999.98750999999993</v>
      </c>
      <c r="C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1056.12751</v>
      </c>
      <c r="D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1115.3575099999998</v>
      </c>
      <c r="E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1115.0475099999999</v>
      </c>
      <c r="F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1115.44751</v>
      </c>
      <c r="G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1078.9675099999999</v>
      </c>
      <c r="H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1036.0275099999999</v>
      </c>
      <c r="I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1216.3175100000001</v>
      </c>
      <c r="J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1296.35751</v>
      </c>
      <c r="K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1127.92751</v>
      </c>
      <c r="L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1025.0575100000001</v>
      </c>
      <c r="M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1024.13751</v>
      </c>
      <c r="N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1021.2775099999999</v>
      </c>
      <c r="O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1021.5175100000001</v>
      </c>
      <c r="P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1021.44751</v>
      </c>
      <c r="Q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1027.68751</v>
      </c>
      <c r="R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1024.2275099999999</v>
      </c>
      <c r="S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1103.60751</v>
      </c>
      <c r="T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1108.17751</v>
      </c>
      <c r="U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1125.35751</v>
      </c>
      <c r="V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1043.7875099999999</v>
      </c>
      <c r="W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1030.2375099999999</v>
      </c>
      <c r="X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1189.2875099999999</v>
      </c>
      <c r="Y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1099.7175099999999</v>
      </c>
    </row>
    <row r="436" spans="1:25" x14ac:dyDescent="0.2">
      <c r="A436" s="77">
        <f t="shared" si="13"/>
        <v>43021</v>
      </c>
      <c r="B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1010.0375099999999</v>
      </c>
      <c r="C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1028.66751</v>
      </c>
      <c r="D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1041.0975099999998</v>
      </c>
      <c r="E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1076.38751</v>
      </c>
      <c r="F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1076.5075099999999</v>
      </c>
      <c r="G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1043.0675100000001</v>
      </c>
      <c r="H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1007.3375100000001</v>
      </c>
      <c r="I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1137.0475100000001</v>
      </c>
      <c r="J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1078.4875099999999</v>
      </c>
      <c r="K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1044.7575099999999</v>
      </c>
      <c r="L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1026.64751</v>
      </c>
      <c r="M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1025.64751</v>
      </c>
      <c r="N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1077.2175099999999</v>
      </c>
      <c r="O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1050.8275100000001</v>
      </c>
      <c r="P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1050.7775099999999</v>
      </c>
      <c r="Q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1028.7575099999999</v>
      </c>
      <c r="R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1024.9775099999999</v>
      </c>
      <c r="S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1104.3475100000001</v>
      </c>
      <c r="T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1109.11751</v>
      </c>
      <c r="U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1108.0175100000001</v>
      </c>
      <c r="V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1048.42751</v>
      </c>
      <c r="W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1045.7575100000001</v>
      </c>
      <c r="X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1212.4975099999999</v>
      </c>
      <c r="Y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1112.45751</v>
      </c>
    </row>
    <row r="437" spans="1:25" x14ac:dyDescent="0.2">
      <c r="A437" s="77">
        <f t="shared" si="13"/>
        <v>43022</v>
      </c>
      <c r="B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1058.35751</v>
      </c>
      <c r="C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1016.8075099999999</v>
      </c>
      <c r="D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1001.2575099999999</v>
      </c>
      <c r="E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1000.63751</v>
      </c>
      <c r="F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1000.64751</v>
      </c>
      <c r="G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1001.90751</v>
      </c>
      <c r="H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1012.95751</v>
      </c>
      <c r="I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1110.2175099999999</v>
      </c>
      <c r="J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1134.0175099999999</v>
      </c>
      <c r="K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1037.3275100000001</v>
      </c>
      <c r="L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1037.8375099999998</v>
      </c>
      <c r="M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1117.45751</v>
      </c>
      <c r="N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1117.7175099999999</v>
      </c>
      <c r="O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1116.7275099999999</v>
      </c>
      <c r="P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1115.5475100000001</v>
      </c>
      <c r="Q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1114.42751</v>
      </c>
      <c r="R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1116.2275099999999</v>
      </c>
      <c r="S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1021.19751</v>
      </c>
      <c r="T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1183.5075099999999</v>
      </c>
      <c r="U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1204.2775099999999</v>
      </c>
      <c r="V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1162.5775100000001</v>
      </c>
      <c r="W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1092.8175100000001</v>
      </c>
      <c r="X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1015.2475099999999</v>
      </c>
      <c r="Y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1171.7575099999999</v>
      </c>
    </row>
    <row r="438" spans="1:25" x14ac:dyDescent="0.2">
      <c r="A438" s="77">
        <f t="shared" si="13"/>
        <v>43023</v>
      </c>
      <c r="B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1028.14751</v>
      </c>
      <c r="C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1000.0175099999999</v>
      </c>
      <c r="D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996.92750999999998</v>
      </c>
      <c r="E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996.28750999999988</v>
      </c>
      <c r="F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996.38751000000002</v>
      </c>
      <c r="G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996.09751000000006</v>
      </c>
      <c r="H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1006.7575099999999</v>
      </c>
      <c r="I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1018.2275099999999</v>
      </c>
      <c r="J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1209.2475099999999</v>
      </c>
      <c r="K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1077.62751</v>
      </c>
      <c r="L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1039.0875100000001</v>
      </c>
      <c r="M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1119.67751</v>
      </c>
      <c r="N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1119.64751</v>
      </c>
      <c r="O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1116.8475099999998</v>
      </c>
      <c r="P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1116.93751</v>
      </c>
      <c r="Q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1115.8475100000001</v>
      </c>
      <c r="R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1116.8275099999998</v>
      </c>
      <c r="S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1021.7675100000001</v>
      </c>
      <c r="T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1146.14751</v>
      </c>
      <c r="U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1168.8175100000001</v>
      </c>
      <c r="V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1162.43751</v>
      </c>
      <c r="W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1087.0975100000001</v>
      </c>
      <c r="X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1014.7375099999999</v>
      </c>
      <c r="Y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1181.0375100000001</v>
      </c>
    </row>
    <row r="439" spans="1:25" x14ac:dyDescent="0.2">
      <c r="A439" s="77">
        <f t="shared" si="13"/>
        <v>43024</v>
      </c>
      <c r="B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998.58750999999984</v>
      </c>
      <c r="C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1008.10751</v>
      </c>
      <c r="D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1039.86751</v>
      </c>
      <c r="E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1075.2575099999999</v>
      </c>
      <c r="F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1080.3175099999999</v>
      </c>
      <c r="G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1048.0475099999999</v>
      </c>
      <c r="H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1008.0575100000001</v>
      </c>
      <c r="I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1186.12751</v>
      </c>
      <c r="J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1206.8275100000001</v>
      </c>
      <c r="K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1104.44751</v>
      </c>
      <c r="L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1107.2975099999999</v>
      </c>
      <c r="M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1105.66751</v>
      </c>
      <c r="N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1015.2875099999999</v>
      </c>
      <c r="O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1014.88751</v>
      </c>
      <c r="P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1013.5175099999999</v>
      </c>
      <c r="Q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1014.0475100000001</v>
      </c>
      <c r="R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1012.7875100000001</v>
      </c>
      <c r="S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1039.62751</v>
      </c>
      <c r="T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1064.16751</v>
      </c>
      <c r="U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1066.8275099999998</v>
      </c>
      <c r="V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1040.2275099999999</v>
      </c>
      <c r="W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1041.2975100000001</v>
      </c>
      <c r="X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1207.0575100000001</v>
      </c>
      <c r="Y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1110.66751</v>
      </c>
    </row>
    <row r="440" spans="1:25" x14ac:dyDescent="0.2">
      <c r="A440" s="77">
        <f t="shared" si="13"/>
        <v>43025</v>
      </c>
      <c r="B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999.80750999999987</v>
      </c>
      <c r="C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1028.2775099999999</v>
      </c>
      <c r="D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1040.44751</v>
      </c>
      <c r="E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1076.5375100000001</v>
      </c>
      <c r="F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1084.16751</v>
      </c>
      <c r="G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1062.9775099999999</v>
      </c>
      <c r="H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1016.7375099999999</v>
      </c>
      <c r="I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1227.64751</v>
      </c>
      <c r="J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1308.60751</v>
      </c>
      <c r="K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1185.9875099999999</v>
      </c>
      <c r="L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1103.2375099999999</v>
      </c>
      <c r="M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1105.0275100000001</v>
      </c>
      <c r="N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1015.3275099999998</v>
      </c>
      <c r="O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1014.2175099999999</v>
      </c>
      <c r="P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1013.36751</v>
      </c>
      <c r="Q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1012.20751</v>
      </c>
      <c r="R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1012.2975099999999</v>
      </c>
      <c r="S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1038.2175099999999</v>
      </c>
      <c r="T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1060.61751</v>
      </c>
      <c r="U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1065.12751</v>
      </c>
      <c r="V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1039.2175099999999</v>
      </c>
      <c r="W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1040.0075099999999</v>
      </c>
      <c r="X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1205.0075099999999</v>
      </c>
      <c r="Y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1107.3275100000001</v>
      </c>
    </row>
    <row r="441" spans="1:25" x14ac:dyDescent="0.2">
      <c r="A441" s="77">
        <f t="shared" si="13"/>
        <v>43026</v>
      </c>
      <c r="B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999.70750999999996</v>
      </c>
      <c r="C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1028.14751</v>
      </c>
      <c r="D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1040.7575099999999</v>
      </c>
      <c r="E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1075.93751</v>
      </c>
      <c r="F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1084.3175100000001</v>
      </c>
      <c r="G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1063.93751</v>
      </c>
      <c r="H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1008.4675099999999</v>
      </c>
      <c r="I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1229.9675099999999</v>
      </c>
      <c r="J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1146.4675099999999</v>
      </c>
      <c r="K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1025.5575099999999</v>
      </c>
      <c r="L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1024.66751</v>
      </c>
      <c r="M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1023.7775099999999</v>
      </c>
      <c r="N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1049.4975099999999</v>
      </c>
      <c r="O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1056.5475100000001</v>
      </c>
      <c r="P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1055.93751</v>
      </c>
      <c r="Q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1060.3075099999999</v>
      </c>
      <c r="R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1101.86751</v>
      </c>
      <c r="S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1187.9675099999999</v>
      </c>
      <c r="T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1184.0175099999999</v>
      </c>
      <c r="U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1170.0075100000001</v>
      </c>
      <c r="V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1113.9775099999999</v>
      </c>
      <c r="W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1102.0375100000001</v>
      </c>
      <c r="X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1231.2175099999999</v>
      </c>
      <c r="Y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1124.43751</v>
      </c>
    </row>
    <row r="442" spans="1:25" x14ac:dyDescent="0.2">
      <c r="A442" s="77">
        <f t="shared" si="13"/>
        <v>43027</v>
      </c>
      <c r="B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1010.14751</v>
      </c>
      <c r="C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996.42750999999998</v>
      </c>
      <c r="D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1007.5975100000001</v>
      </c>
      <c r="E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1007.3175099999999</v>
      </c>
      <c r="F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1000.93751</v>
      </c>
      <c r="G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1003.0075099999999</v>
      </c>
      <c r="H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1004.0875100000001</v>
      </c>
      <c r="I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1144.4875099999999</v>
      </c>
      <c r="J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1143.45751</v>
      </c>
      <c r="K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1033.85751</v>
      </c>
      <c r="L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1034.86751</v>
      </c>
      <c r="M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1034.7175099999999</v>
      </c>
      <c r="N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1021.2775099999999</v>
      </c>
      <c r="O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1021.3575099999998</v>
      </c>
      <c r="P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1021.0775099999998</v>
      </c>
      <c r="Q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1019.5475099999999</v>
      </c>
      <c r="R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1017.19751</v>
      </c>
      <c r="S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1133.0175099999999</v>
      </c>
      <c r="T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1158.10751</v>
      </c>
      <c r="U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1159.92751</v>
      </c>
      <c r="V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1112.9875099999999</v>
      </c>
      <c r="W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1099.4975099999999</v>
      </c>
      <c r="X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1230.2975099999999</v>
      </c>
      <c r="Y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1135.8175100000001</v>
      </c>
    </row>
    <row r="443" spans="1:25" x14ac:dyDescent="0.2">
      <c r="A443" s="77">
        <f t="shared" si="13"/>
        <v>43028</v>
      </c>
      <c r="B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1013.8575099999998</v>
      </c>
      <c r="C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997.40751</v>
      </c>
      <c r="D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1008.5275099999999</v>
      </c>
      <c r="E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1008.2575099999999</v>
      </c>
      <c r="F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1012.20751</v>
      </c>
      <c r="G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1002.65751</v>
      </c>
      <c r="H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1008.5075099999999</v>
      </c>
      <c r="I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1145.67751</v>
      </c>
      <c r="J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1144.0575099999999</v>
      </c>
      <c r="K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1033.4975099999999</v>
      </c>
      <c r="L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1027.64751</v>
      </c>
      <c r="M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1036.3075099999999</v>
      </c>
      <c r="N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1024.2775099999999</v>
      </c>
      <c r="O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1020.8175100000001</v>
      </c>
      <c r="P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1020.4975099999999</v>
      </c>
      <c r="Q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1016.2675099999999</v>
      </c>
      <c r="R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1020.44751</v>
      </c>
      <c r="S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1136.7475099999999</v>
      </c>
      <c r="T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1153.2775099999999</v>
      </c>
      <c r="U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1128.9675099999999</v>
      </c>
      <c r="V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1098.2375099999999</v>
      </c>
      <c r="W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1083.41751</v>
      </c>
      <c r="X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1232.2675100000001</v>
      </c>
      <c r="Y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1137.90751</v>
      </c>
    </row>
    <row r="444" spans="1:25" x14ac:dyDescent="0.2">
      <c r="A444" s="77">
        <f t="shared" si="13"/>
        <v>43029</v>
      </c>
      <c r="B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1058.8375100000001</v>
      </c>
      <c r="C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1006.40751</v>
      </c>
      <c r="D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1005.7475099999999</v>
      </c>
      <c r="E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1005.0775100000001</v>
      </c>
      <c r="F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1013.0775100000001</v>
      </c>
      <c r="G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999.67750999999998</v>
      </c>
      <c r="H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1007.10751</v>
      </c>
      <c r="I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1027.69751</v>
      </c>
      <c r="J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1251.63751</v>
      </c>
      <c r="K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1130.5275099999999</v>
      </c>
      <c r="L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1130.7475099999999</v>
      </c>
      <c r="M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1132.13751</v>
      </c>
      <c r="N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1227.0275099999999</v>
      </c>
      <c r="O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1243.8475100000001</v>
      </c>
      <c r="P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1208.42751</v>
      </c>
      <c r="Q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1215.2975099999999</v>
      </c>
      <c r="R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1217.8375100000001</v>
      </c>
      <c r="S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1022.0275099999999</v>
      </c>
      <c r="T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1234.2975099999999</v>
      </c>
      <c r="U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1216.86751</v>
      </c>
      <c r="V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1176.36751</v>
      </c>
      <c r="W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1105.42751</v>
      </c>
      <c r="X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1013.35751</v>
      </c>
      <c r="Y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1170.8275100000001</v>
      </c>
    </row>
    <row r="445" spans="1:25" x14ac:dyDescent="0.2">
      <c r="A445" s="77">
        <f t="shared" si="13"/>
        <v>43030</v>
      </c>
      <c r="B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1031.7475099999999</v>
      </c>
      <c r="C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1005.92751</v>
      </c>
      <c r="D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1003.19751</v>
      </c>
      <c r="E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1025.20751</v>
      </c>
      <c r="F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1029.63751</v>
      </c>
      <c r="G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1031.0475100000001</v>
      </c>
      <c r="H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1000.11751</v>
      </c>
      <c r="I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1019.5875100000001</v>
      </c>
      <c r="J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1241.2775100000001</v>
      </c>
      <c r="K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1126.64751</v>
      </c>
      <c r="L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1125.63751</v>
      </c>
      <c r="M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1173.2475099999999</v>
      </c>
      <c r="N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1282.19751</v>
      </c>
      <c r="O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1281.7175100000002</v>
      </c>
      <c r="P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1281.2675099999999</v>
      </c>
      <c r="Q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1272.66751</v>
      </c>
      <c r="R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1275.4675100000002</v>
      </c>
      <c r="S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1020.14751</v>
      </c>
      <c r="T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1178.67751</v>
      </c>
      <c r="U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1182.2475099999999</v>
      </c>
      <c r="V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1146.0375100000001</v>
      </c>
      <c r="W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1066.2475099999999</v>
      </c>
      <c r="X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1014.64751</v>
      </c>
      <c r="Y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1171.19751</v>
      </c>
    </row>
    <row r="446" spans="1:25" x14ac:dyDescent="0.2">
      <c r="A446" s="77">
        <f t="shared" si="13"/>
        <v>43031</v>
      </c>
      <c r="B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1015.8475100000001</v>
      </c>
      <c r="C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996.71750999999995</v>
      </c>
      <c r="D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1007.5475099999999</v>
      </c>
      <c r="E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1006.8175100000001</v>
      </c>
      <c r="F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1013.2875099999999</v>
      </c>
      <c r="G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998.36751000000004</v>
      </c>
      <c r="H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1006.11751</v>
      </c>
      <c r="I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1136.91751</v>
      </c>
      <c r="J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1134.91751</v>
      </c>
      <c r="K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1023.4975099999999</v>
      </c>
      <c r="L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1022.69751</v>
      </c>
      <c r="M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1026.0675100000001</v>
      </c>
      <c r="N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1019.13751</v>
      </c>
      <c r="O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1011.4675099999999</v>
      </c>
      <c r="P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1011.64751</v>
      </c>
      <c r="Q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1010.92751</v>
      </c>
      <c r="R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1020.7475099999999</v>
      </c>
      <c r="S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1108.95751</v>
      </c>
      <c r="T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1150.4675099999999</v>
      </c>
      <c r="U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1123.69751</v>
      </c>
      <c r="V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1094.63751</v>
      </c>
      <c r="W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1090.0775100000001</v>
      </c>
      <c r="X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1228.7475099999999</v>
      </c>
      <c r="Y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1135.2175099999999</v>
      </c>
    </row>
    <row r="447" spans="1:25" x14ac:dyDescent="0.2">
      <c r="A447" s="77">
        <f t="shared" si="13"/>
        <v>43032</v>
      </c>
      <c r="B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1009.18751</v>
      </c>
      <c r="C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995.33751000000007</v>
      </c>
      <c r="D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1040.3275100000001</v>
      </c>
      <c r="E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1040.2875099999999</v>
      </c>
      <c r="F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1040.69751</v>
      </c>
      <c r="G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1008.2275099999999</v>
      </c>
      <c r="H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1001.88751</v>
      </c>
      <c r="I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1171.66751</v>
      </c>
      <c r="J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1171.85751</v>
      </c>
      <c r="K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1075.0575100000001</v>
      </c>
      <c r="L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1075.0775100000001</v>
      </c>
      <c r="M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1089.7875100000001</v>
      </c>
      <c r="N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1036.3175099999999</v>
      </c>
      <c r="O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1066.7275099999999</v>
      </c>
      <c r="P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1066.8575099999998</v>
      </c>
      <c r="Q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1067.0575100000001</v>
      </c>
      <c r="R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1066.8475099999998</v>
      </c>
      <c r="S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1092.92751</v>
      </c>
      <c r="T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1072.87751</v>
      </c>
      <c r="U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1035.3075100000001</v>
      </c>
      <c r="V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1035.3075100000001</v>
      </c>
      <c r="W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1095.0975100000001</v>
      </c>
      <c r="X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1261.9775100000002</v>
      </c>
      <c r="Y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1092.67751</v>
      </c>
    </row>
    <row r="448" spans="1:25" x14ac:dyDescent="0.2">
      <c r="A448" s="77">
        <f t="shared" si="13"/>
        <v>43033</v>
      </c>
      <c r="B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995.14751000000001</v>
      </c>
      <c r="C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1074.5675100000001</v>
      </c>
      <c r="D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1096.61751</v>
      </c>
      <c r="E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1096.64751</v>
      </c>
      <c r="F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1074.7775100000001</v>
      </c>
      <c r="G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1076.8075100000001</v>
      </c>
      <c r="H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1002.2875100000001</v>
      </c>
      <c r="I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1171.5375100000001</v>
      </c>
      <c r="J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1172.4975099999999</v>
      </c>
      <c r="K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1079.2875100000001</v>
      </c>
      <c r="L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1094.15751</v>
      </c>
      <c r="M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1093.9675099999999</v>
      </c>
      <c r="N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1035.95751</v>
      </c>
      <c r="O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1035.43751</v>
      </c>
      <c r="P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1035.4875099999999</v>
      </c>
      <c r="Q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1036.4675099999999</v>
      </c>
      <c r="R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1036.2475099999999</v>
      </c>
      <c r="S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1103.7275099999999</v>
      </c>
      <c r="T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1078.7975099999999</v>
      </c>
      <c r="U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1020.94751</v>
      </c>
      <c r="V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1040.0775100000001</v>
      </c>
      <c r="W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1049.8075099999999</v>
      </c>
      <c r="X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1201.3075099999999</v>
      </c>
      <c r="Y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1095.7675100000001</v>
      </c>
    </row>
    <row r="449" spans="1:27" x14ac:dyDescent="0.2">
      <c r="A449" s="77">
        <f t="shared" si="13"/>
        <v>43034</v>
      </c>
      <c r="B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997.24751000000015</v>
      </c>
      <c r="C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1040.7475099999999</v>
      </c>
      <c r="D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1053.39751</v>
      </c>
      <c r="E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1052.9875099999999</v>
      </c>
      <c r="F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1054.2575099999999</v>
      </c>
      <c r="G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1047.7675099999999</v>
      </c>
      <c r="H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1001.9675099999999</v>
      </c>
      <c r="I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1168.19751</v>
      </c>
      <c r="J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1130.2775099999999</v>
      </c>
      <c r="K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1048.5075099999999</v>
      </c>
      <c r="L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1022.2975099999999</v>
      </c>
      <c r="M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1022.7175099999999</v>
      </c>
      <c r="N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1017.11751</v>
      </c>
      <c r="O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1017.0075100000001</v>
      </c>
      <c r="P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1016.91751</v>
      </c>
      <c r="Q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1016.87751</v>
      </c>
      <c r="R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1016.35751</v>
      </c>
      <c r="S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1053.5375100000001</v>
      </c>
      <c r="T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1072.5575099999999</v>
      </c>
      <c r="U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1076.70751</v>
      </c>
      <c r="V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1038.5075099999999</v>
      </c>
      <c r="W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1043.2775099999999</v>
      </c>
      <c r="X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1215.66751</v>
      </c>
      <c r="Y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1108.3275100000001</v>
      </c>
    </row>
    <row r="450" spans="1:27" x14ac:dyDescent="0.2">
      <c r="A450" s="77">
        <f t="shared" si="13"/>
        <v>43035</v>
      </c>
      <c r="B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998.46750999999995</v>
      </c>
      <c r="C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1014.62751</v>
      </c>
      <c r="D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1026.7975099999999</v>
      </c>
      <c r="E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1026.93751</v>
      </c>
      <c r="F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1026.92751</v>
      </c>
      <c r="G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1028.93751</v>
      </c>
      <c r="H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1008.3375100000001</v>
      </c>
      <c r="I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1173.93751</v>
      </c>
      <c r="J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1132.5675100000001</v>
      </c>
      <c r="K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1051.7975100000001</v>
      </c>
      <c r="L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1044.0475099999999</v>
      </c>
      <c r="M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1044.5075099999999</v>
      </c>
      <c r="N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1022.5375099999999</v>
      </c>
      <c r="O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1022.38751</v>
      </c>
      <c r="P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1022.2375099999999</v>
      </c>
      <c r="Q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1021.89751</v>
      </c>
      <c r="R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1022.0975100000001</v>
      </c>
      <c r="S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1140.0075099999999</v>
      </c>
      <c r="T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1127.43751</v>
      </c>
      <c r="U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1123.44751</v>
      </c>
      <c r="V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1084.3475100000001</v>
      </c>
      <c r="W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1067.13751</v>
      </c>
      <c r="X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1257.1975100000002</v>
      </c>
      <c r="Y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1111.3475100000001</v>
      </c>
    </row>
    <row r="451" spans="1:27" x14ac:dyDescent="0.2">
      <c r="A451" s="77">
        <f t="shared" si="13"/>
        <v>43036</v>
      </c>
      <c r="B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1037.65751</v>
      </c>
      <c r="C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1003.88751</v>
      </c>
      <c r="D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1002.7175099999999</v>
      </c>
      <c r="E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1000.2175099999999</v>
      </c>
      <c r="F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1000.65751</v>
      </c>
      <c r="G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996.83751000000007</v>
      </c>
      <c r="H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1013.2575099999999</v>
      </c>
      <c r="I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1085.2575100000001</v>
      </c>
      <c r="J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1034.0875100000001</v>
      </c>
      <c r="K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1034.60751</v>
      </c>
      <c r="L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1035.8375100000001</v>
      </c>
      <c r="M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1042.7775100000001</v>
      </c>
      <c r="N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1040.5875100000001</v>
      </c>
      <c r="O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1040.7175099999999</v>
      </c>
      <c r="P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1040.4675099999999</v>
      </c>
      <c r="Q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1040.7375099999999</v>
      </c>
      <c r="R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1041.62751</v>
      </c>
      <c r="S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1098.36751</v>
      </c>
      <c r="T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1197.2775100000001</v>
      </c>
      <c r="U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1201.0975100000001</v>
      </c>
      <c r="V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1175.16751</v>
      </c>
      <c r="W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1118.2375099999999</v>
      </c>
      <c r="X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1027.5375100000001</v>
      </c>
      <c r="Y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1170.8475100000001</v>
      </c>
    </row>
    <row r="452" spans="1:27" x14ac:dyDescent="0.2">
      <c r="A452" s="77">
        <f t="shared" si="13"/>
        <v>43037</v>
      </c>
      <c r="B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1029.42751</v>
      </c>
      <c r="C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1003.8375100000001</v>
      </c>
      <c r="D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1025.9675099999999</v>
      </c>
      <c r="E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1025.11751</v>
      </c>
      <c r="F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1024.7975100000001</v>
      </c>
      <c r="G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1017.91751</v>
      </c>
      <c r="H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1019.2375099999999</v>
      </c>
      <c r="I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1013.2775099999999</v>
      </c>
      <c r="J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1266.5775100000001</v>
      </c>
      <c r="K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1163.64751</v>
      </c>
      <c r="L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1117.7175099999999</v>
      </c>
      <c r="M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1117.4675099999999</v>
      </c>
      <c r="N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1163.3275100000001</v>
      </c>
      <c r="O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1163.16751</v>
      </c>
      <c r="P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1162.4775099999999</v>
      </c>
      <c r="Q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1161.61751</v>
      </c>
      <c r="R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1117.7175099999999</v>
      </c>
      <c r="S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1059.43751</v>
      </c>
      <c r="T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1133.3475099999998</v>
      </c>
      <c r="U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1158.67751</v>
      </c>
      <c r="V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1136.9875099999999</v>
      </c>
      <c r="W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1073.0675100000001</v>
      </c>
      <c r="X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1040.3375100000001</v>
      </c>
      <c r="Y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1118.60751</v>
      </c>
    </row>
    <row r="453" spans="1:27" x14ac:dyDescent="0.2">
      <c r="A453" s="77">
        <f t="shared" si="13"/>
        <v>43038</v>
      </c>
      <c r="B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998.89751000000001</v>
      </c>
      <c r="C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1013.4675099999999</v>
      </c>
      <c r="D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1025.70751</v>
      </c>
      <c r="E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1025.63751</v>
      </c>
      <c r="F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1026.18751</v>
      </c>
      <c r="G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1028.39751</v>
      </c>
      <c r="H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1020.38751</v>
      </c>
      <c r="I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1139.90751</v>
      </c>
      <c r="J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1135.16751</v>
      </c>
      <c r="K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1055.61751</v>
      </c>
      <c r="L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1055.5575100000001</v>
      </c>
      <c r="M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1055.95751</v>
      </c>
      <c r="N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1039.20751</v>
      </c>
      <c r="O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1038.9975099999999</v>
      </c>
      <c r="P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1038.5175099999999</v>
      </c>
      <c r="Q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1035.5775100000001</v>
      </c>
      <c r="R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1035.45751</v>
      </c>
      <c r="S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1072.0175099999999</v>
      </c>
      <c r="T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1085.5875100000001</v>
      </c>
      <c r="U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1085.9975099999999</v>
      </c>
      <c r="V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1045.0475099999999</v>
      </c>
      <c r="W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1074.87751</v>
      </c>
      <c r="X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1267.16751</v>
      </c>
      <c r="Y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1112.7875100000001</v>
      </c>
    </row>
    <row r="454" spans="1:27" x14ac:dyDescent="0.2">
      <c r="A454" s="77">
        <f t="shared" si="13"/>
        <v>43039</v>
      </c>
      <c r="B454" s="13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1009.0075099999999</v>
      </c>
      <c r="C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1025.5075099999999</v>
      </c>
      <c r="D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1038.44751</v>
      </c>
      <c r="E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1029.44751</v>
      </c>
      <c r="F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1038.4975099999999</v>
      </c>
      <c r="G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1037.7275099999999</v>
      </c>
      <c r="H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1011.19751</v>
      </c>
      <c r="I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1175.2775099999999</v>
      </c>
      <c r="J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1131.90751</v>
      </c>
      <c r="K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1051.70751</v>
      </c>
      <c r="L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1037.9975099999999</v>
      </c>
      <c r="M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1038.3375100000001</v>
      </c>
      <c r="N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1023.7875099999999</v>
      </c>
      <c r="O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1022.39751</v>
      </c>
      <c r="P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1045.16751</v>
      </c>
      <c r="Q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1042.5375099999999</v>
      </c>
      <c r="R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1041.92751</v>
      </c>
      <c r="S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1154.5775099999998</v>
      </c>
      <c r="T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1126.62751</v>
      </c>
      <c r="U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1098.7575099999999</v>
      </c>
      <c r="V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1040.18751</v>
      </c>
      <c r="W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1070.2875100000001</v>
      </c>
      <c r="X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1243.8075100000001</v>
      </c>
      <c r="Y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1141.89751</v>
      </c>
    </row>
    <row r="456" spans="1:27" x14ac:dyDescent="0.25">
      <c r="A456" s="75" t="s">
        <v>148</v>
      </c>
    </row>
    <row r="457" spans="1:27" x14ac:dyDescent="0.25">
      <c r="A457" s="85" t="s">
        <v>149</v>
      </c>
      <c r="B457" s="76"/>
      <c r="C457" s="76"/>
      <c r="D457" s="76"/>
    </row>
    <row r="458" spans="1:27" ht="12.75" x14ac:dyDescent="0.2">
      <c r="A458" s="174" t="s">
        <v>48</v>
      </c>
      <c r="B458" s="185" t="s">
        <v>121</v>
      </c>
      <c r="C458" s="186"/>
      <c r="D458" s="186"/>
      <c r="E458" s="186"/>
      <c r="F458" s="186"/>
      <c r="G458" s="186"/>
      <c r="H458" s="186"/>
      <c r="I458" s="186"/>
      <c r="J458" s="186"/>
      <c r="K458" s="186"/>
      <c r="L458" s="186"/>
      <c r="M458" s="186"/>
      <c r="N458" s="186"/>
      <c r="O458" s="186"/>
      <c r="P458" s="186"/>
      <c r="Q458" s="186"/>
      <c r="R458" s="186"/>
      <c r="S458" s="186"/>
      <c r="T458" s="186"/>
      <c r="U458" s="186"/>
      <c r="V458" s="186"/>
      <c r="W458" s="186"/>
      <c r="X458" s="186"/>
      <c r="Y458" s="187"/>
    </row>
    <row r="459" spans="1:27" ht="12.75" x14ac:dyDescent="0.2">
      <c r="A459" s="175"/>
      <c r="B459" s="188"/>
      <c r="C459" s="189"/>
      <c r="D459" s="189"/>
      <c r="E459" s="189"/>
      <c r="F459" s="189"/>
      <c r="G459" s="189"/>
      <c r="H459" s="189"/>
      <c r="I459" s="189"/>
      <c r="J459" s="189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90"/>
    </row>
    <row r="460" spans="1:27" ht="12.75" customHeight="1" x14ac:dyDescent="0.2">
      <c r="A460" s="175"/>
      <c r="B460" s="177" t="s">
        <v>122</v>
      </c>
      <c r="C460" s="168" t="s">
        <v>123</v>
      </c>
      <c r="D460" s="168" t="s">
        <v>124</v>
      </c>
      <c r="E460" s="168" t="s">
        <v>125</v>
      </c>
      <c r="F460" s="168" t="s">
        <v>126</v>
      </c>
      <c r="G460" s="168" t="s">
        <v>127</v>
      </c>
      <c r="H460" s="168" t="s">
        <v>128</v>
      </c>
      <c r="I460" s="168" t="s">
        <v>129</v>
      </c>
      <c r="J460" s="168" t="s">
        <v>130</v>
      </c>
      <c r="K460" s="168" t="s">
        <v>131</v>
      </c>
      <c r="L460" s="168" t="s">
        <v>132</v>
      </c>
      <c r="M460" s="168" t="s">
        <v>133</v>
      </c>
      <c r="N460" s="179" t="s">
        <v>134</v>
      </c>
      <c r="O460" s="168" t="s">
        <v>135</v>
      </c>
      <c r="P460" s="168" t="s">
        <v>136</v>
      </c>
      <c r="Q460" s="168" t="s">
        <v>137</v>
      </c>
      <c r="R460" s="168" t="s">
        <v>138</v>
      </c>
      <c r="S460" s="168" t="s">
        <v>139</v>
      </c>
      <c r="T460" s="168" t="s">
        <v>140</v>
      </c>
      <c r="U460" s="168" t="s">
        <v>141</v>
      </c>
      <c r="V460" s="168" t="s">
        <v>142</v>
      </c>
      <c r="W460" s="168" t="s">
        <v>143</v>
      </c>
      <c r="X460" s="168" t="s">
        <v>144</v>
      </c>
      <c r="Y460" s="168" t="s">
        <v>145</v>
      </c>
    </row>
    <row r="461" spans="1:27" ht="11.25" customHeight="1" x14ac:dyDescent="0.2">
      <c r="A461" s="176"/>
      <c r="B461" s="178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80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</row>
    <row r="462" spans="1:27" ht="15.75" customHeight="1" x14ac:dyDescent="0.2">
      <c r="A462" s="77">
        <f>A424</f>
        <v>43009</v>
      </c>
      <c r="B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1518.07609</v>
      </c>
      <c r="C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1588.1960900000001</v>
      </c>
      <c r="D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1669.30609</v>
      </c>
      <c r="E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1668.7460900000001</v>
      </c>
      <c r="F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1669.38609</v>
      </c>
      <c r="G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1647.1660899999999</v>
      </c>
      <c r="H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1520.8960900000002</v>
      </c>
      <c r="I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1483.2960899999998</v>
      </c>
      <c r="J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1605.6960900000001</v>
      </c>
      <c r="K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1588.33609</v>
      </c>
      <c r="L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1640.7260900000001</v>
      </c>
      <c r="M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1641.1460900000002</v>
      </c>
      <c r="N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1640.7360900000001</v>
      </c>
      <c r="O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1640.58609</v>
      </c>
      <c r="P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1587.4560900000001</v>
      </c>
      <c r="Q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1587.7960899999998</v>
      </c>
      <c r="R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1587.60609</v>
      </c>
      <c r="S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1485.3960900000002</v>
      </c>
      <c r="T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1575.6560899999999</v>
      </c>
      <c r="U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1685.9660900000001</v>
      </c>
      <c r="V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1586.6760899999999</v>
      </c>
      <c r="W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1558.2260900000001</v>
      </c>
      <c r="X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1488.6960899999999</v>
      </c>
      <c r="Y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1594.57609</v>
      </c>
      <c r="AA462" s="78"/>
    </row>
    <row r="463" spans="1:27" x14ac:dyDescent="0.2">
      <c r="A463" s="77">
        <f>A462+1</f>
        <v>43010</v>
      </c>
      <c r="B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1552.9660899999999</v>
      </c>
      <c r="C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1643.2260900000001</v>
      </c>
      <c r="D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1694.32609</v>
      </c>
      <c r="E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1694.4960900000001</v>
      </c>
      <c r="F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1695.2160900000001</v>
      </c>
      <c r="G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1645.56609</v>
      </c>
      <c r="H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1584.1760899999999</v>
      </c>
      <c r="I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1764.5960900000002</v>
      </c>
      <c r="J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1766.55609</v>
      </c>
      <c r="K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1635.4660900000001</v>
      </c>
      <c r="L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1562.5460899999998</v>
      </c>
      <c r="M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1562.85609</v>
      </c>
      <c r="N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1502.59609</v>
      </c>
      <c r="O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1483.2960899999998</v>
      </c>
      <c r="P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1480.1860899999999</v>
      </c>
      <c r="Q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1480.3360899999998</v>
      </c>
      <c r="R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1479.81609</v>
      </c>
      <c r="S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1487.7560899999999</v>
      </c>
      <c r="T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1540.39609</v>
      </c>
      <c r="U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1554.2060899999999</v>
      </c>
      <c r="V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1495.7160899999999</v>
      </c>
      <c r="W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1507.6560899999999</v>
      </c>
      <c r="X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1702.7660900000001</v>
      </c>
      <c r="Y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1552.1960899999999</v>
      </c>
    </row>
    <row r="464" spans="1:27" x14ac:dyDescent="0.2">
      <c r="A464" s="77">
        <f t="shared" ref="A464:A492" si="14">A463+1</f>
        <v>43011</v>
      </c>
      <c r="B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1473.8560899999998</v>
      </c>
      <c r="C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1549.34609</v>
      </c>
      <c r="D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1592.9560900000001</v>
      </c>
      <c r="E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1592.61609</v>
      </c>
      <c r="F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1594.1860900000001</v>
      </c>
      <c r="G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1595.2460900000001</v>
      </c>
      <c r="H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1514.4560900000001</v>
      </c>
      <c r="I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1771.0360900000001</v>
      </c>
      <c r="J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1771.7760900000001</v>
      </c>
      <c r="K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1658.8760900000002</v>
      </c>
      <c r="L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1609.3460900000002</v>
      </c>
      <c r="M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1608.9260900000002</v>
      </c>
      <c r="N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1524.9160899999999</v>
      </c>
      <c r="O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1504.0260899999998</v>
      </c>
      <c r="P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1504.2360899999999</v>
      </c>
      <c r="Q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1503.1260899999997</v>
      </c>
      <c r="R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1505.7260900000001</v>
      </c>
      <c r="S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1487.6960899999999</v>
      </c>
      <c r="T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1541.6660899999999</v>
      </c>
      <c r="U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1556.2860900000001</v>
      </c>
      <c r="V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1492.14609</v>
      </c>
      <c r="W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1515.5260899999998</v>
      </c>
      <c r="X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1741.2660900000001</v>
      </c>
      <c r="Y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1560.4260899999999</v>
      </c>
    </row>
    <row r="465" spans="1:25" x14ac:dyDescent="0.2">
      <c r="A465" s="77">
        <f t="shared" si="14"/>
        <v>43012</v>
      </c>
      <c r="B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1460.6960899999999</v>
      </c>
      <c r="C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1505.59609</v>
      </c>
      <c r="D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1545.63609</v>
      </c>
      <c r="E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1571.7060900000001</v>
      </c>
      <c r="F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1572.57609</v>
      </c>
      <c r="G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1551.5360900000001</v>
      </c>
      <c r="H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1466.30609</v>
      </c>
      <c r="I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1633.0360900000001</v>
      </c>
      <c r="J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1613.57609</v>
      </c>
      <c r="K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1494.84609</v>
      </c>
      <c r="L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1504.7660900000001</v>
      </c>
      <c r="M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1514.30609</v>
      </c>
      <c r="N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1585.1560899999999</v>
      </c>
      <c r="O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1584.7460900000001</v>
      </c>
      <c r="P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1592.62609</v>
      </c>
      <c r="Q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1600.7660900000001</v>
      </c>
      <c r="R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1600.89609</v>
      </c>
      <c r="S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1643.36609</v>
      </c>
      <c r="T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1698.9260900000002</v>
      </c>
      <c r="U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1725.2260900000001</v>
      </c>
      <c r="V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1616.2560900000001</v>
      </c>
      <c r="W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1605.2460900000001</v>
      </c>
      <c r="X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1783.6760900000002</v>
      </c>
      <c r="Y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1641.05609</v>
      </c>
    </row>
    <row r="466" spans="1:25" x14ac:dyDescent="0.2">
      <c r="A466" s="77">
        <f t="shared" si="14"/>
        <v>43013</v>
      </c>
      <c r="B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1484.1560899999999</v>
      </c>
      <c r="C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1458.29609</v>
      </c>
      <c r="D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1456.80609</v>
      </c>
      <c r="E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1470.2560899999999</v>
      </c>
      <c r="F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1472.4160899999999</v>
      </c>
      <c r="G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1474.5160900000001</v>
      </c>
      <c r="H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1493.5260899999998</v>
      </c>
      <c r="I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1587.0660899999998</v>
      </c>
      <c r="J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1542.0060899999999</v>
      </c>
      <c r="K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1527.34609</v>
      </c>
      <c r="L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1637.10609</v>
      </c>
      <c r="M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1637.7360900000001</v>
      </c>
      <c r="N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1713.30609</v>
      </c>
      <c r="O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1712.30609</v>
      </c>
      <c r="P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1712.4660900000001</v>
      </c>
      <c r="Q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1712.4460900000001</v>
      </c>
      <c r="R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1710.7860900000001</v>
      </c>
      <c r="S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1722.2360900000001</v>
      </c>
      <c r="T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1775.6360900000002</v>
      </c>
      <c r="U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1765.6860900000001</v>
      </c>
      <c r="V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1723.85609</v>
      </c>
      <c r="W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1689.9360900000001</v>
      </c>
      <c r="X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1843.1960900000001</v>
      </c>
      <c r="Y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1646.2560900000001</v>
      </c>
    </row>
    <row r="467" spans="1:25" x14ac:dyDescent="0.2">
      <c r="A467" s="77">
        <f t="shared" si="14"/>
        <v>43014</v>
      </c>
      <c r="B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1482.29609</v>
      </c>
      <c r="C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1458.38609</v>
      </c>
      <c r="D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1457.63609</v>
      </c>
      <c r="E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1471.2960899999998</v>
      </c>
      <c r="F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1472.5660899999998</v>
      </c>
      <c r="G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1462.4260899999999</v>
      </c>
      <c r="H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1477.7460900000001</v>
      </c>
      <c r="I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1596.06609</v>
      </c>
      <c r="J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1546.36609</v>
      </c>
      <c r="K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1620.04609</v>
      </c>
      <c r="L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1692.9360899999999</v>
      </c>
      <c r="M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1649.9260900000002</v>
      </c>
      <c r="N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1646.0960900000002</v>
      </c>
      <c r="O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1529.0260899999998</v>
      </c>
      <c r="P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1533.9560899999999</v>
      </c>
      <c r="Q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1535.10609</v>
      </c>
      <c r="R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1568.55609</v>
      </c>
      <c r="S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1596.6760900000002</v>
      </c>
      <c r="T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1753.4160900000002</v>
      </c>
      <c r="U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1787.6560900000002</v>
      </c>
      <c r="V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1734.5060900000001</v>
      </c>
      <c r="W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1681.34609</v>
      </c>
      <c r="X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1846.5160900000001</v>
      </c>
      <c r="Y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1696.1160900000002</v>
      </c>
    </row>
    <row r="468" spans="1:25" x14ac:dyDescent="0.2">
      <c r="A468" s="77">
        <f t="shared" si="14"/>
        <v>43015</v>
      </c>
      <c r="B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1596.31609</v>
      </c>
      <c r="C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1505.2060900000001</v>
      </c>
      <c r="D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1463.2360899999999</v>
      </c>
      <c r="E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1462.1860899999999</v>
      </c>
      <c r="F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1464.80609</v>
      </c>
      <c r="G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1482.37609</v>
      </c>
      <c r="H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1523.1560899999999</v>
      </c>
      <c r="I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1651.4460900000001</v>
      </c>
      <c r="J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1490.38609</v>
      </c>
      <c r="K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1493.2360899999999</v>
      </c>
      <c r="L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1494.4760900000001</v>
      </c>
      <c r="M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1492.3560899999998</v>
      </c>
      <c r="N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1493.05609</v>
      </c>
      <c r="O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1492.64609</v>
      </c>
      <c r="P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1492.14609</v>
      </c>
      <c r="Q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1490.3360899999998</v>
      </c>
      <c r="R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1489.31609</v>
      </c>
      <c r="S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1520.2360899999999</v>
      </c>
      <c r="T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1760.8860900000002</v>
      </c>
      <c r="U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1818.9760900000001</v>
      </c>
      <c r="V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1756.9260900000002</v>
      </c>
      <c r="W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1701.14609</v>
      </c>
      <c r="X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1542.6760899999999</v>
      </c>
      <c r="Y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1698.7560900000001</v>
      </c>
    </row>
    <row r="469" spans="1:25" x14ac:dyDescent="0.2">
      <c r="A469" s="77">
        <f t="shared" si="14"/>
        <v>43016</v>
      </c>
      <c r="B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1587.7960899999998</v>
      </c>
      <c r="C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1500.85609</v>
      </c>
      <c r="D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1462.14609</v>
      </c>
      <c r="E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1460.7160899999999</v>
      </c>
      <c r="F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1460.9560900000001</v>
      </c>
      <c r="G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1473.86609</v>
      </c>
      <c r="H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1488.9260899999999</v>
      </c>
      <c r="I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1598.88609</v>
      </c>
      <c r="J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1479.59609</v>
      </c>
      <c r="K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1490.7360899999999</v>
      </c>
      <c r="L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1490.84609</v>
      </c>
      <c r="M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1509.1560899999999</v>
      </c>
      <c r="N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1508.7860900000001</v>
      </c>
      <c r="O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1551.9260899999999</v>
      </c>
      <c r="P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1548.1960899999999</v>
      </c>
      <c r="Q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1546.30609</v>
      </c>
      <c r="R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1545.61609</v>
      </c>
      <c r="S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1506.6660899999999</v>
      </c>
      <c r="T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1725.4160900000002</v>
      </c>
      <c r="U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1783.1560900000002</v>
      </c>
      <c r="V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1735.60609</v>
      </c>
      <c r="W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1669.5260900000001</v>
      </c>
      <c r="X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1500.5660899999998</v>
      </c>
      <c r="Y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1671.37609</v>
      </c>
    </row>
    <row r="470" spans="1:25" x14ac:dyDescent="0.2">
      <c r="A470" s="77">
        <f t="shared" si="14"/>
        <v>43017</v>
      </c>
      <c r="B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1497.86609</v>
      </c>
      <c r="C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1461.5660899999998</v>
      </c>
      <c r="D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1457.0260899999998</v>
      </c>
      <c r="E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1456.5460899999998</v>
      </c>
      <c r="F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1457.34609</v>
      </c>
      <c r="G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1458.6960899999999</v>
      </c>
      <c r="H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1468.0660899999998</v>
      </c>
      <c r="I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1578.4160899999999</v>
      </c>
      <c r="J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1557.61609</v>
      </c>
      <c r="K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1496.1760899999999</v>
      </c>
      <c r="L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1497.2060899999999</v>
      </c>
      <c r="M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1494.9860899999999</v>
      </c>
      <c r="N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1481.0360900000001</v>
      </c>
      <c r="O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1481.5860899999998</v>
      </c>
      <c r="P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1482.1260900000002</v>
      </c>
      <c r="Q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1481.9260899999999</v>
      </c>
      <c r="R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1479.1660900000002</v>
      </c>
      <c r="S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1477.5660899999998</v>
      </c>
      <c r="T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1618.1760900000002</v>
      </c>
      <c r="U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1670.7260900000001</v>
      </c>
      <c r="V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1590.1860900000001</v>
      </c>
      <c r="W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1600.84609</v>
      </c>
      <c r="X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1792.5260900000001</v>
      </c>
      <c r="Y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1628.6860900000001</v>
      </c>
    </row>
    <row r="471" spans="1:25" x14ac:dyDescent="0.2">
      <c r="A471" s="77">
        <f t="shared" si="14"/>
        <v>43018</v>
      </c>
      <c r="B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1873.56609</v>
      </c>
      <c r="C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1597.62609</v>
      </c>
      <c r="D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1571.7760899999998</v>
      </c>
      <c r="E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1555.1560899999999</v>
      </c>
      <c r="F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1577.38609</v>
      </c>
      <c r="G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1643.31609</v>
      </c>
      <c r="H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1805.9760900000001</v>
      </c>
      <c r="I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1625.32609</v>
      </c>
      <c r="J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1656.31609</v>
      </c>
      <c r="K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1528.55609</v>
      </c>
      <c r="L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1528.4760900000001</v>
      </c>
      <c r="M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1527.5660899999998</v>
      </c>
      <c r="N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1478.0460899999998</v>
      </c>
      <c r="O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1478.9760900000001</v>
      </c>
      <c r="P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1477.9060899999999</v>
      </c>
      <c r="Q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1477.7660900000001</v>
      </c>
      <c r="R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1476.9860899999999</v>
      </c>
      <c r="S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1705.9060900000002</v>
      </c>
      <c r="T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1947.8660900000002</v>
      </c>
      <c r="U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1986.2060900000001</v>
      </c>
      <c r="V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1910.33609</v>
      </c>
      <c r="W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1903.83609</v>
      </c>
      <c r="X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2023.1560900000002</v>
      </c>
      <c r="Y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1903.1560899999999</v>
      </c>
    </row>
    <row r="472" spans="1:25" x14ac:dyDescent="0.2">
      <c r="A472" s="77">
        <f t="shared" si="14"/>
        <v>43019</v>
      </c>
      <c r="B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1810.2560900000001</v>
      </c>
      <c r="C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1566.5060899999999</v>
      </c>
      <c r="D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1527.30609</v>
      </c>
      <c r="E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1513.2360899999999</v>
      </c>
      <c r="F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1529.7760899999998</v>
      </c>
      <c r="G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1556.4160900000002</v>
      </c>
      <c r="H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1697.1760900000002</v>
      </c>
      <c r="I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1501.7260899999999</v>
      </c>
      <c r="J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1491.35609</v>
      </c>
      <c r="K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1529.35609</v>
      </c>
      <c r="L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1572.34609</v>
      </c>
      <c r="M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1572.1860900000001</v>
      </c>
      <c r="N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1544.8760900000002</v>
      </c>
      <c r="O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1544.4460899999999</v>
      </c>
      <c r="P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1543.2560899999999</v>
      </c>
      <c r="Q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1542.7160899999999</v>
      </c>
      <c r="R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1475.0260899999998</v>
      </c>
      <c r="S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1635.9860900000001</v>
      </c>
      <c r="T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1857.7760900000001</v>
      </c>
      <c r="U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1872.5260900000001</v>
      </c>
      <c r="V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1867.1860900000001</v>
      </c>
      <c r="W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1833.8860900000002</v>
      </c>
      <c r="X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1960.5260900000001</v>
      </c>
      <c r="Y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1836.9060900000002</v>
      </c>
    </row>
    <row r="473" spans="1:25" x14ac:dyDescent="0.2">
      <c r="A473" s="77">
        <f t="shared" si="14"/>
        <v>43020</v>
      </c>
      <c r="B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1462.06609</v>
      </c>
      <c r="C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1526.2160899999999</v>
      </c>
      <c r="D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1593.9160899999999</v>
      </c>
      <c r="E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1593.54609</v>
      </c>
      <c r="F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1594.0160900000001</v>
      </c>
      <c r="G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1552.3160899999998</v>
      </c>
      <c r="H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1503.2460900000001</v>
      </c>
      <c r="I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1709.29609</v>
      </c>
      <c r="J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1800.7660900000001</v>
      </c>
      <c r="K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1608.2760900000001</v>
      </c>
      <c r="L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1490.7160899999999</v>
      </c>
      <c r="M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1489.6560899999999</v>
      </c>
      <c r="N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1486.38609</v>
      </c>
      <c r="O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1486.6660900000002</v>
      </c>
      <c r="P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1486.5860899999998</v>
      </c>
      <c r="Q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1493.7160899999999</v>
      </c>
      <c r="R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1489.7660900000001</v>
      </c>
      <c r="S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1580.4860899999999</v>
      </c>
      <c r="T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1585.7060900000001</v>
      </c>
      <c r="U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1605.33609</v>
      </c>
      <c r="V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1512.11609</v>
      </c>
      <c r="W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1496.62609</v>
      </c>
      <c r="X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1678.4060900000002</v>
      </c>
      <c r="Y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1576.0360900000001</v>
      </c>
    </row>
    <row r="474" spans="1:25" x14ac:dyDescent="0.2">
      <c r="A474" s="77">
        <f t="shared" si="14"/>
        <v>43021</v>
      </c>
      <c r="B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1473.5460899999998</v>
      </c>
      <c r="C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1494.8360899999998</v>
      </c>
      <c r="D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1509.0360900000001</v>
      </c>
      <c r="E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1549.36609</v>
      </c>
      <c r="F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1549.5060899999999</v>
      </c>
      <c r="G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1511.2860900000001</v>
      </c>
      <c r="H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1470.4560900000001</v>
      </c>
      <c r="I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1618.6960900000001</v>
      </c>
      <c r="J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1551.7760899999998</v>
      </c>
      <c r="K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1513.2160899999999</v>
      </c>
      <c r="L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1492.5260899999998</v>
      </c>
      <c r="M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1491.38609</v>
      </c>
      <c r="N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1550.3160899999998</v>
      </c>
      <c r="O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1520.1560899999999</v>
      </c>
      <c r="P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1520.1060899999998</v>
      </c>
      <c r="Q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1494.9360900000001</v>
      </c>
      <c r="R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1490.61609</v>
      </c>
      <c r="S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1581.33609</v>
      </c>
      <c r="T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1586.7760899999998</v>
      </c>
      <c r="U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1585.5160900000001</v>
      </c>
      <c r="V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1517.4160899999999</v>
      </c>
      <c r="W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1514.36609</v>
      </c>
      <c r="X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1704.9260900000002</v>
      </c>
      <c r="Y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1590.59609</v>
      </c>
    </row>
    <row r="475" spans="1:25" x14ac:dyDescent="0.2">
      <c r="A475" s="77">
        <f t="shared" si="14"/>
        <v>43022</v>
      </c>
      <c r="B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1528.7660900000001</v>
      </c>
      <c r="C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1481.2860900000001</v>
      </c>
      <c r="D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1463.5060899999999</v>
      </c>
      <c r="E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1462.7960899999998</v>
      </c>
      <c r="F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1462.80609</v>
      </c>
      <c r="G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1464.2560899999999</v>
      </c>
      <c r="H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1476.88609</v>
      </c>
      <c r="I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1588.0360900000001</v>
      </c>
      <c r="J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1615.2360900000001</v>
      </c>
      <c r="K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1504.7360899999999</v>
      </c>
      <c r="L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1505.30609</v>
      </c>
      <c r="M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1596.30609</v>
      </c>
      <c r="N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1596.60609</v>
      </c>
      <c r="O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1595.4660900000001</v>
      </c>
      <c r="P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1594.12609</v>
      </c>
      <c r="Q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1592.83609</v>
      </c>
      <c r="R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1594.9060900000002</v>
      </c>
      <c r="S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1486.30609</v>
      </c>
      <c r="T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1671.7860900000001</v>
      </c>
      <c r="U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1695.5260900000001</v>
      </c>
      <c r="V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1647.87609</v>
      </c>
      <c r="W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1568.1560899999999</v>
      </c>
      <c r="X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1479.5060899999999</v>
      </c>
      <c r="Y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1658.35609</v>
      </c>
    </row>
    <row r="476" spans="1:25" x14ac:dyDescent="0.2">
      <c r="A476" s="77">
        <f t="shared" si="14"/>
        <v>43023</v>
      </c>
      <c r="B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1494.2360899999999</v>
      </c>
      <c r="C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1462.08609</v>
      </c>
      <c r="D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1458.5660899999998</v>
      </c>
      <c r="E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1457.82609</v>
      </c>
      <c r="F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1457.9360899999999</v>
      </c>
      <c r="G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1457.61609</v>
      </c>
      <c r="H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1469.7960899999998</v>
      </c>
      <c r="I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1482.9060899999999</v>
      </c>
      <c r="J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1701.2060900000001</v>
      </c>
      <c r="K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1550.7860900000001</v>
      </c>
      <c r="L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1506.7460900000001</v>
      </c>
      <c r="M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1598.84609</v>
      </c>
      <c r="N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1598.80609</v>
      </c>
      <c r="O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1595.60609</v>
      </c>
      <c r="P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1595.7160900000001</v>
      </c>
      <c r="Q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1594.4760900000001</v>
      </c>
      <c r="R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1595.59609</v>
      </c>
      <c r="S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1486.9460899999999</v>
      </c>
      <c r="T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1629.10609</v>
      </c>
      <c r="U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1655.0060900000001</v>
      </c>
      <c r="V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1647.7060900000001</v>
      </c>
      <c r="W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1561.61609</v>
      </c>
      <c r="X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1478.9160899999999</v>
      </c>
      <c r="Y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1668.9760900000001</v>
      </c>
    </row>
    <row r="477" spans="1:25" x14ac:dyDescent="0.2">
      <c r="A477" s="77">
        <f t="shared" si="14"/>
        <v>43024</v>
      </c>
      <c r="B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1460.4560899999999</v>
      </c>
      <c r="C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1471.34609</v>
      </c>
      <c r="D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1507.63609</v>
      </c>
      <c r="E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1548.0860899999998</v>
      </c>
      <c r="F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1553.86609</v>
      </c>
      <c r="G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1516.9860899999999</v>
      </c>
      <c r="H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1471.2760899999998</v>
      </c>
      <c r="I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1674.7860900000001</v>
      </c>
      <c r="J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1698.4460900000001</v>
      </c>
      <c r="K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1581.4460899999999</v>
      </c>
      <c r="L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1584.6960899999999</v>
      </c>
      <c r="M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1582.8360899999998</v>
      </c>
      <c r="N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1479.5360900000001</v>
      </c>
      <c r="O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1479.0860899999998</v>
      </c>
      <c r="P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1477.5160900000001</v>
      </c>
      <c r="Q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1478.13609</v>
      </c>
      <c r="R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1476.6860900000001</v>
      </c>
      <c r="S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1507.36609</v>
      </c>
      <c r="T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1535.4060899999999</v>
      </c>
      <c r="U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1538.4460899999999</v>
      </c>
      <c r="V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1508.0460899999998</v>
      </c>
      <c r="W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1509.2760899999998</v>
      </c>
      <c r="X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1698.7060900000001</v>
      </c>
      <c r="Y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1588.54609</v>
      </c>
    </row>
    <row r="478" spans="1:25" x14ac:dyDescent="0.2">
      <c r="A478" s="77">
        <f t="shared" si="14"/>
        <v>43025</v>
      </c>
      <c r="B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1461.84609</v>
      </c>
      <c r="C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1494.38609</v>
      </c>
      <c r="D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1508.29609</v>
      </c>
      <c r="E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1549.54609</v>
      </c>
      <c r="F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1558.2660900000001</v>
      </c>
      <c r="G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1534.0460899999998</v>
      </c>
      <c r="H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1481.1960899999999</v>
      </c>
      <c r="I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1722.2360900000001</v>
      </c>
      <c r="J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1814.7660900000001</v>
      </c>
      <c r="K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1674.62609</v>
      </c>
      <c r="L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1580.05609</v>
      </c>
      <c r="M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1582.10609</v>
      </c>
      <c r="N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1479.5860899999998</v>
      </c>
      <c r="O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1478.3160899999998</v>
      </c>
      <c r="P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1477.34609</v>
      </c>
      <c r="Q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1476.0260899999998</v>
      </c>
      <c r="R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1476.12609</v>
      </c>
      <c r="S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1505.7460900000001</v>
      </c>
      <c r="T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1531.34609</v>
      </c>
      <c r="U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1536.5060899999999</v>
      </c>
      <c r="V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1506.8960900000002</v>
      </c>
      <c r="W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1507.7860900000001</v>
      </c>
      <c r="X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1696.36609</v>
      </c>
      <c r="Y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1584.7360899999999</v>
      </c>
    </row>
    <row r="479" spans="1:25" x14ac:dyDescent="0.2">
      <c r="A479" s="77">
        <f t="shared" si="14"/>
        <v>43026</v>
      </c>
      <c r="B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1461.7360899999999</v>
      </c>
      <c r="C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1494.2360899999999</v>
      </c>
      <c r="D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1508.64609</v>
      </c>
      <c r="E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1548.85609</v>
      </c>
      <c r="F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1558.4360900000001</v>
      </c>
      <c r="G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1535.14609</v>
      </c>
      <c r="H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1471.7560899999999</v>
      </c>
      <c r="I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1724.8860900000002</v>
      </c>
      <c r="J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1629.4660900000001</v>
      </c>
      <c r="K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1491.2860900000001</v>
      </c>
      <c r="L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1490.2660900000001</v>
      </c>
      <c r="M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1489.2460900000001</v>
      </c>
      <c r="N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1518.63609</v>
      </c>
      <c r="O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1526.6960899999999</v>
      </c>
      <c r="P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1525.9960900000001</v>
      </c>
      <c r="Q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1530.9960900000001</v>
      </c>
      <c r="R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1578.4960900000001</v>
      </c>
      <c r="S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1676.89609</v>
      </c>
      <c r="T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1672.37609</v>
      </c>
      <c r="U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1656.3660900000002</v>
      </c>
      <c r="V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1592.32609</v>
      </c>
      <c r="W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1578.6860900000001</v>
      </c>
      <c r="X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1726.32609</v>
      </c>
      <c r="Y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1604.2860900000001</v>
      </c>
    </row>
    <row r="480" spans="1:25" x14ac:dyDescent="0.2">
      <c r="A480" s="77">
        <f t="shared" si="14"/>
        <v>43027</v>
      </c>
      <c r="B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1473.6760899999999</v>
      </c>
      <c r="C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1457.9860899999999</v>
      </c>
      <c r="D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1470.7560899999999</v>
      </c>
      <c r="E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1470.4360899999999</v>
      </c>
      <c r="F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1463.1460900000002</v>
      </c>
      <c r="G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1465.5160900000001</v>
      </c>
      <c r="H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1466.7460900000001</v>
      </c>
      <c r="I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1627.1960900000001</v>
      </c>
      <c r="J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1626.0260900000001</v>
      </c>
      <c r="K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1500.7660900000001</v>
      </c>
      <c r="L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1501.9260899999999</v>
      </c>
      <c r="M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1501.7460900000001</v>
      </c>
      <c r="N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1486.38609</v>
      </c>
      <c r="O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1486.4760899999999</v>
      </c>
      <c r="P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1486.1660899999999</v>
      </c>
      <c r="Q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1484.4060899999999</v>
      </c>
      <c r="R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1481.7260900000001</v>
      </c>
      <c r="S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1614.09609</v>
      </c>
      <c r="T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1642.7660900000001</v>
      </c>
      <c r="U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1644.8460900000002</v>
      </c>
      <c r="V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1591.1960900000001</v>
      </c>
      <c r="W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1575.7860900000001</v>
      </c>
      <c r="X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1725.2660900000001</v>
      </c>
      <c r="Y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1617.29609</v>
      </c>
    </row>
    <row r="481" spans="1:25" x14ac:dyDescent="0.2">
      <c r="A481" s="77">
        <f t="shared" si="14"/>
        <v>43028</v>
      </c>
      <c r="B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1477.9060899999999</v>
      </c>
      <c r="C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1459.10609</v>
      </c>
      <c r="D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1471.8160899999998</v>
      </c>
      <c r="E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1471.5060899999999</v>
      </c>
      <c r="F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1476.0260899999998</v>
      </c>
      <c r="G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1465.11609</v>
      </c>
      <c r="H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1471.7860900000001</v>
      </c>
      <c r="I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1628.56609</v>
      </c>
      <c r="J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1626.7060900000001</v>
      </c>
      <c r="K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1500.35609</v>
      </c>
      <c r="L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1493.6660900000002</v>
      </c>
      <c r="M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1503.5660899999998</v>
      </c>
      <c r="N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1489.8160899999998</v>
      </c>
      <c r="O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1485.86609</v>
      </c>
      <c r="P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1485.4960900000001</v>
      </c>
      <c r="Q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1480.6560899999999</v>
      </c>
      <c r="R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1485.4460899999999</v>
      </c>
      <c r="S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1618.35609</v>
      </c>
      <c r="T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1637.2460900000001</v>
      </c>
      <c r="U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1609.4560900000001</v>
      </c>
      <c r="V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1574.34609</v>
      </c>
      <c r="W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1557.4060899999999</v>
      </c>
      <c r="X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1727.5160900000001</v>
      </c>
      <c r="Y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1619.6860900000001</v>
      </c>
    </row>
    <row r="482" spans="1:25" x14ac:dyDescent="0.2">
      <c r="A482" s="77">
        <f t="shared" si="14"/>
        <v>43029</v>
      </c>
      <c r="B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1529.31609</v>
      </c>
      <c r="C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1469.39609</v>
      </c>
      <c r="D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1468.63609</v>
      </c>
      <c r="E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1467.87609</v>
      </c>
      <c r="F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1477.0260899999998</v>
      </c>
      <c r="G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1461.7060899999999</v>
      </c>
      <c r="H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1470.1960899999999</v>
      </c>
      <c r="I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1493.7260900000001</v>
      </c>
      <c r="J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1749.6560900000002</v>
      </c>
      <c r="K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1611.2560900000001</v>
      </c>
      <c r="L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1611.4960900000001</v>
      </c>
      <c r="M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1613.08609</v>
      </c>
      <c r="N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1721.5260900000001</v>
      </c>
      <c r="O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1740.7560900000001</v>
      </c>
      <c r="P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1700.2760900000001</v>
      </c>
      <c r="Q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1708.12609</v>
      </c>
      <c r="R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1711.0260900000001</v>
      </c>
      <c r="S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1487.2460900000001</v>
      </c>
      <c r="T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1729.83609</v>
      </c>
      <c r="U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1709.9160900000002</v>
      </c>
      <c r="V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1663.62609</v>
      </c>
      <c r="W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1582.56609</v>
      </c>
      <c r="X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1477.33609</v>
      </c>
      <c r="Y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1657.30609</v>
      </c>
    </row>
    <row r="483" spans="1:25" x14ac:dyDescent="0.2">
      <c r="A483" s="77">
        <f t="shared" si="14"/>
        <v>43030</v>
      </c>
      <c r="B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1498.35609</v>
      </c>
      <c r="C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1468.8560899999998</v>
      </c>
      <c r="D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1465.7260900000001</v>
      </c>
      <c r="E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1490.88609</v>
      </c>
      <c r="F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1495.9460899999999</v>
      </c>
      <c r="G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1497.54609</v>
      </c>
      <c r="H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1462.2160899999999</v>
      </c>
      <c r="I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1484.4560900000001</v>
      </c>
      <c r="J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1737.81609</v>
      </c>
      <c r="K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1606.81609</v>
      </c>
      <c r="L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1605.6560900000002</v>
      </c>
      <c r="M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1660.06609</v>
      </c>
      <c r="N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1784.57609</v>
      </c>
      <c r="O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1784.0360900000001</v>
      </c>
      <c r="P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1783.5260900000001</v>
      </c>
      <c r="Q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1773.6960900000001</v>
      </c>
      <c r="R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1776.8960900000002</v>
      </c>
      <c r="S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1485.09609</v>
      </c>
      <c r="T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1666.2660900000001</v>
      </c>
      <c r="U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1670.35609</v>
      </c>
      <c r="V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1628.9760900000001</v>
      </c>
      <c r="W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1537.7860900000001</v>
      </c>
      <c r="X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1478.8160899999998</v>
      </c>
      <c r="Y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1657.7260900000001</v>
      </c>
    </row>
    <row r="484" spans="1:25" x14ac:dyDescent="0.2">
      <c r="A484" s="77">
        <f t="shared" si="14"/>
        <v>43031</v>
      </c>
      <c r="B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1480.1860899999999</v>
      </c>
      <c r="C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1458.32609</v>
      </c>
      <c r="D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1470.6960899999999</v>
      </c>
      <c r="E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1469.85609</v>
      </c>
      <c r="F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1477.2560899999999</v>
      </c>
      <c r="G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1460.2060900000001</v>
      </c>
      <c r="H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1469.06609</v>
      </c>
      <c r="I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1618.54609</v>
      </c>
      <c r="J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1616.2560900000001</v>
      </c>
      <c r="K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1488.9260899999999</v>
      </c>
      <c r="L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1488.0060899999999</v>
      </c>
      <c r="M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1491.85609</v>
      </c>
      <c r="N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1483.9460899999999</v>
      </c>
      <c r="O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1475.1760899999999</v>
      </c>
      <c r="P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1475.37609</v>
      </c>
      <c r="Q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1474.55609</v>
      </c>
      <c r="R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1485.7760899999998</v>
      </c>
      <c r="S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1586.59609</v>
      </c>
      <c r="T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1634.0360900000001</v>
      </c>
      <c r="U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1603.4460900000001</v>
      </c>
      <c r="V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1570.2360899999999</v>
      </c>
      <c r="W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1565.0160900000001</v>
      </c>
      <c r="X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1723.4960900000001</v>
      </c>
      <c r="Y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1616.60609</v>
      </c>
    </row>
    <row r="485" spans="1:25" x14ac:dyDescent="0.2">
      <c r="A485" s="77">
        <f t="shared" si="14"/>
        <v>43032</v>
      </c>
      <c r="B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1472.57609</v>
      </c>
      <c r="C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1456.7460900000001</v>
      </c>
      <c r="D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1508.1660900000002</v>
      </c>
      <c r="E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1508.11609</v>
      </c>
      <c r="F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1508.5860899999998</v>
      </c>
      <c r="G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1471.4760900000001</v>
      </c>
      <c r="H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1464.2260900000001</v>
      </c>
      <c r="I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1658.2660900000001</v>
      </c>
      <c r="J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1658.4860900000001</v>
      </c>
      <c r="K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1547.84609</v>
      </c>
      <c r="L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1547.87609</v>
      </c>
      <c r="M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1564.6860900000001</v>
      </c>
      <c r="N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1503.57609</v>
      </c>
      <c r="O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1538.33609</v>
      </c>
      <c r="P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1538.4860899999999</v>
      </c>
      <c r="Q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1538.7060900000001</v>
      </c>
      <c r="R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1538.4660899999999</v>
      </c>
      <c r="S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1568.2760899999998</v>
      </c>
      <c r="T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1545.35609</v>
      </c>
      <c r="U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1502.4160900000002</v>
      </c>
      <c r="V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1502.4160900000002</v>
      </c>
      <c r="W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1570.7560899999999</v>
      </c>
      <c r="X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1761.4760900000001</v>
      </c>
      <c r="Y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1567.9860899999999</v>
      </c>
    </row>
    <row r="486" spans="1:25" x14ac:dyDescent="0.2">
      <c r="A486" s="77">
        <f t="shared" si="14"/>
        <v>43033</v>
      </c>
      <c r="B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1456.5360900000001</v>
      </c>
      <c r="C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1547.2860900000001</v>
      </c>
      <c r="D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1572.4860899999999</v>
      </c>
      <c r="E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1572.5260899999998</v>
      </c>
      <c r="F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1547.5360900000001</v>
      </c>
      <c r="G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1549.85609</v>
      </c>
      <c r="H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1464.6860900000001</v>
      </c>
      <c r="I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1658.1160900000002</v>
      </c>
      <c r="J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1659.2060900000001</v>
      </c>
      <c r="K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1552.6860900000001</v>
      </c>
      <c r="L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1569.6860900000001</v>
      </c>
      <c r="M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1569.4560899999999</v>
      </c>
      <c r="N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1503.1660900000002</v>
      </c>
      <c r="O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1502.56609</v>
      </c>
      <c r="P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1502.63609</v>
      </c>
      <c r="Q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1503.7560899999999</v>
      </c>
      <c r="R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1503.4960900000001</v>
      </c>
      <c r="S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1580.62609</v>
      </c>
      <c r="T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1552.12609</v>
      </c>
      <c r="U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1486.0160900000001</v>
      </c>
      <c r="V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1507.87609</v>
      </c>
      <c r="W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1518.9960900000001</v>
      </c>
      <c r="X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1692.14609</v>
      </c>
      <c r="Y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1571.5160900000001</v>
      </c>
    </row>
    <row r="487" spans="1:25" x14ac:dyDescent="0.2">
      <c r="A487" s="77">
        <f t="shared" si="14"/>
        <v>43034</v>
      </c>
      <c r="B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1458.9260899999999</v>
      </c>
      <c r="C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1508.63609</v>
      </c>
      <c r="D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1523.09609</v>
      </c>
      <c r="E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1522.62609</v>
      </c>
      <c r="F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1524.08609</v>
      </c>
      <c r="G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1516.6560899999999</v>
      </c>
      <c r="H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1464.3160899999998</v>
      </c>
      <c r="I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1654.29609</v>
      </c>
      <c r="J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1610.9660900000001</v>
      </c>
      <c r="K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1517.5060899999999</v>
      </c>
      <c r="L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1487.55609</v>
      </c>
      <c r="M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1488.0360900000001</v>
      </c>
      <c r="N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1481.63609</v>
      </c>
      <c r="O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1481.5060899999999</v>
      </c>
      <c r="P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1481.4060899999999</v>
      </c>
      <c r="Q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1481.35609</v>
      </c>
      <c r="R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1480.7760899999998</v>
      </c>
      <c r="S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1523.2560899999999</v>
      </c>
      <c r="T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1544.9960900000001</v>
      </c>
      <c r="U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1549.7460900000001</v>
      </c>
      <c r="V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1506.0860899999998</v>
      </c>
      <c r="W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1511.5260899999998</v>
      </c>
      <c r="X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1708.54609</v>
      </c>
      <c r="Y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1585.87609</v>
      </c>
    </row>
    <row r="488" spans="1:25" x14ac:dyDescent="0.2">
      <c r="A488" s="77">
        <f t="shared" si="14"/>
        <v>43035</v>
      </c>
      <c r="B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1460.3160899999998</v>
      </c>
      <c r="C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1478.7960899999998</v>
      </c>
      <c r="D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1492.6960899999999</v>
      </c>
      <c r="E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1492.8560899999998</v>
      </c>
      <c r="F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1492.84609</v>
      </c>
      <c r="G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1495.14609</v>
      </c>
      <c r="H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1471.60609</v>
      </c>
      <c r="I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1660.85609</v>
      </c>
      <c r="J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1613.57609</v>
      </c>
      <c r="K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1521.2660900000001</v>
      </c>
      <c r="L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1512.4060899999999</v>
      </c>
      <c r="M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1512.9360899999999</v>
      </c>
      <c r="N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1487.8360899999998</v>
      </c>
      <c r="O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1487.6560899999999</v>
      </c>
      <c r="P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1487.4860899999999</v>
      </c>
      <c r="Q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1487.09609</v>
      </c>
      <c r="R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1487.32609</v>
      </c>
      <c r="S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1622.07609</v>
      </c>
      <c r="T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1607.7160900000001</v>
      </c>
      <c r="U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1603.1560900000002</v>
      </c>
      <c r="V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1558.4760900000001</v>
      </c>
      <c r="W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1538.80609</v>
      </c>
      <c r="X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1756.0060900000001</v>
      </c>
      <c r="Y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1589.32609</v>
      </c>
    </row>
    <row r="489" spans="1:25" x14ac:dyDescent="0.2">
      <c r="A489" s="77">
        <f t="shared" si="14"/>
        <v>43036</v>
      </c>
      <c r="B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1505.11609</v>
      </c>
      <c r="C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1466.5060899999999</v>
      </c>
      <c r="D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1465.1760899999999</v>
      </c>
      <c r="E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1462.32609</v>
      </c>
      <c r="F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1462.82609</v>
      </c>
      <c r="G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1458.4660899999999</v>
      </c>
      <c r="H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1477.2260900000001</v>
      </c>
      <c r="I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1559.5060899999999</v>
      </c>
      <c r="J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1501.0260899999998</v>
      </c>
      <c r="K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1501.62609</v>
      </c>
      <c r="L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1503.0360900000001</v>
      </c>
      <c r="M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1510.9660899999999</v>
      </c>
      <c r="N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1508.4660899999999</v>
      </c>
      <c r="O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1508.61609</v>
      </c>
      <c r="P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1508.32609</v>
      </c>
      <c r="Q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1508.62609</v>
      </c>
      <c r="R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1509.64609</v>
      </c>
      <c r="S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1574.4960900000001</v>
      </c>
      <c r="T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1687.5360900000001</v>
      </c>
      <c r="U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1691.8960900000002</v>
      </c>
      <c r="V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1662.2560900000001</v>
      </c>
      <c r="W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1597.1960900000001</v>
      </c>
      <c r="X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1493.5360900000001</v>
      </c>
      <c r="Y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1657.32609</v>
      </c>
    </row>
    <row r="490" spans="1:25" x14ac:dyDescent="0.2">
      <c r="A490" s="77">
        <f t="shared" si="14"/>
        <v>43037</v>
      </c>
      <c r="B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1495.7060900000001</v>
      </c>
      <c r="C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1466.4560900000001</v>
      </c>
      <c r="D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1491.7460900000001</v>
      </c>
      <c r="E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1490.7760899999998</v>
      </c>
      <c r="F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1490.4160900000002</v>
      </c>
      <c r="G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1482.55609</v>
      </c>
      <c r="H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1484.05609</v>
      </c>
      <c r="I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1477.2460900000001</v>
      </c>
      <c r="J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1766.7260900000001</v>
      </c>
      <c r="K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1649.09609</v>
      </c>
      <c r="L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1596.60609</v>
      </c>
      <c r="M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1596.31609</v>
      </c>
      <c r="N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1648.7360900000001</v>
      </c>
      <c r="O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1648.54609</v>
      </c>
      <c r="P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1647.7560900000001</v>
      </c>
      <c r="Q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1646.7760900000001</v>
      </c>
      <c r="R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1596.60609</v>
      </c>
      <c r="S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1529.9960900000001</v>
      </c>
      <c r="T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1614.4660900000001</v>
      </c>
      <c r="U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1643.4160899999999</v>
      </c>
      <c r="V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1618.62609</v>
      </c>
      <c r="W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1545.5860899999998</v>
      </c>
      <c r="X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1508.1760899999999</v>
      </c>
      <c r="Y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1597.62609</v>
      </c>
    </row>
    <row r="491" spans="1:25" x14ac:dyDescent="0.2">
      <c r="A491" s="77">
        <f t="shared" si="14"/>
        <v>43038</v>
      </c>
      <c r="B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1460.81609</v>
      </c>
      <c r="C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1477.4560900000001</v>
      </c>
      <c r="D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1491.4460899999999</v>
      </c>
      <c r="E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1491.37609</v>
      </c>
      <c r="F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1491.9960900000001</v>
      </c>
      <c r="G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1494.5260899999998</v>
      </c>
      <c r="H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1485.36609</v>
      </c>
      <c r="I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1621.9660900000001</v>
      </c>
      <c r="J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1616.54609</v>
      </c>
      <c r="K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1525.63609</v>
      </c>
      <c r="L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1525.56609</v>
      </c>
      <c r="M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1526.0260899999998</v>
      </c>
      <c r="N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1506.8760900000002</v>
      </c>
      <c r="O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1506.64609</v>
      </c>
      <c r="P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1506.09609</v>
      </c>
      <c r="Q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1502.7360899999999</v>
      </c>
      <c r="R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1502.59609</v>
      </c>
      <c r="S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1544.37609</v>
      </c>
      <c r="T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1559.88609</v>
      </c>
      <c r="U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1560.35609</v>
      </c>
      <c r="V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1513.55609</v>
      </c>
      <c r="W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1547.64609</v>
      </c>
      <c r="X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1767.4060900000002</v>
      </c>
      <c r="Y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1590.9760900000001</v>
      </c>
    </row>
    <row r="492" spans="1:25" x14ac:dyDescent="0.2">
      <c r="A492" s="77">
        <f t="shared" si="14"/>
        <v>43039</v>
      </c>
      <c r="B492" s="13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1472.36609</v>
      </c>
      <c r="C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1491.2260900000001</v>
      </c>
      <c r="D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1506.0060899999999</v>
      </c>
      <c r="E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1495.7360899999999</v>
      </c>
      <c r="F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1506.0660899999998</v>
      </c>
      <c r="G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1505.1860900000001</v>
      </c>
      <c r="H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1474.86609</v>
      </c>
      <c r="I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1662.38609</v>
      </c>
      <c r="J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1612.81609</v>
      </c>
      <c r="K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1521.1660899999999</v>
      </c>
      <c r="L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1505.4960900000001</v>
      </c>
      <c r="M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1505.88609</v>
      </c>
      <c r="N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1489.2560899999999</v>
      </c>
      <c r="O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1487.6760899999999</v>
      </c>
      <c r="P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1513.6960899999999</v>
      </c>
      <c r="Q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1510.6960899999999</v>
      </c>
      <c r="R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1509.9960900000001</v>
      </c>
      <c r="S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1638.7260900000001</v>
      </c>
      <c r="T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1606.79609</v>
      </c>
      <c r="U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1574.9460899999999</v>
      </c>
      <c r="V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1508.0060899999999</v>
      </c>
      <c r="W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1542.4060899999999</v>
      </c>
      <c r="X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1740.7060900000001</v>
      </c>
      <c r="Y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1624.2460900000001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4" t="s">
        <v>48</v>
      </c>
      <c r="B495" s="185" t="s">
        <v>121</v>
      </c>
      <c r="C495" s="186"/>
      <c r="D495" s="186"/>
      <c r="E495" s="186"/>
      <c r="F495" s="186"/>
      <c r="G495" s="186"/>
      <c r="H495" s="186"/>
      <c r="I495" s="186"/>
      <c r="J495" s="186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/>
      <c r="V495" s="186"/>
      <c r="W495" s="186"/>
      <c r="X495" s="186"/>
      <c r="Y495" s="187"/>
    </row>
    <row r="496" spans="1:25" ht="12.75" x14ac:dyDescent="0.2">
      <c r="A496" s="175"/>
      <c r="B496" s="188"/>
      <c r="C496" s="189"/>
      <c r="D496" s="189"/>
      <c r="E496" s="189"/>
      <c r="F496" s="189"/>
      <c r="G496" s="189"/>
      <c r="H496" s="189"/>
      <c r="I496" s="189"/>
      <c r="J496" s="189"/>
      <c r="K496" s="189"/>
      <c r="L496" s="189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90"/>
    </row>
    <row r="497" spans="1:27" s="110" customFormat="1" ht="12.75" customHeight="1" x14ac:dyDescent="0.2">
      <c r="A497" s="175"/>
      <c r="B497" s="177" t="s">
        <v>122</v>
      </c>
      <c r="C497" s="168" t="s">
        <v>123</v>
      </c>
      <c r="D497" s="168" t="s">
        <v>124</v>
      </c>
      <c r="E497" s="168" t="s">
        <v>125</v>
      </c>
      <c r="F497" s="168" t="s">
        <v>126</v>
      </c>
      <c r="G497" s="168" t="s">
        <v>127</v>
      </c>
      <c r="H497" s="168" t="s">
        <v>128</v>
      </c>
      <c r="I497" s="168" t="s">
        <v>129</v>
      </c>
      <c r="J497" s="168" t="s">
        <v>130</v>
      </c>
      <c r="K497" s="168" t="s">
        <v>131</v>
      </c>
      <c r="L497" s="168" t="s">
        <v>132</v>
      </c>
      <c r="M497" s="168" t="s">
        <v>133</v>
      </c>
      <c r="N497" s="179" t="s">
        <v>134</v>
      </c>
      <c r="O497" s="168" t="s">
        <v>135</v>
      </c>
      <c r="P497" s="168" t="s">
        <v>136</v>
      </c>
      <c r="Q497" s="168" t="s">
        <v>137</v>
      </c>
      <c r="R497" s="168" t="s">
        <v>138</v>
      </c>
      <c r="S497" s="168" t="s">
        <v>139</v>
      </c>
      <c r="T497" s="168" t="s">
        <v>140</v>
      </c>
      <c r="U497" s="168" t="s">
        <v>141</v>
      </c>
      <c r="V497" s="168" t="s">
        <v>142</v>
      </c>
      <c r="W497" s="168" t="s">
        <v>143</v>
      </c>
      <c r="X497" s="168" t="s">
        <v>144</v>
      </c>
      <c r="Y497" s="168" t="s">
        <v>145</v>
      </c>
    </row>
    <row r="498" spans="1:27" s="110" customFormat="1" ht="11.25" customHeight="1" x14ac:dyDescent="0.2">
      <c r="A498" s="176"/>
      <c r="B498" s="178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80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</row>
    <row r="499" spans="1:27" ht="15.75" customHeight="1" x14ac:dyDescent="0.2">
      <c r="A499" s="77">
        <f>A462</f>
        <v>43009</v>
      </c>
      <c r="B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1502.88609</v>
      </c>
      <c r="C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1571.88609</v>
      </c>
      <c r="D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1651.7060900000001</v>
      </c>
      <c r="E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1651.1560900000002</v>
      </c>
      <c r="F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1651.7860900000001</v>
      </c>
      <c r="G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1629.9160899999999</v>
      </c>
      <c r="H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1505.6660900000002</v>
      </c>
      <c r="I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1468.6660899999999</v>
      </c>
      <c r="J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1589.10609</v>
      </c>
      <c r="K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1572.0260899999998</v>
      </c>
      <c r="L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1623.57609</v>
      </c>
      <c r="M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1623.9960900000001</v>
      </c>
      <c r="N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1623.58609</v>
      </c>
      <c r="O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1623.4460900000001</v>
      </c>
      <c r="P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1571.1660899999999</v>
      </c>
      <c r="Q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1571.4960900000001</v>
      </c>
      <c r="R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1571.3160899999998</v>
      </c>
      <c r="S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1470.7260900000001</v>
      </c>
      <c r="T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1559.5460899999998</v>
      </c>
      <c r="U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1668.0960900000002</v>
      </c>
      <c r="V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1570.39609</v>
      </c>
      <c r="W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1542.39609</v>
      </c>
      <c r="X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1473.9760900000001</v>
      </c>
      <c r="Y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1578.1660900000002</v>
      </c>
      <c r="AA499" s="78"/>
    </row>
    <row r="500" spans="1:27" x14ac:dyDescent="0.2">
      <c r="A500" s="77">
        <f>A499+1</f>
        <v>43010</v>
      </c>
      <c r="B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1537.2260900000001</v>
      </c>
      <c r="C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1626.04609</v>
      </c>
      <c r="D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1676.32609</v>
      </c>
      <c r="E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1676.4960900000001</v>
      </c>
      <c r="F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1677.2060900000001</v>
      </c>
      <c r="G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1628.34609</v>
      </c>
      <c r="H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1567.9260899999999</v>
      </c>
      <c r="I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1745.4760900000001</v>
      </c>
      <c r="J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1747.4060900000002</v>
      </c>
      <c r="K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1618.4060899999999</v>
      </c>
      <c r="L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1546.64609</v>
      </c>
      <c r="M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1546.9560900000001</v>
      </c>
      <c r="N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1487.6560899999999</v>
      </c>
      <c r="O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1468.6660899999999</v>
      </c>
      <c r="P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1465.60609</v>
      </c>
      <c r="Q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1465.7460900000001</v>
      </c>
      <c r="R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1465.2360899999999</v>
      </c>
      <c r="S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1473.05609</v>
      </c>
      <c r="T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1524.85609</v>
      </c>
      <c r="U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1538.4360899999999</v>
      </c>
      <c r="V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1480.88609</v>
      </c>
      <c r="W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1492.63609</v>
      </c>
      <c r="X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1684.6360900000002</v>
      </c>
      <c r="Y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1536.4660899999999</v>
      </c>
    </row>
    <row r="501" spans="1:27" x14ac:dyDescent="0.2">
      <c r="A501" s="77">
        <f t="shared" ref="A501:A529" si="15">A500+1</f>
        <v>43011</v>
      </c>
      <c r="B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1459.3760899999997</v>
      </c>
      <c r="C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1533.6560899999999</v>
      </c>
      <c r="D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1576.5660899999998</v>
      </c>
      <c r="E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1576.2360899999999</v>
      </c>
      <c r="F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1577.7860900000001</v>
      </c>
      <c r="G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1578.82609</v>
      </c>
      <c r="H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1499.32609</v>
      </c>
      <c r="I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1751.81609</v>
      </c>
      <c r="J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1752.5360900000001</v>
      </c>
      <c r="K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1641.4360900000001</v>
      </c>
      <c r="L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1592.7060900000001</v>
      </c>
      <c r="M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1592.2860900000001</v>
      </c>
      <c r="N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1509.61609</v>
      </c>
      <c r="O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1489.0660899999998</v>
      </c>
      <c r="P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1489.2760899999998</v>
      </c>
      <c r="Q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1488.1860899999999</v>
      </c>
      <c r="R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1490.7360899999999</v>
      </c>
      <c r="S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1472.9960900000001</v>
      </c>
      <c r="T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1526.10609</v>
      </c>
      <c r="U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1540.4860899999999</v>
      </c>
      <c r="V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1477.36609</v>
      </c>
      <c r="W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1500.37609</v>
      </c>
      <c r="X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1722.5160900000001</v>
      </c>
      <c r="Y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1544.5660899999998</v>
      </c>
    </row>
    <row r="502" spans="1:27" x14ac:dyDescent="0.2">
      <c r="A502" s="77">
        <f t="shared" si="15"/>
        <v>43012</v>
      </c>
      <c r="B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1446.4160900000002</v>
      </c>
      <c r="C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1490.6060899999998</v>
      </c>
      <c r="D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1530.0060899999999</v>
      </c>
      <c r="E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1555.6560899999999</v>
      </c>
      <c r="F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1556.5160900000001</v>
      </c>
      <c r="G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1535.8160899999998</v>
      </c>
      <c r="H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1451.9460899999999</v>
      </c>
      <c r="I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1616.0160900000001</v>
      </c>
      <c r="J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1596.8660900000002</v>
      </c>
      <c r="K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1480.0260899999998</v>
      </c>
      <c r="L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1489.7860900000001</v>
      </c>
      <c r="M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1499.1760899999999</v>
      </c>
      <c r="N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1568.89609</v>
      </c>
      <c r="O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1568.4960900000001</v>
      </c>
      <c r="P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1576.2560899999999</v>
      </c>
      <c r="Q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1584.2560899999999</v>
      </c>
      <c r="R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1584.38609</v>
      </c>
      <c r="S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1626.1760900000002</v>
      </c>
      <c r="T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1680.85609</v>
      </c>
      <c r="U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1706.7360900000001</v>
      </c>
      <c r="V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1599.5060900000001</v>
      </c>
      <c r="W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1588.6660899999999</v>
      </c>
      <c r="X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1764.2460900000001</v>
      </c>
      <c r="Y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1623.9060900000002</v>
      </c>
    </row>
    <row r="503" spans="1:27" x14ac:dyDescent="0.2">
      <c r="A503" s="77">
        <f t="shared" si="15"/>
        <v>43013</v>
      </c>
      <c r="B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1469.5160900000001</v>
      </c>
      <c r="C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1444.06609</v>
      </c>
      <c r="D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1442.59609</v>
      </c>
      <c r="E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1455.8360899999998</v>
      </c>
      <c r="F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1457.9560900000001</v>
      </c>
      <c r="G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1460.0260899999998</v>
      </c>
      <c r="H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1478.7360899999999</v>
      </c>
      <c r="I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1570.7760899999998</v>
      </c>
      <c r="J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1526.4360899999999</v>
      </c>
      <c r="K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1512.0060899999999</v>
      </c>
      <c r="L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1620.0260900000001</v>
      </c>
      <c r="M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1620.6360900000002</v>
      </c>
      <c r="N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1695.0060900000001</v>
      </c>
      <c r="O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1694.0260900000001</v>
      </c>
      <c r="P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1694.1760900000002</v>
      </c>
      <c r="Q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1694.1560900000002</v>
      </c>
      <c r="R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1692.5260900000001</v>
      </c>
      <c r="S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1703.7860900000001</v>
      </c>
      <c r="T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1756.33609</v>
      </c>
      <c r="U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1746.54609</v>
      </c>
      <c r="V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1705.3860900000002</v>
      </c>
      <c r="W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1672.0060900000001</v>
      </c>
      <c r="X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1822.8260900000002</v>
      </c>
      <c r="Y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1629.0160900000001</v>
      </c>
    </row>
    <row r="504" spans="1:27" x14ac:dyDescent="0.2">
      <c r="A504" s="77">
        <f t="shared" si="15"/>
        <v>43014</v>
      </c>
      <c r="B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1467.6760899999999</v>
      </c>
      <c r="C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1444.1560899999999</v>
      </c>
      <c r="D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1443.4160899999999</v>
      </c>
      <c r="E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1456.85609</v>
      </c>
      <c r="F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1458.10609</v>
      </c>
      <c r="G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1448.12609</v>
      </c>
      <c r="H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1463.2060899999999</v>
      </c>
      <c r="I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1579.63609</v>
      </c>
      <c r="J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1530.7260900000001</v>
      </c>
      <c r="K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1603.2260900000001</v>
      </c>
      <c r="L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1674.9660900000001</v>
      </c>
      <c r="M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1632.63609</v>
      </c>
      <c r="N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1628.8560900000002</v>
      </c>
      <c r="O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1513.6660900000002</v>
      </c>
      <c r="P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1518.5160900000001</v>
      </c>
      <c r="Q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1519.64609</v>
      </c>
      <c r="R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1552.55609</v>
      </c>
      <c r="S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1580.2360899999999</v>
      </c>
      <c r="T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1734.4760900000001</v>
      </c>
      <c r="U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1768.1660900000002</v>
      </c>
      <c r="V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1715.86609</v>
      </c>
      <c r="W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1663.54609</v>
      </c>
      <c r="X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1826.08609</v>
      </c>
      <c r="Y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1678.08609</v>
      </c>
    </row>
    <row r="505" spans="1:27" x14ac:dyDescent="0.2">
      <c r="A505" s="77">
        <f t="shared" si="15"/>
        <v>43015</v>
      </c>
      <c r="B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1579.87609</v>
      </c>
      <c r="C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1490.2260900000001</v>
      </c>
      <c r="D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1448.9260899999999</v>
      </c>
      <c r="E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1447.89609</v>
      </c>
      <c r="F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1450.4660899999999</v>
      </c>
      <c r="G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1467.7560899999999</v>
      </c>
      <c r="H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1507.89609</v>
      </c>
      <c r="I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1634.1360900000002</v>
      </c>
      <c r="J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1475.6460900000002</v>
      </c>
      <c r="K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1478.4460899999999</v>
      </c>
      <c r="L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1479.6660900000002</v>
      </c>
      <c r="M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1477.57609</v>
      </c>
      <c r="N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1478.2660900000001</v>
      </c>
      <c r="O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1477.86609</v>
      </c>
      <c r="P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1477.36609</v>
      </c>
      <c r="Q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1475.59609</v>
      </c>
      <c r="R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1474.58609</v>
      </c>
      <c r="S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1505.0160900000001</v>
      </c>
      <c r="T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1741.82609</v>
      </c>
      <c r="U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1798.9860900000001</v>
      </c>
      <c r="V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1737.9260900000002</v>
      </c>
      <c r="W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1683.0360900000001</v>
      </c>
      <c r="X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1527.09609</v>
      </c>
      <c r="Y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1680.6860900000001</v>
      </c>
    </row>
    <row r="506" spans="1:27" x14ac:dyDescent="0.2">
      <c r="A506" s="77">
        <f t="shared" si="15"/>
        <v>43016</v>
      </c>
      <c r="B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1571.4960900000001</v>
      </c>
      <c r="C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1485.9360900000001</v>
      </c>
      <c r="D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1447.8560899999998</v>
      </c>
      <c r="E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1446.4460899999999</v>
      </c>
      <c r="F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1446.6760899999999</v>
      </c>
      <c r="G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1459.38609</v>
      </c>
      <c r="H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1474.2060899999999</v>
      </c>
      <c r="I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1582.4060899999999</v>
      </c>
      <c r="J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1465.0260899999998</v>
      </c>
      <c r="K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1475.9860899999999</v>
      </c>
      <c r="L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1476.09609</v>
      </c>
      <c r="M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1494.11609</v>
      </c>
      <c r="N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1493.7460900000001</v>
      </c>
      <c r="O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1536.1960899999999</v>
      </c>
      <c r="P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1532.5260899999998</v>
      </c>
      <c r="Q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1530.6660900000002</v>
      </c>
      <c r="R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1529.9960900000001</v>
      </c>
      <c r="S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1491.6660899999999</v>
      </c>
      <c r="T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1706.9160900000002</v>
      </c>
      <c r="U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1763.7460900000001</v>
      </c>
      <c r="V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1716.9460900000001</v>
      </c>
      <c r="W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1651.9160900000002</v>
      </c>
      <c r="X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1485.6560899999999</v>
      </c>
      <c r="Y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1653.7460900000001</v>
      </c>
    </row>
    <row r="507" spans="1:27" x14ac:dyDescent="0.2">
      <c r="A507" s="77">
        <f t="shared" si="15"/>
        <v>43017</v>
      </c>
      <c r="B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1482.9960900000001</v>
      </c>
      <c r="C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1447.2760899999998</v>
      </c>
      <c r="D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1442.8160899999998</v>
      </c>
      <c r="E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1442.3360899999998</v>
      </c>
      <c r="F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1443.1260899999997</v>
      </c>
      <c r="G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1444.4560900000001</v>
      </c>
      <c r="H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1453.6760899999999</v>
      </c>
      <c r="I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1562.2660900000001</v>
      </c>
      <c r="J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1541.7960899999998</v>
      </c>
      <c r="K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1481.34609</v>
      </c>
      <c r="L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1482.34609</v>
      </c>
      <c r="M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1480.1660899999999</v>
      </c>
      <c r="N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1466.4360900000001</v>
      </c>
      <c r="O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1466.9760900000001</v>
      </c>
      <c r="P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1467.5160900000001</v>
      </c>
      <c r="Q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1467.3160899999998</v>
      </c>
      <c r="R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1464.59609</v>
      </c>
      <c r="S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1463.0260899999998</v>
      </c>
      <c r="T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1601.39609</v>
      </c>
      <c r="U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1653.10609</v>
      </c>
      <c r="V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1573.84609</v>
      </c>
      <c r="W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1584.34609</v>
      </c>
      <c r="X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1772.9560900000001</v>
      </c>
      <c r="Y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1611.7360900000001</v>
      </c>
    </row>
    <row r="508" spans="1:27" x14ac:dyDescent="0.2">
      <c r="A508" s="77">
        <f t="shared" si="15"/>
        <v>43018</v>
      </c>
      <c r="B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1852.7060899999999</v>
      </c>
      <c r="C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1581.1660899999999</v>
      </c>
      <c r="D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1555.7360899999999</v>
      </c>
      <c r="E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1539.38609</v>
      </c>
      <c r="F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1561.2460900000001</v>
      </c>
      <c r="G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1626.1260900000002</v>
      </c>
      <c r="H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1786.1960900000001</v>
      </c>
      <c r="I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1608.4260900000002</v>
      </c>
      <c r="J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1638.9260900000002</v>
      </c>
      <c r="K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1513.1960899999999</v>
      </c>
      <c r="L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1513.12609</v>
      </c>
      <c r="M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1512.2360899999999</v>
      </c>
      <c r="N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1463.4960900000001</v>
      </c>
      <c r="O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1464.4160899999999</v>
      </c>
      <c r="P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1463.3560899999998</v>
      </c>
      <c r="Q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1463.2260900000001</v>
      </c>
      <c r="R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1462.4560900000001</v>
      </c>
      <c r="S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1687.7260900000001</v>
      </c>
      <c r="T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1925.82609</v>
      </c>
      <c r="U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1963.55609</v>
      </c>
      <c r="V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1888.88609</v>
      </c>
      <c r="W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1882.4960899999999</v>
      </c>
      <c r="X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1999.9060900000002</v>
      </c>
      <c r="Y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1881.81609</v>
      </c>
    </row>
    <row r="509" spans="1:27" x14ac:dyDescent="0.2">
      <c r="A509" s="77">
        <f t="shared" si="15"/>
        <v>43019</v>
      </c>
      <c r="B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1790.4060900000002</v>
      </c>
      <c r="C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1550.5460899999998</v>
      </c>
      <c r="D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1511.9760900000001</v>
      </c>
      <c r="E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1498.12609</v>
      </c>
      <c r="F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1514.3960900000002</v>
      </c>
      <c r="G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1540.61609</v>
      </c>
      <c r="H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1679.1260900000002</v>
      </c>
      <c r="I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1486.7960899999998</v>
      </c>
      <c r="J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1476.59609</v>
      </c>
      <c r="K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1513.9860899999999</v>
      </c>
      <c r="L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1556.2960899999998</v>
      </c>
      <c r="M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1556.13609</v>
      </c>
      <c r="N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1529.2560899999999</v>
      </c>
      <c r="O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1528.83609</v>
      </c>
      <c r="P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1527.6660899999999</v>
      </c>
      <c r="Q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1527.13609</v>
      </c>
      <c r="R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1460.5260899999998</v>
      </c>
      <c r="S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1618.9160900000002</v>
      </c>
      <c r="T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1837.1660900000002</v>
      </c>
      <c r="U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1851.6760900000002</v>
      </c>
      <c r="V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1846.4360900000001</v>
      </c>
      <c r="W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1813.6560900000002</v>
      </c>
      <c r="X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1938.2760900000001</v>
      </c>
      <c r="Y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1816.6360900000002</v>
      </c>
    </row>
    <row r="510" spans="1:27" x14ac:dyDescent="0.2">
      <c r="A510" s="77">
        <f t="shared" si="15"/>
        <v>43020</v>
      </c>
      <c r="B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1447.7660900000001</v>
      </c>
      <c r="C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1510.8960900000002</v>
      </c>
      <c r="D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1577.5160900000001</v>
      </c>
      <c r="E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1577.1560899999999</v>
      </c>
      <c r="F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1577.61609</v>
      </c>
      <c r="G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1536.5860899999998</v>
      </c>
      <c r="H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1488.2960899999998</v>
      </c>
      <c r="I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1691.0560900000003</v>
      </c>
      <c r="J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1781.06609</v>
      </c>
      <c r="K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1591.6460900000002</v>
      </c>
      <c r="L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1475.9660899999999</v>
      </c>
      <c r="M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1474.9160900000002</v>
      </c>
      <c r="N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1471.7060900000001</v>
      </c>
      <c r="O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1471.9760900000001</v>
      </c>
      <c r="P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1471.9060899999999</v>
      </c>
      <c r="Q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1478.9160899999999</v>
      </c>
      <c r="R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1475.0260899999998</v>
      </c>
      <c r="S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1564.2960899999998</v>
      </c>
      <c r="T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1569.4360900000001</v>
      </c>
      <c r="U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1588.7560900000001</v>
      </c>
      <c r="V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1497.0160900000001</v>
      </c>
      <c r="W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1481.7860900000001</v>
      </c>
      <c r="X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1660.6560900000002</v>
      </c>
      <c r="Y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1559.9260899999999</v>
      </c>
    </row>
    <row r="511" spans="1:27" x14ac:dyDescent="0.2">
      <c r="A511" s="77">
        <f t="shared" si="15"/>
        <v>43021</v>
      </c>
      <c r="B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1459.0660899999998</v>
      </c>
      <c r="C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1480.0160900000001</v>
      </c>
      <c r="D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1493.9960900000001</v>
      </c>
      <c r="E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1533.6860899999999</v>
      </c>
      <c r="F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1533.8160899999998</v>
      </c>
      <c r="G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1496.2060900000001</v>
      </c>
      <c r="H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1456.0260899999998</v>
      </c>
      <c r="I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1601.9060900000002</v>
      </c>
      <c r="J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1536.0460899999998</v>
      </c>
      <c r="K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1498.1060899999998</v>
      </c>
      <c r="L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1477.7460900000001</v>
      </c>
      <c r="M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1476.62609</v>
      </c>
      <c r="N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1534.61609</v>
      </c>
      <c r="O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1504.9360900000001</v>
      </c>
      <c r="P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1504.88609</v>
      </c>
      <c r="Q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1480.11609</v>
      </c>
      <c r="R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1475.86609</v>
      </c>
      <c r="S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1565.13609</v>
      </c>
      <c r="T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1570.4860899999999</v>
      </c>
      <c r="U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1569.2560899999999</v>
      </c>
      <c r="V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1502.2460900000001</v>
      </c>
      <c r="W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1499.2360899999999</v>
      </c>
      <c r="X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1686.7560900000001</v>
      </c>
      <c r="Y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1574.2560899999999</v>
      </c>
    </row>
    <row r="512" spans="1:27" x14ac:dyDescent="0.2">
      <c r="A512" s="77">
        <f t="shared" si="15"/>
        <v>43022</v>
      </c>
      <c r="B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1513.4060899999999</v>
      </c>
      <c r="C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1466.6860899999999</v>
      </c>
      <c r="D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1449.1860900000001</v>
      </c>
      <c r="E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1448.4960900000001</v>
      </c>
      <c r="F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1448.5060899999999</v>
      </c>
      <c r="G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1449.9260899999999</v>
      </c>
      <c r="H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1462.35609</v>
      </c>
      <c r="I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1571.7260900000001</v>
      </c>
      <c r="J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1598.4960900000001</v>
      </c>
      <c r="K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1489.7660900000001</v>
      </c>
      <c r="L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1490.32609</v>
      </c>
      <c r="M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1579.86609</v>
      </c>
      <c r="N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1580.1660900000002</v>
      </c>
      <c r="O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1579.0460899999998</v>
      </c>
      <c r="P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1577.7260900000001</v>
      </c>
      <c r="Q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1576.4560900000001</v>
      </c>
      <c r="R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1578.4960900000001</v>
      </c>
      <c r="S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1471.6260899999997</v>
      </c>
      <c r="T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1654.1460900000002</v>
      </c>
      <c r="U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1677.5060900000001</v>
      </c>
      <c r="V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1630.61609</v>
      </c>
      <c r="W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1552.1660899999999</v>
      </c>
      <c r="X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1464.9260899999999</v>
      </c>
      <c r="Y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1640.9360899999999</v>
      </c>
    </row>
    <row r="513" spans="1:25" x14ac:dyDescent="0.2">
      <c r="A513" s="77">
        <f t="shared" si="15"/>
        <v>43023</v>
      </c>
      <c r="B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1479.4260899999999</v>
      </c>
      <c r="C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1447.7960899999998</v>
      </c>
      <c r="D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1444.32609</v>
      </c>
      <c r="E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1443.6060899999998</v>
      </c>
      <c r="F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1443.7160899999999</v>
      </c>
      <c r="G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1443.39609</v>
      </c>
      <c r="H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1455.3760899999997</v>
      </c>
      <c r="I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1468.2760900000001</v>
      </c>
      <c r="J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1683.0960900000002</v>
      </c>
      <c r="K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1535.07609</v>
      </c>
      <c r="L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1491.7360899999999</v>
      </c>
      <c r="M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1582.36609</v>
      </c>
      <c r="N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1582.33609</v>
      </c>
      <c r="O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1579.1860899999999</v>
      </c>
      <c r="P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1579.2960899999998</v>
      </c>
      <c r="Q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1578.0660899999998</v>
      </c>
      <c r="R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1579.1660899999999</v>
      </c>
      <c r="S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1472.2560899999999</v>
      </c>
      <c r="T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1612.14609</v>
      </c>
      <c r="U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1637.6360900000002</v>
      </c>
      <c r="V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1630.4560900000001</v>
      </c>
      <c r="W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1545.7260900000001</v>
      </c>
      <c r="X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1464.35609</v>
      </c>
      <c r="Y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1651.3760900000002</v>
      </c>
    </row>
    <row r="514" spans="1:25" x14ac:dyDescent="0.2">
      <c r="A514" s="77">
        <f t="shared" si="15"/>
        <v>43024</v>
      </c>
      <c r="B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1446.1860899999999</v>
      </c>
      <c r="C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1456.89609</v>
      </c>
      <c r="D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1492.61609</v>
      </c>
      <c r="E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1532.4160899999999</v>
      </c>
      <c r="F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1538.1060899999998</v>
      </c>
      <c r="G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1501.8160899999998</v>
      </c>
      <c r="H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1456.83609</v>
      </c>
      <c r="I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1657.10609</v>
      </c>
      <c r="J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1680.37609</v>
      </c>
      <c r="K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1565.2460900000001</v>
      </c>
      <c r="L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1568.4460899999999</v>
      </c>
      <c r="M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1566.61609</v>
      </c>
      <c r="N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1464.9660899999999</v>
      </c>
      <c r="O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1464.5260899999998</v>
      </c>
      <c r="P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1462.9760900000001</v>
      </c>
      <c r="Q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1463.58609</v>
      </c>
      <c r="R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1462.1560899999999</v>
      </c>
      <c r="S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1492.34609</v>
      </c>
      <c r="T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1519.9460899999999</v>
      </c>
      <c r="U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1522.9360899999999</v>
      </c>
      <c r="V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1493.0260899999998</v>
      </c>
      <c r="W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1494.2260900000001</v>
      </c>
      <c r="X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1680.6360900000002</v>
      </c>
      <c r="Y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1572.2360899999999</v>
      </c>
    </row>
    <row r="515" spans="1:25" x14ac:dyDescent="0.2">
      <c r="A515" s="77">
        <f t="shared" si="15"/>
        <v>43025</v>
      </c>
      <c r="B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1447.55609</v>
      </c>
      <c r="C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1479.57609</v>
      </c>
      <c r="D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1493.2660900000001</v>
      </c>
      <c r="E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1533.85609</v>
      </c>
      <c r="F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1542.4360900000001</v>
      </c>
      <c r="G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1518.60609</v>
      </c>
      <c r="H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1466.59609</v>
      </c>
      <c r="I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1703.7860900000001</v>
      </c>
      <c r="J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1794.83609</v>
      </c>
      <c r="K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1656.9460900000001</v>
      </c>
      <c r="L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1563.88609</v>
      </c>
      <c r="M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1565.8960900000002</v>
      </c>
      <c r="N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1465.0160900000001</v>
      </c>
      <c r="O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1463.7660900000001</v>
      </c>
      <c r="P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1462.80609</v>
      </c>
      <c r="Q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1461.5060899999999</v>
      </c>
      <c r="R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1461.60609</v>
      </c>
      <c r="S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1490.7560899999999</v>
      </c>
      <c r="T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1515.9460899999999</v>
      </c>
      <c r="U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1521.0160900000001</v>
      </c>
      <c r="V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1491.88609</v>
      </c>
      <c r="W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1492.7660900000001</v>
      </c>
      <c r="X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1678.33609</v>
      </c>
      <c r="Y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1568.4760900000001</v>
      </c>
    </row>
    <row r="516" spans="1:25" x14ac:dyDescent="0.2">
      <c r="A516" s="77">
        <f t="shared" si="15"/>
        <v>43026</v>
      </c>
      <c r="B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1447.4460899999999</v>
      </c>
      <c r="C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1479.4260899999999</v>
      </c>
      <c r="D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1493.61609</v>
      </c>
      <c r="E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1533.1760899999999</v>
      </c>
      <c r="F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1542.60609</v>
      </c>
      <c r="G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1519.6860900000001</v>
      </c>
      <c r="H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1457.30609</v>
      </c>
      <c r="I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1706.4060900000002</v>
      </c>
      <c r="J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1612.4960900000001</v>
      </c>
      <c r="K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1476.5260899999998</v>
      </c>
      <c r="L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1475.5160900000001</v>
      </c>
      <c r="M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1474.5160900000001</v>
      </c>
      <c r="N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1503.4460899999999</v>
      </c>
      <c r="O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1511.37609</v>
      </c>
      <c r="P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1510.6860899999999</v>
      </c>
      <c r="Q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1515.6060899999998</v>
      </c>
      <c r="R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1562.3360899999998</v>
      </c>
      <c r="S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1659.1760900000002</v>
      </c>
      <c r="T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1654.7260900000001</v>
      </c>
      <c r="U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1638.9760900000001</v>
      </c>
      <c r="V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1575.9560899999999</v>
      </c>
      <c r="W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1562.5360900000001</v>
      </c>
      <c r="X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1707.81609</v>
      </c>
      <c r="Y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1587.7260900000001</v>
      </c>
    </row>
    <row r="517" spans="1:25" x14ac:dyDescent="0.2">
      <c r="A517" s="77">
        <f t="shared" si="15"/>
        <v>43027</v>
      </c>
      <c r="B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1459.1960899999999</v>
      </c>
      <c r="C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1443.7560899999999</v>
      </c>
      <c r="D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1456.32609</v>
      </c>
      <c r="E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1456.0060899999999</v>
      </c>
      <c r="F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1448.83609</v>
      </c>
      <c r="G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1451.1660900000002</v>
      </c>
      <c r="H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1452.37609</v>
      </c>
      <c r="I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1610.2660900000001</v>
      </c>
      <c r="J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1609.1160900000002</v>
      </c>
      <c r="K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1485.8560899999998</v>
      </c>
      <c r="L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1486.9960900000001</v>
      </c>
      <c r="M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1486.82609</v>
      </c>
      <c r="N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1471.7060900000001</v>
      </c>
      <c r="O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1471.7960899999998</v>
      </c>
      <c r="P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1471.4860899999999</v>
      </c>
      <c r="Q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1469.7560899999999</v>
      </c>
      <c r="R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1467.12609</v>
      </c>
      <c r="S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1597.37609</v>
      </c>
      <c r="T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1625.58609</v>
      </c>
      <c r="U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1627.6360900000002</v>
      </c>
      <c r="V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1574.84609</v>
      </c>
      <c r="W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1559.6760899999999</v>
      </c>
      <c r="X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1706.7660900000001</v>
      </c>
      <c r="Y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1600.5260900000001</v>
      </c>
    </row>
    <row r="518" spans="1:25" x14ac:dyDescent="0.2">
      <c r="A518" s="77">
        <f t="shared" si="15"/>
        <v>43028</v>
      </c>
      <c r="B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1463.3560899999998</v>
      </c>
      <c r="C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1444.86609</v>
      </c>
      <c r="D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1457.36609</v>
      </c>
      <c r="E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1457.05609</v>
      </c>
      <c r="F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1461.5060899999999</v>
      </c>
      <c r="G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1450.7760899999998</v>
      </c>
      <c r="H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1457.34609</v>
      </c>
      <c r="I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1611.61609</v>
      </c>
      <c r="J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1609.7860900000001</v>
      </c>
      <c r="K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1485.4460899999999</v>
      </c>
      <c r="L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1478.86609</v>
      </c>
      <c r="M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1488.6060899999998</v>
      </c>
      <c r="N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1475.07609</v>
      </c>
      <c r="O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1471.1960899999999</v>
      </c>
      <c r="P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1470.82609</v>
      </c>
      <c r="Q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1466.0660899999998</v>
      </c>
      <c r="R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1470.7760899999998</v>
      </c>
      <c r="S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1601.56609</v>
      </c>
      <c r="T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1620.1560900000002</v>
      </c>
      <c r="U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1592.81609</v>
      </c>
      <c r="V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1558.2560899999999</v>
      </c>
      <c r="W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1541.58609</v>
      </c>
      <c r="X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1708.9860900000001</v>
      </c>
      <c r="Y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1602.87609</v>
      </c>
    </row>
    <row r="519" spans="1:25" x14ac:dyDescent="0.2">
      <c r="A519" s="77">
        <f t="shared" si="15"/>
        <v>43029</v>
      </c>
      <c r="B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1513.9460899999999</v>
      </c>
      <c r="C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1454.9860899999999</v>
      </c>
      <c r="D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1454.2460900000001</v>
      </c>
      <c r="E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1453.4960900000001</v>
      </c>
      <c r="F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1462.4860899999999</v>
      </c>
      <c r="G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1447.4160899999999</v>
      </c>
      <c r="H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1455.7760899999998</v>
      </c>
      <c r="I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1478.9260899999999</v>
      </c>
      <c r="J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1730.7660900000001</v>
      </c>
      <c r="K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1594.57609</v>
      </c>
      <c r="L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1594.82609</v>
      </c>
      <c r="M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1596.3760900000002</v>
      </c>
      <c r="N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1703.09609</v>
      </c>
      <c r="O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1722.0160900000001</v>
      </c>
      <c r="P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1682.1760900000002</v>
      </c>
      <c r="Q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1689.9060900000002</v>
      </c>
      <c r="R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1692.7560900000001</v>
      </c>
      <c r="S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1472.55609</v>
      </c>
      <c r="T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1711.2660900000001</v>
      </c>
      <c r="U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1691.6660900000002</v>
      </c>
      <c r="V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1646.11609</v>
      </c>
      <c r="W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1566.34609</v>
      </c>
      <c r="X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1462.7960899999998</v>
      </c>
      <c r="Y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1639.8960900000002</v>
      </c>
    </row>
    <row r="520" spans="1:25" x14ac:dyDescent="0.2">
      <c r="A520" s="77">
        <f t="shared" si="15"/>
        <v>43030</v>
      </c>
      <c r="B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1483.4860899999999</v>
      </c>
      <c r="C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1454.4460899999999</v>
      </c>
      <c r="D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1451.37609</v>
      </c>
      <c r="E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1476.13609</v>
      </c>
      <c r="F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1481.1060899999998</v>
      </c>
      <c r="G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1482.6860900000001</v>
      </c>
      <c r="H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1447.9160900000002</v>
      </c>
      <c r="I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1469.80609</v>
      </c>
      <c r="J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1719.1260900000002</v>
      </c>
      <c r="K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1590.2160899999999</v>
      </c>
      <c r="L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1589.07609</v>
      </c>
      <c r="M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1642.61609</v>
      </c>
      <c r="N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1765.1360900000002</v>
      </c>
      <c r="O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1764.5960900000002</v>
      </c>
      <c r="P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1764.09609</v>
      </c>
      <c r="Q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1754.4260900000002</v>
      </c>
      <c r="R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1757.5760900000002</v>
      </c>
      <c r="S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1470.4360900000001</v>
      </c>
      <c r="T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1648.7160900000001</v>
      </c>
      <c r="U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1652.7360900000001</v>
      </c>
      <c r="V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1612.0160900000001</v>
      </c>
      <c r="W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1522.2860900000001</v>
      </c>
      <c r="X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1464.2560899999999</v>
      </c>
      <c r="Y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1640.30609</v>
      </c>
    </row>
    <row r="521" spans="1:25" x14ac:dyDescent="0.2">
      <c r="A521" s="77">
        <f t="shared" si="15"/>
        <v>43031</v>
      </c>
      <c r="B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1465.60609</v>
      </c>
      <c r="C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1444.09609</v>
      </c>
      <c r="D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1456.2660900000001</v>
      </c>
      <c r="E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1455.4460899999999</v>
      </c>
      <c r="F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1462.7260900000001</v>
      </c>
      <c r="G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1445.9460899999999</v>
      </c>
      <c r="H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1454.6560899999999</v>
      </c>
      <c r="I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1601.7560900000001</v>
      </c>
      <c r="J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1599.5060900000001</v>
      </c>
      <c r="K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1474.2060899999999</v>
      </c>
      <c r="L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1473.30609</v>
      </c>
      <c r="M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1477.0860899999998</v>
      </c>
      <c r="N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1469.30609</v>
      </c>
      <c r="O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1460.6760899999999</v>
      </c>
      <c r="P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1460.87609</v>
      </c>
      <c r="Q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1460.0660899999998</v>
      </c>
      <c r="R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1471.10609</v>
      </c>
      <c r="S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1570.31609</v>
      </c>
      <c r="T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1616.9960900000001</v>
      </c>
      <c r="U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1586.8960900000002</v>
      </c>
      <c r="V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1554.2160899999999</v>
      </c>
      <c r="W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1549.07609</v>
      </c>
      <c r="X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1705.0260900000001</v>
      </c>
      <c r="Y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1599.84609</v>
      </c>
    </row>
    <row r="522" spans="1:25" x14ac:dyDescent="0.2">
      <c r="A522" s="77">
        <f t="shared" si="15"/>
        <v>43032</v>
      </c>
      <c r="B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1458.11609</v>
      </c>
      <c r="C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1442.5360900000001</v>
      </c>
      <c r="D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1493.13609</v>
      </c>
      <c r="E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1493.0860899999998</v>
      </c>
      <c r="F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1493.5460899999998</v>
      </c>
      <c r="G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1457.0360900000001</v>
      </c>
      <c r="H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1449.9060899999999</v>
      </c>
      <c r="I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1640.83609</v>
      </c>
      <c r="J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1641.05609</v>
      </c>
      <c r="K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1532.1860900000001</v>
      </c>
      <c r="L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1532.2060900000001</v>
      </c>
      <c r="M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1548.7560899999999</v>
      </c>
      <c r="N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1488.62609</v>
      </c>
      <c r="O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1522.82609</v>
      </c>
      <c r="P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1522.9660899999999</v>
      </c>
      <c r="Q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1523.1860900000001</v>
      </c>
      <c r="R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1522.9560899999999</v>
      </c>
      <c r="S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1552.2860900000001</v>
      </c>
      <c r="T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1529.7360899999999</v>
      </c>
      <c r="U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1487.4860899999999</v>
      </c>
      <c r="V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1487.4860899999999</v>
      </c>
      <c r="W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1554.7260900000001</v>
      </c>
      <c r="X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1742.4060900000002</v>
      </c>
      <c r="Y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1552.0060899999999</v>
      </c>
    </row>
    <row r="523" spans="1:25" x14ac:dyDescent="0.2">
      <c r="A523" s="77">
        <f t="shared" si="15"/>
        <v>43033</v>
      </c>
      <c r="B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1442.32609</v>
      </c>
      <c r="C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1531.63609</v>
      </c>
      <c r="D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1556.4360900000001</v>
      </c>
      <c r="E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1556.4660899999999</v>
      </c>
      <c r="F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1531.87609</v>
      </c>
      <c r="G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1534.1560899999999</v>
      </c>
      <c r="H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1450.35609</v>
      </c>
      <c r="I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1640.6860900000001</v>
      </c>
      <c r="J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1641.7660900000001</v>
      </c>
      <c r="K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1536.9460899999999</v>
      </c>
      <c r="L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1553.6760899999999</v>
      </c>
      <c r="M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1553.4560899999999</v>
      </c>
      <c r="N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1488.2160899999999</v>
      </c>
      <c r="O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1487.62609</v>
      </c>
      <c r="P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1487.6960899999999</v>
      </c>
      <c r="Q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1488.7960899999998</v>
      </c>
      <c r="R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1488.5360900000001</v>
      </c>
      <c r="S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1564.4360899999999</v>
      </c>
      <c r="T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1536.38609</v>
      </c>
      <c r="U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1471.33609</v>
      </c>
      <c r="V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1492.85609</v>
      </c>
      <c r="W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1503.7960899999998</v>
      </c>
      <c r="X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1674.1760900000002</v>
      </c>
      <c r="Y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1555.4760900000001</v>
      </c>
    </row>
    <row r="524" spans="1:25" x14ac:dyDescent="0.2">
      <c r="A524" s="77">
        <f t="shared" si="15"/>
        <v>43034</v>
      </c>
      <c r="B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1444.6760899999999</v>
      </c>
      <c r="C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1493.59609</v>
      </c>
      <c r="D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1507.82609</v>
      </c>
      <c r="E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1507.36609</v>
      </c>
      <c r="F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1508.7960899999998</v>
      </c>
      <c r="G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1501.4960900000001</v>
      </c>
      <c r="H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1449.9860899999999</v>
      </c>
      <c r="I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1636.9360899999999</v>
      </c>
      <c r="J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1594.29609</v>
      </c>
      <c r="K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1502.32609</v>
      </c>
      <c r="L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1472.8560899999998</v>
      </c>
      <c r="M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1473.32609</v>
      </c>
      <c r="N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1467.0260899999998</v>
      </c>
      <c r="O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1466.9060899999999</v>
      </c>
      <c r="P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1466.80609</v>
      </c>
      <c r="Q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1466.7560899999999</v>
      </c>
      <c r="R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1466.1760899999999</v>
      </c>
      <c r="S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1507.9860899999999</v>
      </c>
      <c r="T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1529.37609</v>
      </c>
      <c r="U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1534.0460899999998</v>
      </c>
      <c r="V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1491.0860899999998</v>
      </c>
      <c r="W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1496.4460899999999</v>
      </c>
      <c r="X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1690.31609</v>
      </c>
      <c r="Y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1569.60609</v>
      </c>
    </row>
    <row r="525" spans="1:25" x14ac:dyDescent="0.2">
      <c r="A525" s="77">
        <f t="shared" si="15"/>
        <v>43035</v>
      </c>
      <c r="B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1446.05609</v>
      </c>
      <c r="C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1464.2260900000001</v>
      </c>
      <c r="D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1477.9060899999999</v>
      </c>
      <c r="E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1478.0660899999998</v>
      </c>
      <c r="F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1478.05609</v>
      </c>
      <c r="G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1480.32609</v>
      </c>
      <c r="H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1457.1560899999999</v>
      </c>
      <c r="I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1643.38609</v>
      </c>
      <c r="J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1596.8660900000002</v>
      </c>
      <c r="K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1506.0260899999998</v>
      </c>
      <c r="L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1497.3160899999998</v>
      </c>
      <c r="M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1497.82609</v>
      </c>
      <c r="N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1473.12609</v>
      </c>
      <c r="O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1472.9560900000001</v>
      </c>
      <c r="P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1472.7860900000001</v>
      </c>
      <c r="Q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1472.4060899999999</v>
      </c>
      <c r="R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1472.62609</v>
      </c>
      <c r="S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1605.2260900000001</v>
      </c>
      <c r="T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1591.09609</v>
      </c>
      <c r="U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1586.60609</v>
      </c>
      <c r="V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1542.64609</v>
      </c>
      <c r="W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1523.2860900000001</v>
      </c>
      <c r="X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1737.0160900000001</v>
      </c>
      <c r="Y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1573.0060899999999</v>
      </c>
    </row>
    <row r="526" spans="1:25" x14ac:dyDescent="0.2">
      <c r="A526" s="77">
        <f t="shared" si="15"/>
        <v>43036</v>
      </c>
      <c r="B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1490.12609</v>
      </c>
      <c r="C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1452.14609</v>
      </c>
      <c r="D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1450.83609</v>
      </c>
      <c r="E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1448.0260899999998</v>
      </c>
      <c r="F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1448.5160900000001</v>
      </c>
      <c r="G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1444.2260900000001</v>
      </c>
      <c r="H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1462.6860900000001</v>
      </c>
      <c r="I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1543.6560899999999</v>
      </c>
      <c r="J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1486.10609</v>
      </c>
      <c r="K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1486.6960899999999</v>
      </c>
      <c r="L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1488.08609</v>
      </c>
      <c r="M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1495.89609</v>
      </c>
      <c r="N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1493.4260899999999</v>
      </c>
      <c r="O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1493.57609</v>
      </c>
      <c r="P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1493.2960899999998</v>
      </c>
      <c r="Q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1493.58609</v>
      </c>
      <c r="R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1494.59609</v>
      </c>
      <c r="S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1558.4060899999999</v>
      </c>
      <c r="T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1669.6460900000002</v>
      </c>
      <c r="U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1673.9360900000001</v>
      </c>
      <c r="V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1644.7760900000001</v>
      </c>
      <c r="W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1580.7460900000001</v>
      </c>
      <c r="X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1478.7460900000001</v>
      </c>
      <c r="Y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1639.9160900000002</v>
      </c>
    </row>
    <row r="527" spans="1:25" x14ac:dyDescent="0.2">
      <c r="A527" s="77">
        <f t="shared" si="15"/>
        <v>43037</v>
      </c>
      <c r="B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1480.87609</v>
      </c>
      <c r="C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1452.09609</v>
      </c>
      <c r="D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1476.9760900000001</v>
      </c>
      <c r="E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1476.0260899999998</v>
      </c>
      <c r="F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1475.6660900000002</v>
      </c>
      <c r="G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1467.9360899999999</v>
      </c>
      <c r="H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1469.4160899999999</v>
      </c>
      <c r="I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1462.7060900000001</v>
      </c>
      <c r="J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1747.57609</v>
      </c>
      <c r="K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1631.81609</v>
      </c>
      <c r="L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1580.1660900000002</v>
      </c>
      <c r="M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1579.87609</v>
      </c>
      <c r="N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1631.4560900000001</v>
      </c>
      <c r="O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1631.2760900000001</v>
      </c>
      <c r="P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1630.5060900000001</v>
      </c>
      <c r="Q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1629.5360900000001</v>
      </c>
      <c r="R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1580.1660900000002</v>
      </c>
      <c r="S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1514.62609</v>
      </c>
      <c r="T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1597.7360900000001</v>
      </c>
      <c r="U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1626.2260900000001</v>
      </c>
      <c r="V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1601.83609</v>
      </c>
      <c r="W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1529.9560900000001</v>
      </c>
      <c r="X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1493.14609</v>
      </c>
      <c r="Y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1581.1660899999999</v>
      </c>
    </row>
    <row r="528" spans="1:25" x14ac:dyDescent="0.2">
      <c r="A528" s="77">
        <f t="shared" si="15"/>
        <v>43038</v>
      </c>
      <c r="B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1446.54609</v>
      </c>
      <c r="C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1462.9160900000002</v>
      </c>
      <c r="D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1476.6860899999999</v>
      </c>
      <c r="E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1476.60609</v>
      </c>
      <c r="F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1477.2260900000001</v>
      </c>
      <c r="G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1479.7160899999999</v>
      </c>
      <c r="H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1470.7060899999999</v>
      </c>
      <c r="I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1605.1160900000002</v>
      </c>
      <c r="J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1599.7860900000001</v>
      </c>
      <c r="K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1510.33609</v>
      </c>
      <c r="L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1510.2560899999999</v>
      </c>
      <c r="M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1510.7160899999999</v>
      </c>
      <c r="N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1491.8760900000002</v>
      </c>
      <c r="O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1491.63609</v>
      </c>
      <c r="P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1491.09609</v>
      </c>
      <c r="Q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1487.7860900000001</v>
      </c>
      <c r="R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1487.6560899999999</v>
      </c>
      <c r="S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1528.7660900000001</v>
      </c>
      <c r="T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1544.0260899999998</v>
      </c>
      <c r="U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1544.4960900000001</v>
      </c>
      <c r="V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1498.4460899999999</v>
      </c>
      <c r="W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1531.9860899999999</v>
      </c>
      <c r="X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1748.2360900000001</v>
      </c>
      <c r="Y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1574.62609</v>
      </c>
    </row>
    <row r="529" spans="1:27" x14ac:dyDescent="0.2">
      <c r="A529" s="77">
        <f t="shared" si="15"/>
        <v>43039</v>
      </c>
      <c r="B529" s="13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1457.9060899999999</v>
      </c>
      <c r="C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1476.4660899999999</v>
      </c>
      <c r="D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1491.0160900000001</v>
      </c>
      <c r="E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1480.9060899999999</v>
      </c>
      <c r="F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1491.07609</v>
      </c>
      <c r="G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1490.2060900000001</v>
      </c>
      <c r="H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1460.36609</v>
      </c>
      <c r="I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1644.89609</v>
      </c>
      <c r="J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1596.12609</v>
      </c>
      <c r="K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1505.9260899999999</v>
      </c>
      <c r="L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1490.5060899999999</v>
      </c>
      <c r="M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1490.88609</v>
      </c>
      <c r="N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1474.5260899999998</v>
      </c>
      <c r="O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1472.9660899999999</v>
      </c>
      <c r="P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1498.57609</v>
      </c>
      <c r="Q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1495.62609</v>
      </c>
      <c r="R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1494.9360900000001</v>
      </c>
      <c r="S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1621.61609</v>
      </c>
      <c r="T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1590.1860899999999</v>
      </c>
      <c r="U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1558.84609</v>
      </c>
      <c r="V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1492.9760900000001</v>
      </c>
      <c r="W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1526.82609</v>
      </c>
      <c r="X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1721.9660900000001</v>
      </c>
      <c r="Y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1607.36609</v>
      </c>
    </row>
    <row r="530" spans="1:27" ht="12.75" customHeight="1" x14ac:dyDescent="0.25">
      <c r="A530" s="91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3"/>
    </row>
    <row r="531" spans="1:27" x14ac:dyDescent="0.25">
      <c r="A531" s="85" t="s">
        <v>151</v>
      </c>
      <c r="B531" s="76"/>
      <c r="C531" s="76"/>
      <c r="D531" s="76"/>
    </row>
    <row r="532" spans="1:27" ht="12.75" x14ac:dyDescent="0.2">
      <c r="A532" s="174" t="s">
        <v>48</v>
      </c>
      <c r="B532" s="185" t="s">
        <v>121</v>
      </c>
      <c r="C532" s="186"/>
      <c r="D532" s="186"/>
      <c r="E532" s="186"/>
      <c r="F532" s="186"/>
      <c r="G532" s="186"/>
      <c r="H532" s="186"/>
      <c r="I532" s="186"/>
      <c r="J532" s="186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  <c r="U532" s="186"/>
      <c r="V532" s="186"/>
      <c r="W532" s="186"/>
      <c r="X532" s="186"/>
      <c r="Y532" s="187"/>
    </row>
    <row r="533" spans="1:27" ht="12.75" x14ac:dyDescent="0.2">
      <c r="A533" s="175"/>
      <c r="B533" s="188"/>
      <c r="C533" s="189"/>
      <c r="D533" s="189"/>
      <c r="E533" s="189"/>
      <c r="F533" s="189"/>
      <c r="G533" s="189"/>
      <c r="H533" s="189"/>
      <c r="I533" s="189"/>
      <c r="J533" s="189"/>
      <c r="K533" s="189"/>
      <c r="L533" s="189"/>
      <c r="M533" s="189"/>
      <c r="N533" s="189"/>
      <c r="O533" s="189"/>
      <c r="P533" s="189"/>
      <c r="Q533" s="189"/>
      <c r="R533" s="189"/>
      <c r="S533" s="189"/>
      <c r="T533" s="189"/>
      <c r="U533" s="189"/>
      <c r="V533" s="189"/>
      <c r="W533" s="189"/>
      <c r="X533" s="189"/>
      <c r="Y533" s="190"/>
    </row>
    <row r="534" spans="1:27" s="110" customFormat="1" ht="12.75" customHeight="1" x14ac:dyDescent="0.2">
      <c r="A534" s="175"/>
      <c r="B534" s="177" t="s">
        <v>122</v>
      </c>
      <c r="C534" s="168" t="s">
        <v>123</v>
      </c>
      <c r="D534" s="168" t="s">
        <v>124</v>
      </c>
      <c r="E534" s="168" t="s">
        <v>125</v>
      </c>
      <c r="F534" s="168" t="s">
        <v>126</v>
      </c>
      <c r="G534" s="168" t="s">
        <v>127</v>
      </c>
      <c r="H534" s="168" t="s">
        <v>128</v>
      </c>
      <c r="I534" s="168" t="s">
        <v>129</v>
      </c>
      <c r="J534" s="168" t="s">
        <v>130</v>
      </c>
      <c r="K534" s="168" t="s">
        <v>131</v>
      </c>
      <c r="L534" s="168" t="s">
        <v>132</v>
      </c>
      <c r="M534" s="168" t="s">
        <v>133</v>
      </c>
      <c r="N534" s="179" t="s">
        <v>134</v>
      </c>
      <c r="O534" s="168" t="s">
        <v>135</v>
      </c>
      <c r="P534" s="168" t="s">
        <v>136</v>
      </c>
      <c r="Q534" s="168" t="s">
        <v>137</v>
      </c>
      <c r="R534" s="168" t="s">
        <v>138</v>
      </c>
      <c r="S534" s="168" t="s">
        <v>139</v>
      </c>
      <c r="T534" s="168" t="s">
        <v>140</v>
      </c>
      <c r="U534" s="168" t="s">
        <v>141</v>
      </c>
      <c r="V534" s="168" t="s">
        <v>142</v>
      </c>
      <c r="W534" s="168" t="s">
        <v>143</v>
      </c>
      <c r="X534" s="168" t="s">
        <v>144</v>
      </c>
      <c r="Y534" s="168" t="s">
        <v>145</v>
      </c>
    </row>
    <row r="535" spans="1:27" s="110" customFormat="1" ht="11.25" customHeight="1" x14ac:dyDescent="0.2">
      <c r="A535" s="176"/>
      <c r="B535" s="178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80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</row>
    <row r="536" spans="1:27" ht="15.75" customHeight="1" x14ac:dyDescent="0.2">
      <c r="A536" s="77">
        <f>A499</f>
        <v>43009</v>
      </c>
      <c r="B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1447.8160899999998</v>
      </c>
      <c r="C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1512.7560899999999</v>
      </c>
      <c r="D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1587.88609</v>
      </c>
      <c r="E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1587.36609</v>
      </c>
      <c r="F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1587.9560900000001</v>
      </c>
      <c r="G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1567.3760899999997</v>
      </c>
      <c r="H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1450.4260899999999</v>
      </c>
      <c r="I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1415.60609</v>
      </c>
      <c r="J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1528.9660899999999</v>
      </c>
      <c r="K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1512.88609</v>
      </c>
      <c r="L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1561.4060899999999</v>
      </c>
      <c r="M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1561.7960899999998</v>
      </c>
      <c r="N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1561.4160899999999</v>
      </c>
      <c r="O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1561.2860900000001</v>
      </c>
      <c r="P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1512.07609</v>
      </c>
      <c r="Q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1512.38609</v>
      </c>
      <c r="R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1512.2160899999999</v>
      </c>
      <c r="S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1417.54609</v>
      </c>
      <c r="T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1501.13609</v>
      </c>
      <c r="U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1603.30609</v>
      </c>
      <c r="V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1511.34609</v>
      </c>
      <c r="W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1485.0060899999999</v>
      </c>
      <c r="X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1420.60609</v>
      </c>
      <c r="Y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1518.6660900000002</v>
      </c>
      <c r="AA536" s="78"/>
    </row>
    <row r="537" spans="1:27" x14ac:dyDescent="0.2">
      <c r="A537" s="77">
        <f>A536+1</f>
        <v>43010</v>
      </c>
      <c r="B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1480.13609</v>
      </c>
      <c r="C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1563.7260900000001</v>
      </c>
      <c r="D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1611.04609</v>
      </c>
      <c r="E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1611.2160900000001</v>
      </c>
      <c r="F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1611.87609</v>
      </c>
      <c r="G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1565.89609</v>
      </c>
      <c r="H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1509.0360900000001</v>
      </c>
      <c r="I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1676.1360900000002</v>
      </c>
      <c r="J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1677.9460900000001</v>
      </c>
      <c r="K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1556.5360900000001</v>
      </c>
      <c r="L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1489.0060899999999</v>
      </c>
      <c r="M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1489.2960899999998</v>
      </c>
      <c r="N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1433.4760900000001</v>
      </c>
      <c r="O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1415.60609</v>
      </c>
      <c r="P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1412.7260900000001</v>
      </c>
      <c r="Q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1412.86609</v>
      </c>
      <c r="R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1412.37609</v>
      </c>
      <c r="S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1419.7360899999999</v>
      </c>
      <c r="T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1468.4960900000001</v>
      </c>
      <c r="U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1481.2760899999998</v>
      </c>
      <c r="V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1427.10609</v>
      </c>
      <c r="W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1438.1660899999999</v>
      </c>
      <c r="X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1618.8760900000002</v>
      </c>
      <c r="Y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1479.4160900000002</v>
      </c>
    </row>
    <row r="538" spans="1:27" x14ac:dyDescent="0.2">
      <c r="A538" s="77">
        <f t="shared" ref="A538:A566" si="16">A537+1</f>
        <v>43011</v>
      </c>
      <c r="B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1406.86609</v>
      </c>
      <c r="C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1476.7760899999998</v>
      </c>
      <c r="D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1517.1660899999999</v>
      </c>
      <c r="E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1516.85609</v>
      </c>
      <c r="F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1518.30609</v>
      </c>
      <c r="G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1519.2860900000001</v>
      </c>
      <c r="H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1444.4660899999999</v>
      </c>
      <c r="I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1682.10609</v>
      </c>
      <c r="J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1682.7860900000001</v>
      </c>
      <c r="K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1578.2160899999999</v>
      </c>
      <c r="L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1532.34609</v>
      </c>
      <c r="M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1531.9560900000001</v>
      </c>
      <c r="N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1454.1560899999999</v>
      </c>
      <c r="O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1434.80609</v>
      </c>
      <c r="P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1435.0060899999999</v>
      </c>
      <c r="Q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1433.9760899999999</v>
      </c>
      <c r="R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1436.37609</v>
      </c>
      <c r="S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1419.6860899999999</v>
      </c>
      <c r="T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1469.6660899999999</v>
      </c>
      <c r="U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1483.2060900000001</v>
      </c>
      <c r="V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1423.7960899999998</v>
      </c>
      <c r="W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1445.4560900000001</v>
      </c>
      <c r="X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1654.5360900000001</v>
      </c>
      <c r="Y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1487.0460899999998</v>
      </c>
    </row>
    <row r="539" spans="1:27" x14ac:dyDescent="0.2">
      <c r="A539" s="77">
        <f t="shared" si="16"/>
        <v>43012</v>
      </c>
      <c r="B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1394.6660899999999</v>
      </c>
      <c r="C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1436.2560899999999</v>
      </c>
      <c r="D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1473.3360899999998</v>
      </c>
      <c r="E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1497.4860899999999</v>
      </c>
      <c r="F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1498.2960899999998</v>
      </c>
      <c r="G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1478.80609</v>
      </c>
      <c r="H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1399.87609</v>
      </c>
      <c r="I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1554.2860900000001</v>
      </c>
      <c r="J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1536.2660900000001</v>
      </c>
      <c r="K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1426.30609</v>
      </c>
      <c r="L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1435.4860899999999</v>
      </c>
      <c r="M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1444.32609</v>
      </c>
      <c r="N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1509.9460899999999</v>
      </c>
      <c r="O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1509.56609</v>
      </c>
      <c r="P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1516.86609</v>
      </c>
      <c r="Q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1524.39609</v>
      </c>
      <c r="R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1524.5260899999998</v>
      </c>
      <c r="S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1563.85609</v>
      </c>
      <c r="T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1615.31609</v>
      </c>
      <c r="U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1639.6760900000002</v>
      </c>
      <c r="V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1538.7460900000001</v>
      </c>
      <c r="W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1528.55609</v>
      </c>
      <c r="X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1693.80609</v>
      </c>
      <c r="Y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1561.7160899999999</v>
      </c>
    </row>
    <row r="540" spans="1:27" x14ac:dyDescent="0.2">
      <c r="A540" s="77">
        <f t="shared" si="16"/>
        <v>43013</v>
      </c>
      <c r="B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1416.4060899999999</v>
      </c>
      <c r="C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1392.4560900000001</v>
      </c>
      <c r="D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1391.0660899999998</v>
      </c>
      <c r="E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1403.5260899999998</v>
      </c>
      <c r="F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1405.5260899999998</v>
      </c>
      <c r="G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1407.4760900000001</v>
      </c>
      <c r="H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1425.07609</v>
      </c>
      <c r="I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1511.7060899999999</v>
      </c>
      <c r="J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1469.9760900000001</v>
      </c>
      <c r="K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1456.4060899999999</v>
      </c>
      <c r="L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1558.0660899999998</v>
      </c>
      <c r="M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1558.63609</v>
      </c>
      <c r="N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1628.63609</v>
      </c>
      <c r="O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1627.7060900000001</v>
      </c>
      <c r="P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1627.85609</v>
      </c>
      <c r="Q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1627.83609</v>
      </c>
      <c r="R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1626.30609</v>
      </c>
      <c r="S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1636.9060900000002</v>
      </c>
      <c r="T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1686.3560900000002</v>
      </c>
      <c r="U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1677.1460900000002</v>
      </c>
      <c r="V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1638.4060900000002</v>
      </c>
      <c r="W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1606.9860900000001</v>
      </c>
      <c r="X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1748.9360900000001</v>
      </c>
      <c r="Y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1566.5260899999998</v>
      </c>
    </row>
    <row r="541" spans="1:27" x14ac:dyDescent="0.2">
      <c r="A541" s="77">
        <f t="shared" si="16"/>
        <v>43014</v>
      </c>
      <c r="B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1414.6760899999999</v>
      </c>
      <c r="C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1392.5360900000001</v>
      </c>
      <c r="D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1391.84609</v>
      </c>
      <c r="E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1404.4860899999999</v>
      </c>
      <c r="F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1405.6660899999999</v>
      </c>
      <c r="G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1396.2760899999998</v>
      </c>
      <c r="H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1410.4660899999999</v>
      </c>
      <c r="I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1520.0460899999998</v>
      </c>
      <c r="J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1474.0160900000001</v>
      </c>
      <c r="K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1542.2560899999999</v>
      </c>
      <c r="L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1609.7660900000001</v>
      </c>
      <c r="M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1569.9360899999999</v>
      </c>
      <c r="N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1566.37609</v>
      </c>
      <c r="O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1457.9560900000001</v>
      </c>
      <c r="P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1462.5260899999998</v>
      </c>
      <c r="Q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1463.58609</v>
      </c>
      <c r="R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1494.56609</v>
      </c>
      <c r="S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1520.61609</v>
      </c>
      <c r="T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1665.7760900000001</v>
      </c>
      <c r="U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1697.4960900000001</v>
      </c>
      <c r="V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1648.2660900000001</v>
      </c>
      <c r="W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1599.0260900000001</v>
      </c>
      <c r="X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1752.0060900000001</v>
      </c>
      <c r="Y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1612.7160900000001</v>
      </c>
    </row>
    <row r="542" spans="1:27" x14ac:dyDescent="0.2">
      <c r="A542" s="77">
        <f t="shared" si="16"/>
        <v>43015</v>
      </c>
      <c r="B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1520.2760899999998</v>
      </c>
      <c r="C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1435.9060899999999</v>
      </c>
      <c r="D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1397.0260899999998</v>
      </c>
      <c r="E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1396.05609</v>
      </c>
      <c r="F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1398.4760900000001</v>
      </c>
      <c r="G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1414.7560899999999</v>
      </c>
      <c r="H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1452.5260899999998</v>
      </c>
      <c r="I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1571.33609</v>
      </c>
      <c r="J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1422.1760899999999</v>
      </c>
      <c r="K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1424.8160899999998</v>
      </c>
      <c r="L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1425.9560900000001</v>
      </c>
      <c r="M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1423.9960900000001</v>
      </c>
      <c r="N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1424.64609</v>
      </c>
      <c r="O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1424.2660900000001</v>
      </c>
      <c r="P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1423.7960899999998</v>
      </c>
      <c r="Q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1422.12609</v>
      </c>
      <c r="R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1421.1760899999999</v>
      </c>
      <c r="S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1449.8160899999998</v>
      </c>
      <c r="T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1672.7060900000001</v>
      </c>
      <c r="U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1726.4960900000001</v>
      </c>
      <c r="V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1669.0360900000001</v>
      </c>
      <c r="W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1617.37609</v>
      </c>
      <c r="X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1470.6060899999998</v>
      </c>
      <c r="Y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1615.1560900000002</v>
      </c>
    </row>
    <row r="543" spans="1:27" x14ac:dyDescent="0.2">
      <c r="A543" s="77">
        <f t="shared" si="16"/>
        <v>43016</v>
      </c>
      <c r="B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1512.38609</v>
      </c>
      <c r="C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1431.86609</v>
      </c>
      <c r="D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1396.0160900000001</v>
      </c>
      <c r="E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1394.6960899999999</v>
      </c>
      <c r="F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1394.9160900000002</v>
      </c>
      <c r="G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1406.8760900000002</v>
      </c>
      <c r="H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1420.82609</v>
      </c>
      <c r="I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1522.6560899999999</v>
      </c>
      <c r="J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1412.1860899999999</v>
      </c>
      <c r="K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1422.4960900000001</v>
      </c>
      <c r="L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1422.59609</v>
      </c>
      <c r="M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1439.55609</v>
      </c>
      <c r="N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1439.2160899999999</v>
      </c>
      <c r="O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1479.1660900000002</v>
      </c>
      <c r="P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1475.7160899999999</v>
      </c>
      <c r="Q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1473.9560900000001</v>
      </c>
      <c r="R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1473.32609</v>
      </c>
      <c r="S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1437.2560899999999</v>
      </c>
      <c r="T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1639.84609</v>
      </c>
      <c r="U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1693.32609</v>
      </c>
      <c r="V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1649.2860900000001</v>
      </c>
      <c r="W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1588.07609</v>
      </c>
      <c r="X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1431.59609</v>
      </c>
      <c r="Y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1589.79609</v>
      </c>
    </row>
    <row r="544" spans="1:27" x14ac:dyDescent="0.2">
      <c r="A544" s="77">
        <f t="shared" si="16"/>
        <v>43017</v>
      </c>
      <c r="B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1429.09609</v>
      </c>
      <c r="C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1395.4760899999999</v>
      </c>
      <c r="D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1391.2760899999998</v>
      </c>
      <c r="E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1390.82609</v>
      </c>
      <c r="F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1391.5660899999998</v>
      </c>
      <c r="G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1392.82609</v>
      </c>
      <c r="H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1401.4960900000001</v>
      </c>
      <c r="I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1503.7060900000001</v>
      </c>
      <c r="J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1484.4360899999999</v>
      </c>
      <c r="K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1427.5360900000001</v>
      </c>
      <c r="L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1428.4860899999999</v>
      </c>
      <c r="M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1426.4260899999999</v>
      </c>
      <c r="N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1413.5060899999999</v>
      </c>
      <c r="O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1414.0160900000001</v>
      </c>
      <c r="P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1414.5260900000001</v>
      </c>
      <c r="Q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1414.3360899999998</v>
      </c>
      <c r="R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1411.7760900000001</v>
      </c>
      <c r="S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1410.30609</v>
      </c>
      <c r="T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1540.5260899999998</v>
      </c>
      <c r="U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1589.1960900000001</v>
      </c>
      <c r="V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1514.60609</v>
      </c>
      <c r="W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1524.4760900000001</v>
      </c>
      <c r="X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1702.0060900000001</v>
      </c>
      <c r="Y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1550.2660900000001</v>
      </c>
    </row>
    <row r="545" spans="1:25" x14ac:dyDescent="0.2">
      <c r="A545" s="77">
        <f t="shared" si="16"/>
        <v>43018</v>
      </c>
      <c r="B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1777.05609</v>
      </c>
      <c r="C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1521.4960900000001</v>
      </c>
      <c r="D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1497.55609</v>
      </c>
      <c r="E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1482.1660900000002</v>
      </c>
      <c r="F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1502.7460900000001</v>
      </c>
      <c r="G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1563.80609</v>
      </c>
      <c r="H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1714.4660900000001</v>
      </c>
      <c r="I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1547.14609</v>
      </c>
      <c r="J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1575.8560899999998</v>
      </c>
      <c r="K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1457.5260899999998</v>
      </c>
      <c r="L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1457.4560899999999</v>
      </c>
      <c r="M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1456.6060899999998</v>
      </c>
      <c r="N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1410.7360899999999</v>
      </c>
      <c r="O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1411.6060899999998</v>
      </c>
      <c r="P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1410.61609</v>
      </c>
      <c r="Q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1410.4860899999999</v>
      </c>
      <c r="R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1409.7560899999999</v>
      </c>
      <c r="S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1621.7760900000001</v>
      </c>
      <c r="T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1845.8760900000002</v>
      </c>
      <c r="U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1881.3860900000002</v>
      </c>
      <c r="V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1811.11609</v>
      </c>
      <c r="W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1805.09609</v>
      </c>
      <c r="X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1915.6060900000002</v>
      </c>
      <c r="Y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1804.4560899999999</v>
      </c>
    </row>
    <row r="546" spans="1:25" x14ac:dyDescent="0.2">
      <c r="A546" s="77">
        <f t="shared" si="16"/>
        <v>43019</v>
      </c>
      <c r="B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1718.4160900000002</v>
      </c>
      <c r="C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1492.6760899999999</v>
      </c>
      <c r="D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1456.36609</v>
      </c>
      <c r="E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1443.3360899999998</v>
      </c>
      <c r="F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1458.6560899999999</v>
      </c>
      <c r="G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1483.32609</v>
      </c>
      <c r="H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1613.6960900000001</v>
      </c>
      <c r="I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1432.6760899999999</v>
      </c>
      <c r="J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1423.07609</v>
      </c>
      <c r="K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1458.2560899999999</v>
      </c>
      <c r="L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1498.08609</v>
      </c>
      <c r="M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1497.9360900000001</v>
      </c>
      <c r="N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1472.63609</v>
      </c>
      <c r="O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1472.2460900000001</v>
      </c>
      <c r="P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1471.13609</v>
      </c>
      <c r="Q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1470.63609</v>
      </c>
      <c r="R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1407.9460899999999</v>
      </c>
      <c r="S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1557.0260899999998</v>
      </c>
      <c r="T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1762.4360900000001</v>
      </c>
      <c r="U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1776.0960900000002</v>
      </c>
      <c r="V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1771.1560900000002</v>
      </c>
      <c r="W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1740.30609</v>
      </c>
      <c r="X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1857.5960900000002</v>
      </c>
      <c r="Y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1743.10609</v>
      </c>
    </row>
    <row r="547" spans="1:25" x14ac:dyDescent="0.2">
      <c r="A547" s="77">
        <f t="shared" si="16"/>
        <v>43020</v>
      </c>
      <c r="B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1395.9360900000001</v>
      </c>
      <c r="C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1455.35609</v>
      </c>
      <c r="D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1518.05609</v>
      </c>
      <c r="E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1517.7160899999999</v>
      </c>
      <c r="F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1518.14609</v>
      </c>
      <c r="G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1479.5360900000001</v>
      </c>
      <c r="H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1434.07609</v>
      </c>
      <c r="I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1624.9160900000002</v>
      </c>
      <c r="J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1709.62609</v>
      </c>
      <c r="K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1531.35609</v>
      </c>
      <c r="L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1422.4760900000001</v>
      </c>
      <c r="M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1421.4960900000001</v>
      </c>
      <c r="N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1418.4660899999999</v>
      </c>
      <c r="O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1418.7260900000001</v>
      </c>
      <c r="P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1418.6560899999999</v>
      </c>
      <c r="Q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1425.2560899999999</v>
      </c>
      <c r="R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1421.59609</v>
      </c>
      <c r="S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1505.61609</v>
      </c>
      <c r="T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1510.4460899999999</v>
      </c>
      <c r="U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1528.63609</v>
      </c>
      <c r="V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1442.2960899999998</v>
      </c>
      <c r="W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1427.9560900000001</v>
      </c>
      <c r="X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1596.30609</v>
      </c>
      <c r="Y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1501.4960900000001</v>
      </c>
    </row>
    <row r="548" spans="1:25" x14ac:dyDescent="0.2">
      <c r="A548" s="77">
        <f t="shared" si="16"/>
        <v>43021</v>
      </c>
      <c r="B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1406.57609</v>
      </c>
      <c r="C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1426.2960899999998</v>
      </c>
      <c r="D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1439.4460899999999</v>
      </c>
      <c r="E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1476.7960899999998</v>
      </c>
      <c r="F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1476.9260899999999</v>
      </c>
      <c r="G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1441.5360900000001</v>
      </c>
      <c r="H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1403.7160899999999</v>
      </c>
      <c r="I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1541.0160900000001</v>
      </c>
      <c r="J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1479.0260899999998</v>
      </c>
      <c r="K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1443.3160899999998</v>
      </c>
      <c r="L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1424.1560899999999</v>
      </c>
      <c r="M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1423.09609</v>
      </c>
      <c r="N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1477.6760899999999</v>
      </c>
      <c r="O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1449.7460900000001</v>
      </c>
      <c r="P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1449.6960899999999</v>
      </c>
      <c r="Q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1426.38609</v>
      </c>
      <c r="R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1422.37609</v>
      </c>
      <c r="S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1506.4060899999999</v>
      </c>
      <c r="T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1511.4460899999999</v>
      </c>
      <c r="U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1510.2760900000001</v>
      </c>
      <c r="V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1447.2060899999999</v>
      </c>
      <c r="W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1444.37609</v>
      </c>
      <c r="X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1620.86609</v>
      </c>
      <c r="Y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1514.9860899999999</v>
      </c>
    </row>
    <row r="549" spans="1:25" x14ac:dyDescent="0.2">
      <c r="A549" s="77">
        <f t="shared" si="16"/>
        <v>43022</v>
      </c>
      <c r="B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1457.7160899999999</v>
      </c>
      <c r="C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1413.7360899999999</v>
      </c>
      <c r="D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1397.2760899999998</v>
      </c>
      <c r="E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1396.61609</v>
      </c>
      <c r="F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1396.63609</v>
      </c>
      <c r="G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1397.9660899999999</v>
      </c>
      <c r="H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1409.6660899999999</v>
      </c>
      <c r="I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1512.60609</v>
      </c>
      <c r="J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1537.80609</v>
      </c>
      <c r="K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1435.4660899999999</v>
      </c>
      <c r="L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1435.9960900000001</v>
      </c>
      <c r="M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1520.2660900000001</v>
      </c>
      <c r="N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1520.5460899999998</v>
      </c>
      <c r="O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1519.4960900000001</v>
      </c>
      <c r="P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1518.2460900000001</v>
      </c>
      <c r="Q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1517.06609</v>
      </c>
      <c r="R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1518.9760900000001</v>
      </c>
      <c r="S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1418.38609</v>
      </c>
      <c r="T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1590.1760900000002</v>
      </c>
      <c r="U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1612.1660900000002</v>
      </c>
      <c r="V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1568.0260899999998</v>
      </c>
      <c r="W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1494.1960899999999</v>
      </c>
      <c r="X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1412.08609</v>
      </c>
      <c r="Y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1577.7460900000001</v>
      </c>
    </row>
    <row r="550" spans="1:25" x14ac:dyDescent="0.2">
      <c r="A550" s="77">
        <f t="shared" si="16"/>
        <v>43023</v>
      </c>
      <c r="B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1425.7360899999999</v>
      </c>
      <c r="C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1395.9660899999999</v>
      </c>
      <c r="D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1392.6960899999999</v>
      </c>
      <c r="E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1392.0160900000001</v>
      </c>
      <c r="F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1392.11609</v>
      </c>
      <c r="G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1391.8160899999998</v>
      </c>
      <c r="H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1403.1060899999998</v>
      </c>
      <c r="I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1415.2360899999999</v>
      </c>
      <c r="J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1617.4260900000002</v>
      </c>
      <c r="K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1478.11609</v>
      </c>
      <c r="L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1437.31609</v>
      </c>
      <c r="M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1522.62609</v>
      </c>
      <c r="N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1522.58609</v>
      </c>
      <c r="O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1519.62609</v>
      </c>
      <c r="P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1519.7260900000001</v>
      </c>
      <c r="Q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1518.57609</v>
      </c>
      <c r="R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1519.6060899999998</v>
      </c>
      <c r="S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1418.9860899999999</v>
      </c>
      <c r="T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1550.64609</v>
      </c>
      <c r="U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1574.63609</v>
      </c>
      <c r="V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1567.87609</v>
      </c>
      <c r="W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1488.13609</v>
      </c>
      <c r="X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1411.5460899999998</v>
      </c>
      <c r="Y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1587.57609</v>
      </c>
    </row>
    <row r="551" spans="1:25" x14ac:dyDescent="0.2">
      <c r="A551" s="77">
        <f t="shared" si="16"/>
        <v>43024</v>
      </c>
      <c r="B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1394.4460899999999</v>
      </c>
      <c r="C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1404.5360900000001</v>
      </c>
      <c r="D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1438.1560899999999</v>
      </c>
      <c r="E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1475.60609</v>
      </c>
      <c r="F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1480.9660899999999</v>
      </c>
      <c r="G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1446.80609</v>
      </c>
      <c r="H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1404.4760900000001</v>
      </c>
      <c r="I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1592.9560900000001</v>
      </c>
      <c r="J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1614.8660900000002</v>
      </c>
      <c r="K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1506.5060899999999</v>
      </c>
      <c r="L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1509.5160900000001</v>
      </c>
      <c r="M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1507.7960899999998</v>
      </c>
      <c r="N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1412.12609</v>
      </c>
      <c r="O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1411.7060900000001</v>
      </c>
      <c r="P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1410.2560899999999</v>
      </c>
      <c r="Q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1410.82609</v>
      </c>
      <c r="R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1409.4860899999999</v>
      </c>
      <c r="S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1437.8960900000002</v>
      </c>
      <c r="T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1463.86609</v>
      </c>
      <c r="U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1466.6860899999999</v>
      </c>
      <c r="V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1438.5360900000001</v>
      </c>
      <c r="W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1439.6660899999999</v>
      </c>
      <c r="X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1615.1060900000002</v>
      </c>
      <c r="Y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1513.08609</v>
      </c>
    </row>
    <row r="552" spans="1:25" x14ac:dyDescent="0.2">
      <c r="A552" s="77">
        <f t="shared" si="16"/>
        <v>43025</v>
      </c>
      <c r="B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1395.7460900000001</v>
      </c>
      <c r="C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1425.87609</v>
      </c>
      <c r="D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1438.7660900000001</v>
      </c>
      <c r="E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1476.9560900000001</v>
      </c>
      <c r="F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1485.0360900000001</v>
      </c>
      <c r="G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1462.60609</v>
      </c>
      <c r="H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1413.6560899999999</v>
      </c>
      <c r="I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1636.9060900000002</v>
      </c>
      <c r="J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1722.59609</v>
      </c>
      <c r="K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1592.80609</v>
      </c>
      <c r="L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1505.2260900000001</v>
      </c>
      <c r="M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1507.11609</v>
      </c>
      <c r="N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1412.1660899999999</v>
      </c>
      <c r="O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1410.9960900000001</v>
      </c>
      <c r="P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1410.09609</v>
      </c>
      <c r="Q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1408.87609</v>
      </c>
      <c r="R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1408.9660899999999</v>
      </c>
      <c r="S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1436.39609</v>
      </c>
      <c r="T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1460.10609</v>
      </c>
      <c r="U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1464.88609</v>
      </c>
      <c r="V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1437.4560900000001</v>
      </c>
      <c r="W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1438.2860900000001</v>
      </c>
      <c r="X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1612.9460900000001</v>
      </c>
      <c r="Y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1509.55609</v>
      </c>
    </row>
    <row r="553" spans="1:25" x14ac:dyDescent="0.2">
      <c r="A553" s="77">
        <f t="shared" si="16"/>
        <v>43026</v>
      </c>
      <c r="B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1395.63609</v>
      </c>
      <c r="C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1425.7360899999999</v>
      </c>
      <c r="D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1439.08609</v>
      </c>
      <c r="E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1476.32609</v>
      </c>
      <c r="F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1485.1960899999999</v>
      </c>
      <c r="G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1463.62609</v>
      </c>
      <c r="H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1404.9160899999999</v>
      </c>
      <c r="I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1639.35609</v>
      </c>
      <c r="J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1550.9760900000001</v>
      </c>
      <c r="K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1423.0060899999999</v>
      </c>
      <c r="L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1422.05609</v>
      </c>
      <c r="M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1421.11609</v>
      </c>
      <c r="N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1448.33609</v>
      </c>
      <c r="O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1455.80609</v>
      </c>
      <c r="P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1455.1560899999999</v>
      </c>
      <c r="Q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1459.7860900000001</v>
      </c>
      <c r="R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1503.7760899999998</v>
      </c>
      <c r="S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1594.9060899999999</v>
      </c>
      <c r="T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1590.7260900000001</v>
      </c>
      <c r="U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1575.8960900000002</v>
      </c>
      <c r="V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1516.5860899999998</v>
      </c>
      <c r="W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1503.9560900000001</v>
      </c>
      <c r="X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1640.6860900000001</v>
      </c>
      <c r="Y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1527.6660899999999</v>
      </c>
    </row>
    <row r="554" spans="1:25" x14ac:dyDescent="0.2">
      <c r="A554" s="77">
        <f t="shared" si="16"/>
        <v>43027</v>
      </c>
      <c r="B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1406.6960899999999</v>
      </c>
      <c r="C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1392.1660900000002</v>
      </c>
      <c r="D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1403.9960900000001</v>
      </c>
      <c r="E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1403.6960899999999</v>
      </c>
      <c r="F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1396.9460899999999</v>
      </c>
      <c r="G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1399.13609</v>
      </c>
      <c r="H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1400.2760899999998</v>
      </c>
      <c r="I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1548.87609</v>
      </c>
      <c r="J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1547.7960899999998</v>
      </c>
      <c r="K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1431.7860900000001</v>
      </c>
      <c r="L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1432.85609</v>
      </c>
      <c r="M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1432.6960899999999</v>
      </c>
      <c r="N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1418.4660899999999</v>
      </c>
      <c r="O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1418.5460899999998</v>
      </c>
      <c r="P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1418.2660900000001</v>
      </c>
      <c r="Q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1416.63609</v>
      </c>
      <c r="R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1414.1560899999999</v>
      </c>
      <c r="S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1536.7460900000001</v>
      </c>
      <c r="T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1563.2960899999998</v>
      </c>
      <c r="U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1565.2260900000001</v>
      </c>
      <c r="V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1515.5360900000001</v>
      </c>
      <c r="W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1501.2660900000001</v>
      </c>
      <c r="X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1639.7060900000001</v>
      </c>
      <c r="Y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1539.7060900000001</v>
      </c>
    </row>
    <row r="555" spans="1:25" x14ac:dyDescent="0.2">
      <c r="A555" s="77">
        <f t="shared" si="16"/>
        <v>43028</v>
      </c>
      <c r="B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1410.61609</v>
      </c>
      <c r="C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1393.2060900000001</v>
      </c>
      <c r="D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1404.9760900000001</v>
      </c>
      <c r="E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1404.6860899999999</v>
      </c>
      <c r="F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1408.87609</v>
      </c>
      <c r="G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1398.7660900000001</v>
      </c>
      <c r="H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1404.9460899999999</v>
      </c>
      <c r="I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1550.14609</v>
      </c>
      <c r="J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1548.4260899999999</v>
      </c>
      <c r="K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1431.4060899999999</v>
      </c>
      <c r="L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1425.2060900000001</v>
      </c>
      <c r="M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1434.37609</v>
      </c>
      <c r="N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1421.64609</v>
      </c>
      <c r="O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1417.9860899999999</v>
      </c>
      <c r="P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1417.63609</v>
      </c>
      <c r="Q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1413.1660899999999</v>
      </c>
      <c r="R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1417.59609</v>
      </c>
      <c r="S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1540.6860899999999</v>
      </c>
      <c r="T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1558.1860900000001</v>
      </c>
      <c r="U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1532.4560899999999</v>
      </c>
      <c r="V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1499.9260899999999</v>
      </c>
      <c r="W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1484.2360899999999</v>
      </c>
      <c r="X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1641.79609</v>
      </c>
      <c r="Y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1541.9260899999999</v>
      </c>
    </row>
    <row r="556" spans="1:25" x14ac:dyDescent="0.2">
      <c r="A556" s="77">
        <f t="shared" si="16"/>
        <v>43029</v>
      </c>
      <c r="B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1458.2260900000001</v>
      </c>
      <c r="C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1402.7360899999999</v>
      </c>
      <c r="D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1402.0260899999998</v>
      </c>
      <c r="E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1401.32609</v>
      </c>
      <c r="F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1409.7960899999998</v>
      </c>
      <c r="G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1395.6060899999998</v>
      </c>
      <c r="H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1403.4760900000001</v>
      </c>
      <c r="I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1425.2660900000001</v>
      </c>
      <c r="J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1662.29609</v>
      </c>
      <c r="K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1534.11609</v>
      </c>
      <c r="L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1534.34609</v>
      </c>
      <c r="M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1535.80609</v>
      </c>
      <c r="N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1636.2460900000001</v>
      </c>
      <c r="O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1654.05609</v>
      </c>
      <c r="P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1616.56609</v>
      </c>
      <c r="Q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1623.83609</v>
      </c>
      <c r="R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1626.5160900000001</v>
      </c>
      <c r="S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1419.2660900000001</v>
      </c>
      <c r="T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1643.9360899999999</v>
      </c>
      <c r="U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1625.4960900000001</v>
      </c>
      <c r="V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1582.62609</v>
      </c>
      <c r="W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1507.54609</v>
      </c>
      <c r="X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1410.08609</v>
      </c>
      <c r="Y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1576.7660900000001</v>
      </c>
    </row>
    <row r="557" spans="1:25" x14ac:dyDescent="0.2">
      <c r="A557" s="77">
        <f t="shared" si="16"/>
        <v>43030</v>
      </c>
      <c r="B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1429.55609</v>
      </c>
      <c r="C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1402.2260900000001</v>
      </c>
      <c r="D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1399.32609</v>
      </c>
      <c r="E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1422.63609</v>
      </c>
      <c r="F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1427.3160899999998</v>
      </c>
      <c r="G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1428.80609</v>
      </c>
      <c r="H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1396.07609</v>
      </c>
      <c r="I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1416.6860900000001</v>
      </c>
      <c r="J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1651.33609</v>
      </c>
      <c r="K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1530.0060899999999</v>
      </c>
      <c r="L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1528.9360900000001</v>
      </c>
      <c r="M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1579.32609</v>
      </c>
      <c r="N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1694.64609</v>
      </c>
      <c r="O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1694.1360900000002</v>
      </c>
      <c r="P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1693.6660899999999</v>
      </c>
      <c r="Q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1684.55609</v>
      </c>
      <c r="R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1687.5260900000001</v>
      </c>
      <c r="S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1417.2660900000001</v>
      </c>
      <c r="T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1585.0660899999998</v>
      </c>
      <c r="U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1588.85609</v>
      </c>
      <c r="V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1550.5260899999998</v>
      </c>
      <c r="W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1466.0660899999998</v>
      </c>
      <c r="X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1411.4560899999999</v>
      </c>
      <c r="Y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1577.1560899999999</v>
      </c>
    </row>
    <row r="558" spans="1:25" x14ac:dyDescent="0.2">
      <c r="A558" s="77">
        <f t="shared" si="16"/>
        <v>43031</v>
      </c>
      <c r="B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1412.7260900000001</v>
      </c>
      <c r="C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1392.4760900000001</v>
      </c>
      <c r="D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1403.9360899999999</v>
      </c>
      <c r="E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1403.1560899999999</v>
      </c>
      <c r="F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1410.0160900000001</v>
      </c>
      <c r="G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1394.2160899999999</v>
      </c>
      <c r="H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1402.4260899999999</v>
      </c>
      <c r="I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1540.87609</v>
      </c>
      <c r="J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1538.7460900000001</v>
      </c>
      <c r="K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1420.82609</v>
      </c>
      <c r="L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1419.9660899999999</v>
      </c>
      <c r="M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1423.5360900000001</v>
      </c>
      <c r="N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1416.2060899999999</v>
      </c>
      <c r="O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1408.08609</v>
      </c>
      <c r="P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1408.2760899999998</v>
      </c>
      <c r="Q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1407.5060899999999</v>
      </c>
      <c r="R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1417.9060899999999</v>
      </c>
      <c r="S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1511.2860900000001</v>
      </c>
      <c r="T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1555.2160899999999</v>
      </c>
      <c r="U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1526.87609</v>
      </c>
      <c r="V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1496.1260899999997</v>
      </c>
      <c r="W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1491.2860900000001</v>
      </c>
      <c r="X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1638.06609</v>
      </c>
      <c r="Y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1539.07609</v>
      </c>
    </row>
    <row r="559" spans="1:25" x14ac:dyDescent="0.2">
      <c r="A559" s="77">
        <f t="shared" si="16"/>
        <v>43032</v>
      </c>
      <c r="B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1405.6760899999999</v>
      </c>
      <c r="C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1391.0160900000001</v>
      </c>
      <c r="D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1438.63609</v>
      </c>
      <c r="E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1438.5860899999998</v>
      </c>
      <c r="F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1439.0260899999998</v>
      </c>
      <c r="G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1404.6560899999999</v>
      </c>
      <c r="H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1397.9460899999999</v>
      </c>
      <c r="I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1577.6560899999999</v>
      </c>
      <c r="J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1577.8560899999998</v>
      </c>
      <c r="K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1475.3960900000002</v>
      </c>
      <c r="L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1475.4160900000002</v>
      </c>
      <c r="M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1490.9860899999999</v>
      </c>
      <c r="N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1434.38609</v>
      </c>
      <c r="O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1466.57609</v>
      </c>
      <c r="P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1466.7160899999999</v>
      </c>
      <c r="Q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1466.9260899999999</v>
      </c>
      <c r="R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1466.7060899999999</v>
      </c>
      <c r="S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1494.31609</v>
      </c>
      <c r="T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1473.08609</v>
      </c>
      <c r="U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1433.31609</v>
      </c>
      <c r="V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1433.31609</v>
      </c>
      <c r="W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1496.60609</v>
      </c>
      <c r="X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1673.2460900000001</v>
      </c>
      <c r="Y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1494.0460899999998</v>
      </c>
    </row>
    <row r="560" spans="1:25" x14ac:dyDescent="0.2">
      <c r="A560" s="77">
        <f t="shared" si="16"/>
        <v>43033</v>
      </c>
      <c r="B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1390.8160899999998</v>
      </c>
      <c r="C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1474.87609</v>
      </c>
      <c r="D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1498.2060900000001</v>
      </c>
      <c r="E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1498.2460900000001</v>
      </c>
      <c r="F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1475.10609</v>
      </c>
      <c r="G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1477.2460900000001</v>
      </c>
      <c r="H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1398.37609</v>
      </c>
      <c r="I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1577.5160900000001</v>
      </c>
      <c r="J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1578.5260899999998</v>
      </c>
      <c r="K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1479.86609</v>
      </c>
      <c r="L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1495.61609</v>
      </c>
      <c r="M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1495.4060899999999</v>
      </c>
      <c r="N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1434.0060899999999</v>
      </c>
      <c r="O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1433.4560900000001</v>
      </c>
      <c r="P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1433.5160900000001</v>
      </c>
      <c r="Q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1434.55609</v>
      </c>
      <c r="R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1434.30609</v>
      </c>
      <c r="S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1505.7460900000001</v>
      </c>
      <c r="T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1479.34609</v>
      </c>
      <c r="U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1418.1260900000002</v>
      </c>
      <c r="V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1438.36609</v>
      </c>
      <c r="W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1448.6760899999999</v>
      </c>
      <c r="X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1609.0260900000001</v>
      </c>
      <c r="Y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1497.30609</v>
      </c>
    </row>
    <row r="561" spans="1:27" x14ac:dyDescent="0.2">
      <c r="A561" s="77">
        <f t="shared" si="16"/>
        <v>43034</v>
      </c>
      <c r="B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1393.0360900000001</v>
      </c>
      <c r="C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1439.07609</v>
      </c>
      <c r="D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1452.4660899999999</v>
      </c>
      <c r="E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1452.0260899999998</v>
      </c>
      <c r="F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1453.37609</v>
      </c>
      <c r="G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1446.5060899999999</v>
      </c>
      <c r="H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1398.0260899999998</v>
      </c>
      <c r="I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1573.9860899999999</v>
      </c>
      <c r="J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1533.84609</v>
      </c>
      <c r="K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1447.2860900000001</v>
      </c>
      <c r="L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1419.55609</v>
      </c>
      <c r="M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1419.9960900000001</v>
      </c>
      <c r="N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1414.0660899999998</v>
      </c>
      <c r="O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1413.9460899999999</v>
      </c>
      <c r="P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1413.85609</v>
      </c>
      <c r="Q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1413.80609</v>
      </c>
      <c r="R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1413.2660900000001</v>
      </c>
      <c r="S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1452.61609</v>
      </c>
      <c r="T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1472.7460900000001</v>
      </c>
      <c r="U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1477.14609</v>
      </c>
      <c r="V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1436.7060899999999</v>
      </c>
      <c r="W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1441.7460900000001</v>
      </c>
      <c r="X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1624.2260900000001</v>
      </c>
      <c r="Y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1510.61609</v>
      </c>
    </row>
    <row r="562" spans="1:27" x14ac:dyDescent="0.2">
      <c r="A562" s="77">
        <f t="shared" si="16"/>
        <v>43035</v>
      </c>
      <c r="B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1394.32609</v>
      </c>
      <c r="C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1411.4360899999999</v>
      </c>
      <c r="D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1424.30609</v>
      </c>
      <c r="E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1424.4560899999999</v>
      </c>
      <c r="F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1424.4460899999999</v>
      </c>
      <c r="G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1426.57609</v>
      </c>
      <c r="H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1404.7760899999998</v>
      </c>
      <c r="I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1580.05609</v>
      </c>
      <c r="J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1536.2660900000001</v>
      </c>
      <c r="K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1450.7760899999998</v>
      </c>
      <c r="L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1442.5660899999998</v>
      </c>
      <c r="M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1443.05609</v>
      </c>
      <c r="N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1419.80609</v>
      </c>
      <c r="O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1419.64609</v>
      </c>
      <c r="P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1419.4860899999999</v>
      </c>
      <c r="Q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1419.1260899999997</v>
      </c>
      <c r="R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1419.33609</v>
      </c>
      <c r="S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1544.13609</v>
      </c>
      <c r="T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1530.8360899999998</v>
      </c>
      <c r="U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1526.61609</v>
      </c>
      <c r="V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1485.2360899999999</v>
      </c>
      <c r="W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1467.0160900000001</v>
      </c>
      <c r="X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1668.1760900000002</v>
      </c>
      <c r="Y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1513.80609</v>
      </c>
    </row>
    <row r="563" spans="1:27" x14ac:dyDescent="0.2">
      <c r="A563" s="77">
        <f t="shared" si="16"/>
        <v>43036</v>
      </c>
      <c r="B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1435.80609</v>
      </c>
      <c r="C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1400.05609</v>
      </c>
      <c r="D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1398.82609</v>
      </c>
      <c r="E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1396.1860899999999</v>
      </c>
      <c r="F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1396.6460900000002</v>
      </c>
      <c r="G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1392.60609</v>
      </c>
      <c r="H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1409.9760900000001</v>
      </c>
      <c r="I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1486.1860900000001</v>
      </c>
      <c r="J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1432.0260899999998</v>
      </c>
      <c r="K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1432.57609</v>
      </c>
      <c r="L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1433.88609</v>
      </c>
      <c r="M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1441.2360899999999</v>
      </c>
      <c r="N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1438.9160900000002</v>
      </c>
      <c r="O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1439.05609</v>
      </c>
      <c r="P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1438.7860900000001</v>
      </c>
      <c r="Q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1439.06609</v>
      </c>
      <c r="R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1440.0060899999999</v>
      </c>
      <c r="S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1500.06609</v>
      </c>
      <c r="T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1604.7660900000001</v>
      </c>
      <c r="U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1608.79609</v>
      </c>
      <c r="V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1581.3560899999998</v>
      </c>
      <c r="W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1521.09609</v>
      </c>
      <c r="X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1425.09609</v>
      </c>
      <c r="Y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1576.7860900000001</v>
      </c>
    </row>
    <row r="564" spans="1:27" x14ac:dyDescent="0.2">
      <c r="A564" s="77">
        <f t="shared" si="16"/>
        <v>43037</v>
      </c>
      <c r="B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1427.09609</v>
      </c>
      <c r="C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1400.0160900000001</v>
      </c>
      <c r="D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1423.4260899999999</v>
      </c>
      <c r="E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1422.5260899999998</v>
      </c>
      <c r="F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1422.1960899999999</v>
      </c>
      <c r="G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1414.9160899999999</v>
      </c>
      <c r="H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1416.3160899999998</v>
      </c>
      <c r="I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1410.0060899999999</v>
      </c>
      <c r="J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1678.11609</v>
      </c>
      <c r="K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1569.1560899999999</v>
      </c>
      <c r="L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1520.5460899999998</v>
      </c>
      <c r="M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1520.2760899999998</v>
      </c>
      <c r="N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1568.82609</v>
      </c>
      <c r="O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1568.6560899999999</v>
      </c>
      <c r="P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1567.9260899999999</v>
      </c>
      <c r="Q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1567.0160900000001</v>
      </c>
      <c r="R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1520.5460899999998</v>
      </c>
      <c r="S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1458.85609</v>
      </c>
      <c r="T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1537.0860899999998</v>
      </c>
      <c r="U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1563.89609</v>
      </c>
      <c r="V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1540.9460899999999</v>
      </c>
      <c r="W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1473.2960899999998</v>
      </c>
      <c r="X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1438.64609</v>
      </c>
      <c r="Y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1521.4960900000001</v>
      </c>
    </row>
    <row r="565" spans="1:27" x14ac:dyDescent="0.2">
      <c r="A565" s="77">
        <f t="shared" si="16"/>
        <v>43038</v>
      </c>
      <c r="B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1394.7860900000001</v>
      </c>
      <c r="C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1410.1960899999999</v>
      </c>
      <c r="D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1423.1560899999999</v>
      </c>
      <c r="E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1423.08609</v>
      </c>
      <c r="F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1423.6660899999999</v>
      </c>
      <c r="G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1426.0060899999999</v>
      </c>
      <c r="H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1417.5260899999998</v>
      </c>
      <c r="I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1544.0360900000001</v>
      </c>
      <c r="J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1539.0160900000001</v>
      </c>
      <c r="K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1454.82609</v>
      </c>
      <c r="L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1454.7560899999999</v>
      </c>
      <c r="M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1455.1760899999999</v>
      </c>
      <c r="N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1437.4460899999999</v>
      </c>
      <c r="O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1437.2260900000001</v>
      </c>
      <c r="P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1436.7160899999999</v>
      </c>
      <c r="Q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1433.60609</v>
      </c>
      <c r="R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1433.4760900000001</v>
      </c>
      <c r="S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1472.1760899999999</v>
      </c>
      <c r="T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1486.5360900000001</v>
      </c>
      <c r="U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1486.9760900000001</v>
      </c>
      <c r="V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1443.63609</v>
      </c>
      <c r="W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1475.2060899999999</v>
      </c>
      <c r="X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1678.7360900000001</v>
      </c>
      <c r="Y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1515.32609</v>
      </c>
    </row>
    <row r="566" spans="1:27" x14ac:dyDescent="0.2">
      <c r="A566" s="77">
        <f t="shared" si="16"/>
        <v>43039</v>
      </c>
      <c r="B566" s="13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1405.4760900000001</v>
      </c>
      <c r="C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1422.9460899999999</v>
      </c>
      <c r="D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1436.63609</v>
      </c>
      <c r="E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1427.12609</v>
      </c>
      <c r="F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1436.6960899999999</v>
      </c>
      <c r="G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1435.87609</v>
      </c>
      <c r="H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1407.7960899999998</v>
      </c>
      <c r="I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1581.4660899999999</v>
      </c>
      <c r="J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1535.5660899999998</v>
      </c>
      <c r="K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1450.6760899999999</v>
      </c>
      <c r="L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1436.1660900000002</v>
      </c>
      <c r="M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1436.5260899999998</v>
      </c>
      <c r="N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1421.12609</v>
      </c>
      <c r="O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1419.6560899999999</v>
      </c>
      <c r="P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1443.7560899999999</v>
      </c>
      <c r="Q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1440.9760900000001</v>
      </c>
      <c r="R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1440.33609</v>
      </c>
      <c r="S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1559.5660899999998</v>
      </c>
      <c r="T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1529.9860899999999</v>
      </c>
      <c r="U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1500.4860899999999</v>
      </c>
      <c r="V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1438.4860899999999</v>
      </c>
      <c r="W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1470.34609</v>
      </c>
      <c r="X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1654.0160900000001</v>
      </c>
      <c r="Y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1546.14609</v>
      </c>
    </row>
    <row r="567" spans="1:27" x14ac:dyDescent="0.25">
      <c r="A567" s="92"/>
      <c r="B567" s="76"/>
      <c r="C567" s="76"/>
      <c r="D567" s="76"/>
    </row>
    <row r="568" spans="1:27" x14ac:dyDescent="0.25">
      <c r="A568" s="85" t="s">
        <v>152</v>
      </c>
      <c r="B568" s="76"/>
      <c r="C568" s="76"/>
      <c r="D568" s="76"/>
    </row>
    <row r="569" spans="1:27" ht="12.75" x14ac:dyDescent="0.2">
      <c r="A569" s="174" t="s">
        <v>48</v>
      </c>
      <c r="B569" s="185" t="s">
        <v>121</v>
      </c>
      <c r="C569" s="186"/>
      <c r="D569" s="186"/>
      <c r="E569" s="186"/>
      <c r="F569" s="186"/>
      <c r="G569" s="186"/>
      <c r="H569" s="186"/>
      <c r="I569" s="186"/>
      <c r="J569" s="186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/>
      <c r="V569" s="186"/>
      <c r="W569" s="186"/>
      <c r="X569" s="186"/>
      <c r="Y569" s="187"/>
    </row>
    <row r="570" spans="1:27" ht="12.75" x14ac:dyDescent="0.2">
      <c r="A570" s="175"/>
      <c r="B570" s="188"/>
      <c r="C570" s="189"/>
      <c r="D570" s="189"/>
      <c r="E570" s="189"/>
      <c r="F570" s="189"/>
      <c r="G570" s="189"/>
      <c r="H570" s="189"/>
      <c r="I570" s="189"/>
      <c r="J570" s="189"/>
      <c r="K570" s="189"/>
      <c r="L570" s="189"/>
      <c r="M570" s="189"/>
      <c r="N570" s="189"/>
      <c r="O570" s="189"/>
      <c r="P570" s="189"/>
      <c r="Q570" s="189"/>
      <c r="R570" s="189"/>
      <c r="S570" s="189"/>
      <c r="T570" s="189"/>
      <c r="U570" s="189"/>
      <c r="V570" s="189"/>
      <c r="W570" s="189"/>
      <c r="X570" s="189"/>
      <c r="Y570" s="190"/>
    </row>
    <row r="571" spans="1:27" s="110" customFormat="1" ht="12.75" customHeight="1" x14ac:dyDescent="0.2">
      <c r="A571" s="175"/>
      <c r="B571" s="177" t="s">
        <v>122</v>
      </c>
      <c r="C571" s="168" t="s">
        <v>123</v>
      </c>
      <c r="D571" s="168" t="s">
        <v>124</v>
      </c>
      <c r="E571" s="168" t="s">
        <v>125</v>
      </c>
      <c r="F571" s="168" t="s">
        <v>126</v>
      </c>
      <c r="G571" s="168" t="s">
        <v>127</v>
      </c>
      <c r="H571" s="168" t="s">
        <v>128</v>
      </c>
      <c r="I571" s="168" t="s">
        <v>129</v>
      </c>
      <c r="J571" s="168" t="s">
        <v>130</v>
      </c>
      <c r="K571" s="168" t="s">
        <v>131</v>
      </c>
      <c r="L571" s="168" t="s">
        <v>132</v>
      </c>
      <c r="M571" s="168" t="s">
        <v>133</v>
      </c>
      <c r="N571" s="179" t="s">
        <v>134</v>
      </c>
      <c r="O571" s="168" t="s">
        <v>135</v>
      </c>
      <c r="P571" s="168" t="s">
        <v>136</v>
      </c>
      <c r="Q571" s="168" t="s">
        <v>137</v>
      </c>
      <c r="R571" s="168" t="s">
        <v>138</v>
      </c>
      <c r="S571" s="168" t="s">
        <v>139</v>
      </c>
      <c r="T571" s="168" t="s">
        <v>140</v>
      </c>
      <c r="U571" s="168" t="s">
        <v>141</v>
      </c>
      <c r="V571" s="168" t="s">
        <v>142</v>
      </c>
      <c r="W571" s="168" t="s">
        <v>143</v>
      </c>
      <c r="X571" s="168" t="s">
        <v>144</v>
      </c>
      <c r="Y571" s="168" t="s">
        <v>145</v>
      </c>
    </row>
    <row r="572" spans="1:27" s="110" customFormat="1" ht="11.25" customHeight="1" x14ac:dyDescent="0.2">
      <c r="A572" s="176"/>
      <c r="B572" s="178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80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</row>
    <row r="573" spans="1:27" ht="15.75" customHeight="1" x14ac:dyDescent="0.2">
      <c r="A573" s="77">
        <f>A536</f>
        <v>43009</v>
      </c>
      <c r="B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1399.13609</v>
      </c>
      <c r="C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1460.4860899999999</v>
      </c>
      <c r="D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1531.4660899999999</v>
      </c>
      <c r="E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1530.9760900000001</v>
      </c>
      <c r="F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1531.5260899999998</v>
      </c>
      <c r="G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1512.0860899999998</v>
      </c>
      <c r="H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1401.59609</v>
      </c>
      <c r="I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1368.7060900000001</v>
      </c>
      <c r="J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1475.7960899999998</v>
      </c>
      <c r="K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1460.60609</v>
      </c>
      <c r="L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1506.4460899999999</v>
      </c>
      <c r="M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1506.81609</v>
      </c>
      <c r="N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1506.4560899999999</v>
      </c>
      <c r="O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1506.32609</v>
      </c>
      <c r="P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1459.84609</v>
      </c>
      <c r="Q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1460.13609</v>
      </c>
      <c r="R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1459.9760900000001</v>
      </c>
      <c r="S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1370.5360900000001</v>
      </c>
      <c r="T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1449.5060899999999</v>
      </c>
      <c r="U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1546.0360900000001</v>
      </c>
      <c r="V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1459.1560899999999</v>
      </c>
      <c r="W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1434.2660900000001</v>
      </c>
      <c r="X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1373.4260899999999</v>
      </c>
      <c r="Y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1466.06609</v>
      </c>
      <c r="AA573" s="78"/>
    </row>
    <row r="574" spans="1:27" x14ac:dyDescent="0.2">
      <c r="A574" s="77">
        <f>A573+1</f>
        <v>43010</v>
      </c>
      <c r="B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1429.6660900000002</v>
      </c>
      <c r="C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1508.63609</v>
      </c>
      <c r="D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1553.34609</v>
      </c>
      <c r="E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1553.4960900000001</v>
      </c>
      <c r="F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1554.13609</v>
      </c>
      <c r="G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1510.6860899999999</v>
      </c>
      <c r="H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1456.9660899999999</v>
      </c>
      <c r="I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1614.8460900000002</v>
      </c>
      <c r="J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1616.55609</v>
      </c>
      <c r="K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1501.84609</v>
      </c>
      <c r="L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1438.0460899999998</v>
      </c>
      <c r="M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1438.3160899999998</v>
      </c>
      <c r="N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1385.58609</v>
      </c>
      <c r="O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1368.7060900000001</v>
      </c>
      <c r="P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1365.9760900000001</v>
      </c>
      <c r="Q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1366.10609</v>
      </c>
      <c r="R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1365.6560899999999</v>
      </c>
      <c r="S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1372.60609</v>
      </c>
      <c r="T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1418.6660900000002</v>
      </c>
      <c r="U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1430.7460900000001</v>
      </c>
      <c r="V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1379.56609</v>
      </c>
      <c r="W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1390.0160900000001</v>
      </c>
      <c r="X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1560.7360899999999</v>
      </c>
      <c r="Y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1428.9860899999999</v>
      </c>
    </row>
    <row r="575" spans="1:27" x14ac:dyDescent="0.2">
      <c r="A575" s="77">
        <f t="shared" ref="A575:A603" si="17">A574+1</f>
        <v>43011</v>
      </c>
      <c r="B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1360.4460899999999</v>
      </c>
      <c r="C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1426.4960900000001</v>
      </c>
      <c r="D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1464.64609</v>
      </c>
      <c r="E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1464.35609</v>
      </c>
      <c r="F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1465.7260900000001</v>
      </c>
      <c r="G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1466.6560899999999</v>
      </c>
      <c r="H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1395.9660899999999</v>
      </c>
      <c r="I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1620.4760900000001</v>
      </c>
      <c r="J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1621.1160900000002</v>
      </c>
      <c r="K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1522.32609</v>
      </c>
      <c r="L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1478.9960900000001</v>
      </c>
      <c r="M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1478.62609</v>
      </c>
      <c r="N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1405.11609</v>
      </c>
      <c r="O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1386.8360899999998</v>
      </c>
      <c r="P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1387.0260900000001</v>
      </c>
      <c r="Q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1386.05609</v>
      </c>
      <c r="R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1388.32609</v>
      </c>
      <c r="S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1372.5460899999998</v>
      </c>
      <c r="T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1419.7760899999998</v>
      </c>
      <c r="U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1432.56609</v>
      </c>
      <c r="V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1376.4460899999999</v>
      </c>
      <c r="W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1396.89609</v>
      </c>
      <c r="X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1594.4260900000002</v>
      </c>
      <c r="Y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1436.1960899999999</v>
      </c>
    </row>
    <row r="576" spans="1:27" x14ac:dyDescent="0.2">
      <c r="A576" s="77">
        <f t="shared" si="17"/>
        <v>43012</v>
      </c>
      <c r="B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1348.9260899999999</v>
      </c>
      <c r="C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1388.2160899999999</v>
      </c>
      <c r="D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1423.2460900000001</v>
      </c>
      <c r="E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1446.05609</v>
      </c>
      <c r="F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1446.8160899999998</v>
      </c>
      <c r="G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1428.4060899999999</v>
      </c>
      <c r="H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1353.83609</v>
      </c>
      <c r="I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1499.7260900000001</v>
      </c>
      <c r="J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1482.6960899999999</v>
      </c>
      <c r="K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1378.80609</v>
      </c>
      <c r="L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1387.4860899999999</v>
      </c>
      <c r="M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1395.8360899999998</v>
      </c>
      <c r="N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1457.82609</v>
      </c>
      <c r="O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1457.4660899999999</v>
      </c>
      <c r="P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1464.36609</v>
      </c>
      <c r="Q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1471.4860899999999</v>
      </c>
      <c r="R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1471.6060899999998</v>
      </c>
      <c r="S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1508.7560899999999</v>
      </c>
      <c r="T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1557.37609</v>
      </c>
      <c r="U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1580.38609</v>
      </c>
      <c r="V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1485.0460899999998</v>
      </c>
      <c r="W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1475.4060899999999</v>
      </c>
      <c r="X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1631.5260900000001</v>
      </c>
      <c r="Y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1506.7460900000001</v>
      </c>
    </row>
    <row r="577" spans="1:25" x14ac:dyDescent="0.2">
      <c r="A577" s="77">
        <f t="shared" si="17"/>
        <v>43013</v>
      </c>
      <c r="B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1369.4560900000001</v>
      </c>
      <c r="C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1346.82609</v>
      </c>
      <c r="D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1345.5160900000001</v>
      </c>
      <c r="E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1357.2960899999998</v>
      </c>
      <c r="F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1359.1760899999999</v>
      </c>
      <c r="G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1361.0160900000001</v>
      </c>
      <c r="H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1377.6560899999999</v>
      </c>
      <c r="I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1459.4960900000001</v>
      </c>
      <c r="J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1420.07609</v>
      </c>
      <c r="K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1407.2460900000001</v>
      </c>
      <c r="L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1503.2860900000001</v>
      </c>
      <c r="M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1503.83609</v>
      </c>
      <c r="N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1569.9560899999999</v>
      </c>
      <c r="O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1569.08609</v>
      </c>
      <c r="P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1569.2260900000001</v>
      </c>
      <c r="Q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1569.2060900000001</v>
      </c>
      <c r="R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1567.7560899999999</v>
      </c>
      <c r="S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1577.7760899999998</v>
      </c>
      <c r="T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1624.4960900000001</v>
      </c>
      <c r="U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1615.7860900000001</v>
      </c>
      <c r="V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1579.1860899999999</v>
      </c>
      <c r="W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1549.5160900000001</v>
      </c>
      <c r="X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1683.6160900000002</v>
      </c>
      <c r="Y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1511.2860900000001</v>
      </c>
    </row>
    <row r="578" spans="1:25" x14ac:dyDescent="0.2">
      <c r="A578" s="77">
        <f t="shared" si="17"/>
        <v>43014</v>
      </c>
      <c r="B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1367.81609</v>
      </c>
      <c r="C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1346.9060899999999</v>
      </c>
      <c r="D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1346.2460900000001</v>
      </c>
      <c r="E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1358.1960899999999</v>
      </c>
      <c r="F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1359.30609</v>
      </c>
      <c r="G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1350.4360900000001</v>
      </c>
      <c r="H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1363.84609</v>
      </c>
      <c r="I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1467.37609</v>
      </c>
      <c r="J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1423.88609</v>
      </c>
      <c r="K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1488.3560899999998</v>
      </c>
      <c r="L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1552.13609</v>
      </c>
      <c r="M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1514.5060899999999</v>
      </c>
      <c r="N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1511.1460900000002</v>
      </c>
      <c r="O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1408.7160899999999</v>
      </c>
      <c r="P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1413.0260899999998</v>
      </c>
      <c r="Q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1414.0360900000001</v>
      </c>
      <c r="R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1443.29609</v>
      </c>
      <c r="S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1467.9060899999999</v>
      </c>
      <c r="T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1605.05609</v>
      </c>
      <c r="U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1635.0160900000001</v>
      </c>
      <c r="V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1588.5060900000001</v>
      </c>
      <c r="W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1541.9860899999999</v>
      </c>
      <c r="X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1686.5160900000001</v>
      </c>
      <c r="Y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1554.9160899999999</v>
      </c>
    </row>
    <row r="579" spans="1:25" x14ac:dyDescent="0.2">
      <c r="A579" s="77">
        <f t="shared" si="17"/>
        <v>43015</v>
      </c>
      <c r="B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1467.59609</v>
      </c>
      <c r="C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1387.87609</v>
      </c>
      <c r="D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1351.14609</v>
      </c>
      <c r="E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1350.2260899999999</v>
      </c>
      <c r="F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1352.5160900000001</v>
      </c>
      <c r="G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1367.89609</v>
      </c>
      <c r="H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1403.57609</v>
      </c>
      <c r="I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1515.83609</v>
      </c>
      <c r="J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1374.9060899999999</v>
      </c>
      <c r="K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1377.39609</v>
      </c>
      <c r="L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1378.4760900000001</v>
      </c>
      <c r="M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1376.62609</v>
      </c>
      <c r="N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1377.2360899999999</v>
      </c>
      <c r="O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1376.87609</v>
      </c>
      <c r="P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1376.4460899999999</v>
      </c>
      <c r="Q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1374.86609</v>
      </c>
      <c r="R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1373.9660899999999</v>
      </c>
      <c r="S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1401.0160900000001</v>
      </c>
      <c r="T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1611.59609</v>
      </c>
      <c r="U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1662.4160900000002</v>
      </c>
      <c r="V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1608.12609</v>
      </c>
      <c r="W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1559.3160899999998</v>
      </c>
      <c r="X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1420.6560899999999</v>
      </c>
      <c r="Y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1557.2260900000001</v>
      </c>
    </row>
    <row r="580" spans="1:25" x14ac:dyDescent="0.2">
      <c r="A580" s="77">
        <f t="shared" si="17"/>
        <v>43016</v>
      </c>
      <c r="B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1460.13609</v>
      </c>
      <c r="C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1384.05609</v>
      </c>
      <c r="D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1350.1960899999999</v>
      </c>
      <c r="E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1348.9460899999999</v>
      </c>
      <c r="F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1349.1460900000002</v>
      </c>
      <c r="G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1360.4560900000001</v>
      </c>
      <c r="H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1373.62609</v>
      </c>
      <c r="I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1469.8360899999998</v>
      </c>
      <c r="J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1365.4660899999999</v>
      </c>
      <c r="K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1375.2060900000001</v>
      </c>
      <c r="L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1375.30609</v>
      </c>
      <c r="M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1391.32609</v>
      </c>
      <c r="N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1391.0060899999999</v>
      </c>
      <c r="O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1428.7460900000001</v>
      </c>
      <c r="P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1425.4860899999999</v>
      </c>
      <c r="Q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1423.83609</v>
      </c>
      <c r="R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1423.2360899999999</v>
      </c>
      <c r="S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1389.14609</v>
      </c>
      <c r="T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1580.55609</v>
      </c>
      <c r="U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1631.08609</v>
      </c>
      <c r="V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1589.4660899999999</v>
      </c>
      <c r="W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1531.64609</v>
      </c>
      <c r="X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1383.80609</v>
      </c>
      <c r="Y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1533.2760899999998</v>
      </c>
    </row>
    <row r="581" spans="1:25" x14ac:dyDescent="0.2">
      <c r="A581" s="77">
        <f t="shared" si="17"/>
        <v>43017</v>
      </c>
      <c r="B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1381.4460899999999</v>
      </c>
      <c r="C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1349.6860899999999</v>
      </c>
      <c r="D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1345.7160899999999</v>
      </c>
      <c r="E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1345.2960899999998</v>
      </c>
      <c r="F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1345.9860899999999</v>
      </c>
      <c r="G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1347.1760899999999</v>
      </c>
      <c r="H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1355.37609</v>
      </c>
      <c r="I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1451.9260899999999</v>
      </c>
      <c r="J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1433.7260899999999</v>
      </c>
      <c r="K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1379.9760900000001</v>
      </c>
      <c r="L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1380.86609</v>
      </c>
      <c r="M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1378.9260899999999</v>
      </c>
      <c r="N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1366.7160899999999</v>
      </c>
      <c r="O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1367.1960899999999</v>
      </c>
      <c r="P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1367.6760899999999</v>
      </c>
      <c r="Q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1367.5060899999999</v>
      </c>
      <c r="R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1365.08609</v>
      </c>
      <c r="S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1363.6860899999999</v>
      </c>
      <c r="T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1486.7160899999999</v>
      </c>
      <c r="U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1532.7060900000001</v>
      </c>
      <c r="V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1462.2260900000001</v>
      </c>
      <c r="W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1471.55609</v>
      </c>
      <c r="X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1639.2760900000001</v>
      </c>
      <c r="Y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1495.9160900000002</v>
      </c>
    </row>
    <row r="582" spans="1:25" x14ac:dyDescent="0.2">
      <c r="A582" s="77">
        <f t="shared" si="17"/>
        <v>43018</v>
      </c>
      <c r="B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1710.1860899999999</v>
      </c>
      <c r="C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1468.7360899999999</v>
      </c>
      <c r="D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1446.11609</v>
      </c>
      <c r="E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1431.58609</v>
      </c>
      <c r="F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1451.0260899999998</v>
      </c>
      <c r="G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1508.7160899999999</v>
      </c>
      <c r="H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1651.04609</v>
      </c>
      <c r="I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1492.9760900000001</v>
      </c>
      <c r="J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1520.09609</v>
      </c>
      <c r="K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1408.29609</v>
      </c>
      <c r="L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1408.2360899999999</v>
      </c>
      <c r="M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1407.4360899999999</v>
      </c>
      <c r="N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1364.1060899999998</v>
      </c>
      <c r="O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1364.9260899999999</v>
      </c>
      <c r="P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1363.9860899999999</v>
      </c>
      <c r="Q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1363.86609</v>
      </c>
      <c r="R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1363.1760899999999</v>
      </c>
      <c r="S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1563.4860899999999</v>
      </c>
      <c r="T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1775.2060900000001</v>
      </c>
      <c r="U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1808.7460900000001</v>
      </c>
      <c r="V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1742.36609</v>
      </c>
      <c r="W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1736.6760899999999</v>
      </c>
      <c r="X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1841.0760900000002</v>
      </c>
      <c r="Y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1736.07609</v>
      </c>
    </row>
    <row r="583" spans="1:25" x14ac:dyDescent="0.2">
      <c r="A583" s="77">
        <f t="shared" si="17"/>
        <v>43019</v>
      </c>
      <c r="B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1654.7860900000001</v>
      </c>
      <c r="C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1441.5060899999999</v>
      </c>
      <c r="D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1407.2060900000001</v>
      </c>
      <c r="E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1394.89609</v>
      </c>
      <c r="F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1409.36609</v>
      </c>
      <c r="G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1432.6860900000001</v>
      </c>
      <c r="H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1555.84609</v>
      </c>
      <c r="I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1384.82609</v>
      </c>
      <c r="J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1375.7560899999999</v>
      </c>
      <c r="K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1408.9960900000001</v>
      </c>
      <c r="L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1446.62609</v>
      </c>
      <c r="M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1446.4760900000001</v>
      </c>
      <c r="N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1422.57609</v>
      </c>
      <c r="O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1422.2060900000001</v>
      </c>
      <c r="P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1421.1660899999999</v>
      </c>
      <c r="Q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1420.6960899999999</v>
      </c>
      <c r="R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1361.4660899999999</v>
      </c>
      <c r="S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1502.30609</v>
      </c>
      <c r="T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1696.3660900000002</v>
      </c>
      <c r="U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1709.2760900000001</v>
      </c>
      <c r="V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1704.6060900000002</v>
      </c>
      <c r="W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1675.4660900000001</v>
      </c>
      <c r="X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1786.2760900000003</v>
      </c>
      <c r="Y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1678.11609</v>
      </c>
    </row>
    <row r="584" spans="1:25" x14ac:dyDescent="0.2">
      <c r="A584" s="77">
        <f t="shared" si="17"/>
        <v>43020</v>
      </c>
      <c r="B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1350.11609</v>
      </c>
      <c r="C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1406.2560899999999</v>
      </c>
      <c r="D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1465.4860899999999</v>
      </c>
      <c r="E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1465.1760899999999</v>
      </c>
      <c r="F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1465.57609</v>
      </c>
      <c r="G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1429.09609</v>
      </c>
      <c r="H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1386.1560899999999</v>
      </c>
      <c r="I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1566.4460899999999</v>
      </c>
      <c r="J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1646.4860900000001</v>
      </c>
      <c r="K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1478.05609</v>
      </c>
      <c r="L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1375.1860900000001</v>
      </c>
      <c r="M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1374.2660900000001</v>
      </c>
      <c r="N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1371.4060899999999</v>
      </c>
      <c r="O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1371.6460900000002</v>
      </c>
      <c r="P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1371.57609</v>
      </c>
      <c r="Q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1377.8160899999998</v>
      </c>
      <c r="R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1374.35609</v>
      </c>
      <c r="S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1453.7360899999999</v>
      </c>
      <c r="T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1458.30609</v>
      </c>
      <c r="U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1475.4860899999999</v>
      </c>
      <c r="V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1393.9160899999999</v>
      </c>
      <c r="W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1380.36609</v>
      </c>
      <c r="X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1539.4160899999999</v>
      </c>
      <c r="Y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1449.84609</v>
      </c>
    </row>
    <row r="585" spans="1:25" x14ac:dyDescent="0.2">
      <c r="A585" s="77">
        <f t="shared" si="17"/>
        <v>43021</v>
      </c>
      <c r="B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1360.1660899999999</v>
      </c>
      <c r="C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1378.7960899999998</v>
      </c>
      <c r="D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1391.2260899999999</v>
      </c>
      <c r="E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1426.5160900000001</v>
      </c>
      <c r="F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1426.63609</v>
      </c>
      <c r="G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1393.1960899999999</v>
      </c>
      <c r="H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1357.4660899999999</v>
      </c>
      <c r="I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1487.1760899999999</v>
      </c>
      <c r="J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1428.61609</v>
      </c>
      <c r="K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1394.88609</v>
      </c>
      <c r="L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1376.7760899999998</v>
      </c>
      <c r="M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1375.7760899999998</v>
      </c>
      <c r="N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1427.34609</v>
      </c>
      <c r="O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1400.9560900000001</v>
      </c>
      <c r="P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1400.9060899999999</v>
      </c>
      <c r="Q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1378.88609</v>
      </c>
      <c r="R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1375.10609</v>
      </c>
      <c r="S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1454.4760900000001</v>
      </c>
      <c r="T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1459.2460900000001</v>
      </c>
      <c r="U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1458.1460900000002</v>
      </c>
      <c r="V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1398.55609</v>
      </c>
      <c r="W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1395.88609</v>
      </c>
      <c r="X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1562.6260899999997</v>
      </c>
      <c r="Y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1462.5860899999998</v>
      </c>
    </row>
    <row r="586" spans="1:25" x14ac:dyDescent="0.2">
      <c r="A586" s="77">
        <f t="shared" si="17"/>
        <v>43022</v>
      </c>
      <c r="B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1408.4860899999999</v>
      </c>
      <c r="C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1366.9360899999999</v>
      </c>
      <c r="D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1351.38609</v>
      </c>
      <c r="E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1350.7660900000001</v>
      </c>
      <c r="F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1350.7760899999998</v>
      </c>
      <c r="G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1352.0360900000001</v>
      </c>
      <c r="H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1363.08609</v>
      </c>
      <c r="I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1460.34609</v>
      </c>
      <c r="J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1484.14609</v>
      </c>
      <c r="K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1387.4560900000001</v>
      </c>
      <c r="L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1387.9660899999999</v>
      </c>
      <c r="M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1467.58609</v>
      </c>
      <c r="N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1467.84609</v>
      </c>
      <c r="O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1466.8560899999998</v>
      </c>
      <c r="P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1465.6760899999999</v>
      </c>
      <c r="Q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1464.55609</v>
      </c>
      <c r="R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1466.35609</v>
      </c>
      <c r="S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1371.32609</v>
      </c>
      <c r="T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1533.63609</v>
      </c>
      <c r="U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1554.4060899999999</v>
      </c>
      <c r="V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1512.7060900000001</v>
      </c>
      <c r="W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1442.9460899999999</v>
      </c>
      <c r="X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1365.37609</v>
      </c>
      <c r="Y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1521.88609</v>
      </c>
    </row>
    <row r="587" spans="1:25" x14ac:dyDescent="0.2">
      <c r="A587" s="77">
        <f t="shared" si="17"/>
        <v>43023</v>
      </c>
      <c r="B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1378.2760899999998</v>
      </c>
      <c r="C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1350.14609</v>
      </c>
      <c r="D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1347.05609</v>
      </c>
      <c r="E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1346.4160899999999</v>
      </c>
      <c r="F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1346.5160900000001</v>
      </c>
      <c r="G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1346.2260900000001</v>
      </c>
      <c r="H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1356.88609</v>
      </c>
      <c r="I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1368.35609</v>
      </c>
      <c r="J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1559.37609</v>
      </c>
      <c r="K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1427.7560899999999</v>
      </c>
      <c r="L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1389.2160899999999</v>
      </c>
      <c r="M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1469.80609</v>
      </c>
      <c r="N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1469.7760899999998</v>
      </c>
      <c r="O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1466.9760899999999</v>
      </c>
      <c r="P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1467.0660899999998</v>
      </c>
      <c r="Q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1465.9760900000001</v>
      </c>
      <c r="R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1466.9560899999999</v>
      </c>
      <c r="S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1371.8960900000002</v>
      </c>
      <c r="T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1496.2760899999998</v>
      </c>
      <c r="U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1518.9460899999999</v>
      </c>
      <c r="V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1512.5660899999998</v>
      </c>
      <c r="W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1437.2260900000001</v>
      </c>
      <c r="X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1364.86609</v>
      </c>
      <c r="Y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1531.1660900000002</v>
      </c>
    </row>
    <row r="588" spans="1:25" x14ac:dyDescent="0.2">
      <c r="A588" s="77">
        <f t="shared" si="17"/>
        <v>43024</v>
      </c>
      <c r="B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1348.7160899999999</v>
      </c>
      <c r="C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1358.2360899999999</v>
      </c>
      <c r="D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1389.9960900000001</v>
      </c>
      <c r="E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1425.38609</v>
      </c>
      <c r="F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1430.4460899999999</v>
      </c>
      <c r="G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1398.1760899999999</v>
      </c>
      <c r="H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1358.1860900000001</v>
      </c>
      <c r="I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1536.2560899999999</v>
      </c>
      <c r="J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1556.9560900000001</v>
      </c>
      <c r="K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1454.57609</v>
      </c>
      <c r="L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1457.4260899999999</v>
      </c>
      <c r="M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1455.7960899999998</v>
      </c>
      <c r="N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1365.4160899999999</v>
      </c>
      <c r="O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1365.0160900000001</v>
      </c>
      <c r="P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1363.64609</v>
      </c>
      <c r="Q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1364.1760899999999</v>
      </c>
      <c r="R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1362.9160900000002</v>
      </c>
      <c r="S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1389.7560899999999</v>
      </c>
      <c r="T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1414.29609</v>
      </c>
      <c r="U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1416.9560899999999</v>
      </c>
      <c r="V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1390.35609</v>
      </c>
      <c r="W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1391.4260899999999</v>
      </c>
      <c r="X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1557.1860900000001</v>
      </c>
      <c r="Y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1460.7960899999998</v>
      </c>
    </row>
    <row r="589" spans="1:25" x14ac:dyDescent="0.2">
      <c r="A589" s="77">
        <f t="shared" si="17"/>
        <v>43025</v>
      </c>
      <c r="B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1349.9360899999999</v>
      </c>
      <c r="C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1378.4060899999999</v>
      </c>
      <c r="D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1390.57609</v>
      </c>
      <c r="E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1426.6660900000002</v>
      </c>
      <c r="F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1434.29609</v>
      </c>
      <c r="G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1413.10609</v>
      </c>
      <c r="H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1366.86609</v>
      </c>
      <c r="I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1577.7760899999998</v>
      </c>
      <c r="J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1658.7360900000001</v>
      </c>
      <c r="K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1536.11609</v>
      </c>
      <c r="L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1453.36609</v>
      </c>
      <c r="M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1455.1560899999999</v>
      </c>
      <c r="N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1365.4560899999999</v>
      </c>
      <c r="O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1364.34609</v>
      </c>
      <c r="P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1363.4960900000001</v>
      </c>
      <c r="Q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1362.3360899999998</v>
      </c>
      <c r="R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1362.4260899999999</v>
      </c>
      <c r="S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1388.34609</v>
      </c>
      <c r="T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1410.7460900000001</v>
      </c>
      <c r="U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1415.2560899999999</v>
      </c>
      <c r="V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1389.34609</v>
      </c>
      <c r="W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1390.13609</v>
      </c>
      <c r="X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1555.13609</v>
      </c>
      <c r="Y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1457.4560900000001</v>
      </c>
    </row>
    <row r="590" spans="1:25" x14ac:dyDescent="0.2">
      <c r="A590" s="77">
        <f t="shared" si="17"/>
        <v>43026</v>
      </c>
      <c r="B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1349.83609</v>
      </c>
      <c r="C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1378.2760899999998</v>
      </c>
      <c r="D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1390.88609</v>
      </c>
      <c r="E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1426.0660899999998</v>
      </c>
      <c r="F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1434.4460899999999</v>
      </c>
      <c r="G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1414.0660899999998</v>
      </c>
      <c r="H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1358.59609</v>
      </c>
      <c r="I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1580.09609</v>
      </c>
      <c r="J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1496.59609</v>
      </c>
      <c r="K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1375.6860899999999</v>
      </c>
      <c r="L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1374.7960899999998</v>
      </c>
      <c r="M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1373.9060899999999</v>
      </c>
      <c r="N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1399.62609</v>
      </c>
      <c r="O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1406.6760899999999</v>
      </c>
      <c r="P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1406.0660899999998</v>
      </c>
      <c r="Q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1410.4360899999999</v>
      </c>
      <c r="R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1451.9960900000001</v>
      </c>
      <c r="S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1538.09609</v>
      </c>
      <c r="T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1534.14609</v>
      </c>
      <c r="U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1520.13609</v>
      </c>
      <c r="V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1464.1060899999998</v>
      </c>
      <c r="W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1452.1660900000002</v>
      </c>
      <c r="X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1581.34609</v>
      </c>
      <c r="Y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1474.5660899999998</v>
      </c>
    </row>
    <row r="591" spans="1:25" x14ac:dyDescent="0.2">
      <c r="A591" s="77">
        <f t="shared" si="17"/>
        <v>43027</v>
      </c>
      <c r="B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1360.2760899999998</v>
      </c>
      <c r="C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1346.55609</v>
      </c>
      <c r="D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1357.7260900000001</v>
      </c>
      <c r="E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1357.4460899999999</v>
      </c>
      <c r="F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1351.06609</v>
      </c>
      <c r="G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1353.13609</v>
      </c>
      <c r="H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1354.2160899999999</v>
      </c>
      <c r="I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1494.61609</v>
      </c>
      <c r="J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1493.58609</v>
      </c>
      <c r="K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1383.9860899999999</v>
      </c>
      <c r="L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1384.9960900000001</v>
      </c>
      <c r="M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1384.84609</v>
      </c>
      <c r="N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1371.4060899999999</v>
      </c>
      <c r="O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1371.4860899999999</v>
      </c>
      <c r="P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1371.2060899999999</v>
      </c>
      <c r="Q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1369.6760899999999</v>
      </c>
      <c r="R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1367.32609</v>
      </c>
      <c r="S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1483.14609</v>
      </c>
      <c r="T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1508.2360899999999</v>
      </c>
      <c r="U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1510.05609</v>
      </c>
      <c r="V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1463.11609</v>
      </c>
      <c r="W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1449.62609</v>
      </c>
      <c r="X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1580.4260899999999</v>
      </c>
      <c r="Y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1485.9460899999999</v>
      </c>
    </row>
    <row r="592" spans="1:25" x14ac:dyDescent="0.2">
      <c r="A592" s="77">
        <f t="shared" si="17"/>
        <v>43028</v>
      </c>
      <c r="B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1363.9860899999999</v>
      </c>
      <c r="C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1347.5360900000001</v>
      </c>
      <c r="D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1358.6560899999999</v>
      </c>
      <c r="E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1358.38609</v>
      </c>
      <c r="F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1362.3360899999998</v>
      </c>
      <c r="G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1352.7860900000001</v>
      </c>
      <c r="H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1358.63609</v>
      </c>
      <c r="I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1495.80609</v>
      </c>
      <c r="J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1494.1860899999999</v>
      </c>
      <c r="K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1383.62609</v>
      </c>
      <c r="L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1377.7760899999998</v>
      </c>
      <c r="M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1386.4360899999999</v>
      </c>
      <c r="N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1374.4060899999999</v>
      </c>
      <c r="O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1370.9460899999999</v>
      </c>
      <c r="P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1370.62609</v>
      </c>
      <c r="Q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1366.39609</v>
      </c>
      <c r="R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1370.57609</v>
      </c>
      <c r="S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1486.8760899999997</v>
      </c>
      <c r="T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1503.4060899999999</v>
      </c>
      <c r="U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1479.09609</v>
      </c>
      <c r="V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1448.36609</v>
      </c>
      <c r="W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1433.5460899999998</v>
      </c>
      <c r="X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1582.3960900000002</v>
      </c>
      <c r="Y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1488.0360900000001</v>
      </c>
    </row>
    <row r="593" spans="1:25" x14ac:dyDescent="0.2">
      <c r="A593" s="77">
        <f t="shared" si="17"/>
        <v>43029</v>
      </c>
      <c r="B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1408.9660899999999</v>
      </c>
      <c r="C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1356.5360900000001</v>
      </c>
      <c r="D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1355.87609</v>
      </c>
      <c r="E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1355.2060900000001</v>
      </c>
      <c r="F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1363.2060900000001</v>
      </c>
      <c r="G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1349.80609</v>
      </c>
      <c r="H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1357.2360899999999</v>
      </c>
      <c r="I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1377.82609</v>
      </c>
      <c r="J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1601.7660900000001</v>
      </c>
      <c r="K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1480.6560899999999</v>
      </c>
      <c r="L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1480.8760899999997</v>
      </c>
      <c r="M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1482.2660900000001</v>
      </c>
      <c r="N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1577.1560899999999</v>
      </c>
      <c r="O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1593.9760900000001</v>
      </c>
      <c r="P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1558.55609</v>
      </c>
      <c r="Q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1565.4260899999999</v>
      </c>
      <c r="R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1567.9660899999999</v>
      </c>
      <c r="S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1372.1560899999999</v>
      </c>
      <c r="T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1584.4260899999999</v>
      </c>
      <c r="U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1566.9960900000001</v>
      </c>
      <c r="V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1526.4960900000001</v>
      </c>
      <c r="W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1455.55609</v>
      </c>
      <c r="X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1363.4860899999999</v>
      </c>
      <c r="Y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1520.9560900000001</v>
      </c>
    </row>
    <row r="594" spans="1:25" x14ac:dyDescent="0.2">
      <c r="A594" s="77">
        <f t="shared" si="17"/>
        <v>43030</v>
      </c>
      <c r="B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1381.87609</v>
      </c>
      <c r="C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1356.05609</v>
      </c>
      <c r="D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1353.32609</v>
      </c>
      <c r="E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1375.33609</v>
      </c>
      <c r="F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1379.7660900000001</v>
      </c>
      <c r="G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1381.1760899999999</v>
      </c>
      <c r="H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1350.2460900000001</v>
      </c>
      <c r="I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1369.7160899999999</v>
      </c>
      <c r="J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1591.4060900000002</v>
      </c>
      <c r="K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1476.7760899999998</v>
      </c>
      <c r="L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1475.7660900000001</v>
      </c>
      <c r="M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1523.37609</v>
      </c>
      <c r="N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1632.32609</v>
      </c>
      <c r="O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1631.8460900000002</v>
      </c>
      <c r="P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1631.39609</v>
      </c>
      <c r="Q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1622.79609</v>
      </c>
      <c r="R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1625.5960900000002</v>
      </c>
      <c r="S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1370.2760899999998</v>
      </c>
      <c r="T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1528.80609</v>
      </c>
      <c r="U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1532.3760899999997</v>
      </c>
      <c r="V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1496.1660900000002</v>
      </c>
      <c r="W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1416.37609</v>
      </c>
      <c r="X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1364.7760899999998</v>
      </c>
      <c r="Y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1521.32609</v>
      </c>
    </row>
    <row r="595" spans="1:25" x14ac:dyDescent="0.2">
      <c r="A595" s="77">
        <f t="shared" si="17"/>
        <v>43031</v>
      </c>
      <c r="B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1365.9760900000001</v>
      </c>
      <c r="C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1346.84609</v>
      </c>
      <c r="D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1357.6760899999999</v>
      </c>
      <c r="E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1356.9460899999999</v>
      </c>
      <c r="F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1363.4160899999999</v>
      </c>
      <c r="G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1348.4960900000001</v>
      </c>
      <c r="H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1356.2460900000001</v>
      </c>
      <c r="I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1487.04609</v>
      </c>
      <c r="J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1485.0460899999998</v>
      </c>
      <c r="K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1373.62609</v>
      </c>
      <c r="L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1372.82609</v>
      </c>
      <c r="M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1376.1960899999999</v>
      </c>
      <c r="N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1369.2660900000001</v>
      </c>
      <c r="O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1361.59609</v>
      </c>
      <c r="P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1361.7760899999998</v>
      </c>
      <c r="Q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1361.05609</v>
      </c>
      <c r="R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1370.87609</v>
      </c>
      <c r="S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1459.08609</v>
      </c>
      <c r="T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1500.59609</v>
      </c>
      <c r="U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1473.82609</v>
      </c>
      <c r="V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1444.7660900000001</v>
      </c>
      <c r="W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1440.2060900000001</v>
      </c>
      <c r="X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1578.87609</v>
      </c>
      <c r="Y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1485.34609</v>
      </c>
    </row>
    <row r="596" spans="1:25" x14ac:dyDescent="0.2">
      <c r="A596" s="77">
        <f t="shared" si="17"/>
        <v>43032</v>
      </c>
      <c r="B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1359.3160899999998</v>
      </c>
      <c r="C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1345.4660899999999</v>
      </c>
      <c r="D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1390.4560900000001</v>
      </c>
      <c r="E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1390.4160899999999</v>
      </c>
      <c r="F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1390.82609</v>
      </c>
      <c r="G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1358.35609</v>
      </c>
      <c r="H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1352.0160900000001</v>
      </c>
      <c r="I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1521.7960899999998</v>
      </c>
      <c r="J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1521.9860899999999</v>
      </c>
      <c r="K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1425.1860900000001</v>
      </c>
      <c r="L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1425.2060900000001</v>
      </c>
      <c r="M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1439.9160900000002</v>
      </c>
      <c r="N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1386.4460899999999</v>
      </c>
      <c r="O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1416.85609</v>
      </c>
      <c r="P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1416.9860899999999</v>
      </c>
      <c r="Q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1417.1860900000001</v>
      </c>
      <c r="R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1416.9760899999999</v>
      </c>
      <c r="S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1443.05609</v>
      </c>
      <c r="T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1423.0060899999999</v>
      </c>
      <c r="U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1385.4360900000001</v>
      </c>
      <c r="V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1385.4360900000001</v>
      </c>
      <c r="W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1445.2260900000001</v>
      </c>
      <c r="X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1612.1060900000002</v>
      </c>
      <c r="Y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1442.80609</v>
      </c>
    </row>
    <row r="597" spans="1:25" x14ac:dyDescent="0.2">
      <c r="A597" s="77">
        <f t="shared" si="17"/>
        <v>43033</v>
      </c>
      <c r="B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1345.2760899999998</v>
      </c>
      <c r="C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1424.6960899999999</v>
      </c>
      <c r="D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1446.7460900000001</v>
      </c>
      <c r="E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1446.7760899999998</v>
      </c>
      <c r="F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1424.9060899999999</v>
      </c>
      <c r="G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1426.9360900000001</v>
      </c>
      <c r="H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1352.4160900000002</v>
      </c>
      <c r="I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1521.6660900000002</v>
      </c>
      <c r="J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1522.62609</v>
      </c>
      <c r="K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1429.4160900000002</v>
      </c>
      <c r="L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1444.2860900000001</v>
      </c>
      <c r="M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1444.09609</v>
      </c>
      <c r="N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1386.08609</v>
      </c>
      <c r="O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1385.56609</v>
      </c>
      <c r="P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1385.61609</v>
      </c>
      <c r="Q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1386.59609</v>
      </c>
      <c r="R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1386.37609</v>
      </c>
      <c r="S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1453.85609</v>
      </c>
      <c r="T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1428.9260899999999</v>
      </c>
      <c r="U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1371.07609</v>
      </c>
      <c r="V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1390.2060900000001</v>
      </c>
      <c r="W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1399.9360899999999</v>
      </c>
      <c r="X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1551.4360899999999</v>
      </c>
      <c r="Y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1445.8960900000002</v>
      </c>
    </row>
    <row r="598" spans="1:25" x14ac:dyDescent="0.2">
      <c r="A598" s="77">
        <f t="shared" si="17"/>
        <v>43034</v>
      </c>
      <c r="B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1347.3760900000002</v>
      </c>
      <c r="C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1390.87609</v>
      </c>
      <c r="D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1403.5260899999998</v>
      </c>
      <c r="E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1403.11609</v>
      </c>
      <c r="F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1404.38609</v>
      </c>
      <c r="G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1397.89609</v>
      </c>
      <c r="H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1352.09609</v>
      </c>
      <c r="I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1518.32609</v>
      </c>
      <c r="J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1480.4060899999999</v>
      </c>
      <c r="K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1398.63609</v>
      </c>
      <c r="L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1372.4260899999999</v>
      </c>
      <c r="M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1372.84609</v>
      </c>
      <c r="N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1367.2460900000001</v>
      </c>
      <c r="O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1367.13609</v>
      </c>
      <c r="P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1367.0460899999998</v>
      </c>
      <c r="Q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1367.0060899999999</v>
      </c>
      <c r="R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1366.4860899999999</v>
      </c>
      <c r="S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1403.6660900000002</v>
      </c>
      <c r="T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1422.6860899999999</v>
      </c>
      <c r="U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1426.83609</v>
      </c>
      <c r="V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1388.63609</v>
      </c>
      <c r="W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1393.4060899999999</v>
      </c>
      <c r="X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1565.79609</v>
      </c>
      <c r="Y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1458.4560900000001</v>
      </c>
    </row>
    <row r="599" spans="1:25" x14ac:dyDescent="0.2">
      <c r="A599" s="77">
        <f t="shared" si="17"/>
        <v>43035</v>
      </c>
      <c r="B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1348.59609</v>
      </c>
      <c r="C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1364.7560899999999</v>
      </c>
      <c r="D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1376.9260899999999</v>
      </c>
      <c r="E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1377.0660899999998</v>
      </c>
      <c r="F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1377.05609</v>
      </c>
      <c r="G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1379.0660899999998</v>
      </c>
      <c r="H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1358.4660899999999</v>
      </c>
      <c r="I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1524.0660899999998</v>
      </c>
      <c r="J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1482.6960899999999</v>
      </c>
      <c r="K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1401.9260899999999</v>
      </c>
      <c r="L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1394.1760899999999</v>
      </c>
      <c r="M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1394.63609</v>
      </c>
      <c r="N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1372.6660899999999</v>
      </c>
      <c r="O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1372.5160900000001</v>
      </c>
      <c r="P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1372.36609</v>
      </c>
      <c r="Q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1372.0260899999998</v>
      </c>
      <c r="R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1372.2260900000001</v>
      </c>
      <c r="S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1490.13609</v>
      </c>
      <c r="T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1477.5660899999998</v>
      </c>
      <c r="U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1473.57609</v>
      </c>
      <c r="V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1434.4760900000001</v>
      </c>
      <c r="W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1417.2660900000001</v>
      </c>
      <c r="X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1607.3260900000002</v>
      </c>
      <c r="Y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1461.4760900000001</v>
      </c>
    </row>
    <row r="600" spans="1:25" x14ac:dyDescent="0.2">
      <c r="A600" s="77">
        <f t="shared" si="17"/>
        <v>43036</v>
      </c>
      <c r="B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1387.7860900000001</v>
      </c>
      <c r="C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1354.0160900000001</v>
      </c>
      <c r="D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1352.84609</v>
      </c>
      <c r="E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1350.34609</v>
      </c>
      <c r="F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1350.7860900000001</v>
      </c>
      <c r="G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1346.9660899999999</v>
      </c>
      <c r="H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1363.38609</v>
      </c>
      <c r="I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1435.38609</v>
      </c>
      <c r="J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1384.2160899999999</v>
      </c>
      <c r="K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1384.7360899999999</v>
      </c>
      <c r="L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1385.9660899999999</v>
      </c>
      <c r="M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1392.9060899999999</v>
      </c>
      <c r="N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1390.7160899999999</v>
      </c>
      <c r="O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1390.84609</v>
      </c>
      <c r="P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1390.59609</v>
      </c>
      <c r="Q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1390.86609</v>
      </c>
      <c r="R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1391.7560899999999</v>
      </c>
      <c r="S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1448.4960900000001</v>
      </c>
      <c r="T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1547.4060899999999</v>
      </c>
      <c r="U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1551.2260900000001</v>
      </c>
      <c r="V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1525.2960899999998</v>
      </c>
      <c r="W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1468.36609</v>
      </c>
      <c r="X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1377.6660900000002</v>
      </c>
      <c r="Y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1520.9760900000001</v>
      </c>
    </row>
    <row r="601" spans="1:25" x14ac:dyDescent="0.2">
      <c r="A601" s="77">
        <f t="shared" si="17"/>
        <v>43037</v>
      </c>
      <c r="B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1379.55609</v>
      </c>
      <c r="C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1353.9660899999999</v>
      </c>
      <c r="D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1376.09609</v>
      </c>
      <c r="E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1375.2460900000001</v>
      </c>
      <c r="F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1374.9260899999999</v>
      </c>
      <c r="G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1368.0460899999998</v>
      </c>
      <c r="H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1369.36609</v>
      </c>
      <c r="I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1363.4060899999999</v>
      </c>
      <c r="J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1616.7060900000001</v>
      </c>
      <c r="K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1513.7760899999998</v>
      </c>
      <c r="L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1467.84609</v>
      </c>
      <c r="M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1467.59609</v>
      </c>
      <c r="N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1513.4560900000001</v>
      </c>
      <c r="O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1513.2960899999998</v>
      </c>
      <c r="P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1512.6060899999998</v>
      </c>
      <c r="Q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1511.7460900000001</v>
      </c>
      <c r="R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1467.84609</v>
      </c>
      <c r="S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1409.5660899999998</v>
      </c>
      <c r="T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1483.4760899999999</v>
      </c>
      <c r="U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1508.80609</v>
      </c>
      <c r="V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1487.11609</v>
      </c>
      <c r="W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1423.1960899999999</v>
      </c>
      <c r="X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1390.4660899999999</v>
      </c>
      <c r="Y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1468.7360899999999</v>
      </c>
    </row>
    <row r="602" spans="1:25" x14ac:dyDescent="0.2">
      <c r="A602" s="77">
        <f t="shared" si="17"/>
        <v>43038</v>
      </c>
      <c r="B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1349.0260899999998</v>
      </c>
      <c r="C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1363.59609</v>
      </c>
      <c r="D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1375.8360899999998</v>
      </c>
      <c r="E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1375.7660900000001</v>
      </c>
      <c r="F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1376.3160899999998</v>
      </c>
      <c r="G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1378.5260899999998</v>
      </c>
      <c r="H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1370.5160900000001</v>
      </c>
      <c r="I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1490.0360900000001</v>
      </c>
      <c r="J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1485.2960899999998</v>
      </c>
      <c r="K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1405.7460900000001</v>
      </c>
      <c r="L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1405.6860900000001</v>
      </c>
      <c r="M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1406.0860899999998</v>
      </c>
      <c r="N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1389.33609</v>
      </c>
      <c r="O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1389.12609</v>
      </c>
      <c r="P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1388.64609</v>
      </c>
      <c r="Q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1385.7060900000001</v>
      </c>
      <c r="R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1385.58609</v>
      </c>
      <c r="S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1422.14609</v>
      </c>
      <c r="T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1435.7160899999999</v>
      </c>
      <c r="U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1436.12609</v>
      </c>
      <c r="V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1395.1760899999999</v>
      </c>
      <c r="W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1425.0060899999999</v>
      </c>
      <c r="X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1617.29609</v>
      </c>
      <c r="Y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1462.9160900000002</v>
      </c>
    </row>
    <row r="603" spans="1:25" x14ac:dyDescent="0.2">
      <c r="A603" s="77">
        <f t="shared" si="17"/>
        <v>43039</v>
      </c>
      <c r="B603" s="13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1359.13609</v>
      </c>
      <c r="C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1375.63609</v>
      </c>
      <c r="D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1388.57609</v>
      </c>
      <c r="E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1379.57609</v>
      </c>
      <c r="F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1388.62609</v>
      </c>
      <c r="G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1387.85609</v>
      </c>
      <c r="H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1361.32609</v>
      </c>
      <c r="I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1525.4060899999999</v>
      </c>
      <c r="J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1482.0360900000001</v>
      </c>
      <c r="K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1401.8360899999998</v>
      </c>
      <c r="L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1388.12609</v>
      </c>
      <c r="M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1388.4660899999999</v>
      </c>
      <c r="N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1373.9160899999999</v>
      </c>
      <c r="O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1372.5260899999998</v>
      </c>
      <c r="P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1395.2960899999998</v>
      </c>
      <c r="Q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1392.6660899999999</v>
      </c>
      <c r="R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1392.05609</v>
      </c>
      <c r="S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1504.7060899999999</v>
      </c>
      <c r="T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1476.7560899999999</v>
      </c>
      <c r="U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1448.88609</v>
      </c>
      <c r="V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1390.31609</v>
      </c>
      <c r="W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1420.4160900000002</v>
      </c>
      <c r="X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1593.9360900000001</v>
      </c>
      <c r="Y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1492.0260899999998</v>
      </c>
    </row>
    <row r="605" spans="1:25" x14ac:dyDescent="0.25">
      <c r="A605" s="85" t="s">
        <v>149</v>
      </c>
      <c r="B605" s="76"/>
      <c r="C605" s="76"/>
      <c r="D605" s="76"/>
    </row>
    <row r="606" spans="1:25" ht="12.75" customHeight="1" x14ac:dyDescent="0.2">
      <c r="A606" s="174" t="s">
        <v>48</v>
      </c>
      <c r="B606" s="185" t="s">
        <v>153</v>
      </c>
      <c r="C606" s="186"/>
      <c r="D606" s="186"/>
      <c r="E606" s="186"/>
      <c r="F606" s="186"/>
      <c r="G606" s="186"/>
      <c r="H606" s="186"/>
      <c r="I606" s="186"/>
      <c r="J606" s="186"/>
      <c r="K606" s="186"/>
      <c r="L606" s="186"/>
      <c r="M606" s="186"/>
      <c r="N606" s="186"/>
      <c r="O606" s="186"/>
      <c r="P606" s="186"/>
      <c r="Q606" s="186"/>
      <c r="R606" s="186"/>
      <c r="S606" s="186"/>
      <c r="T606" s="186"/>
      <c r="U606" s="186"/>
      <c r="V606" s="186"/>
      <c r="W606" s="186"/>
      <c r="X606" s="186"/>
      <c r="Y606" s="187"/>
    </row>
    <row r="607" spans="1:25" ht="12.75" customHeight="1" x14ac:dyDescent="0.2">
      <c r="A607" s="175"/>
      <c r="B607" s="188"/>
      <c r="C607" s="189"/>
      <c r="D607" s="189"/>
      <c r="E607" s="189"/>
      <c r="F607" s="189"/>
      <c r="G607" s="189"/>
      <c r="H607" s="189"/>
      <c r="I607" s="189"/>
      <c r="J607" s="189"/>
      <c r="K607" s="189"/>
      <c r="L607" s="189"/>
      <c r="M607" s="189"/>
      <c r="N607" s="189"/>
      <c r="O607" s="189"/>
      <c r="P607" s="189"/>
      <c r="Q607" s="189"/>
      <c r="R607" s="189"/>
      <c r="S607" s="189"/>
      <c r="T607" s="189"/>
      <c r="U607" s="189"/>
      <c r="V607" s="189"/>
      <c r="W607" s="189"/>
      <c r="X607" s="189"/>
      <c r="Y607" s="190"/>
    </row>
    <row r="608" spans="1:25" s="109" customFormat="1" ht="12.75" customHeight="1" x14ac:dyDescent="0.2">
      <c r="A608" s="175"/>
      <c r="B608" s="221" t="s">
        <v>122</v>
      </c>
      <c r="C608" s="209" t="s">
        <v>123</v>
      </c>
      <c r="D608" s="209" t="s">
        <v>124</v>
      </c>
      <c r="E608" s="209" t="s">
        <v>125</v>
      </c>
      <c r="F608" s="209" t="s">
        <v>126</v>
      </c>
      <c r="G608" s="209" t="s">
        <v>127</v>
      </c>
      <c r="H608" s="209" t="s">
        <v>128</v>
      </c>
      <c r="I608" s="209" t="s">
        <v>129</v>
      </c>
      <c r="J608" s="209" t="s">
        <v>130</v>
      </c>
      <c r="K608" s="209" t="s">
        <v>131</v>
      </c>
      <c r="L608" s="209" t="s">
        <v>132</v>
      </c>
      <c r="M608" s="209" t="s">
        <v>133</v>
      </c>
      <c r="N608" s="219" t="s">
        <v>134</v>
      </c>
      <c r="O608" s="209" t="s">
        <v>135</v>
      </c>
      <c r="P608" s="209" t="s">
        <v>136</v>
      </c>
      <c r="Q608" s="209" t="s">
        <v>137</v>
      </c>
      <c r="R608" s="209" t="s">
        <v>138</v>
      </c>
      <c r="S608" s="209" t="s">
        <v>139</v>
      </c>
      <c r="T608" s="209" t="s">
        <v>140</v>
      </c>
      <c r="U608" s="209" t="s">
        <v>141</v>
      </c>
      <c r="V608" s="209" t="s">
        <v>142</v>
      </c>
      <c r="W608" s="209" t="s">
        <v>143</v>
      </c>
      <c r="X608" s="209" t="s">
        <v>144</v>
      </c>
      <c r="Y608" s="209" t="s">
        <v>145</v>
      </c>
    </row>
    <row r="609" spans="1:27" s="109" customFormat="1" ht="11.25" customHeight="1" x14ac:dyDescent="0.2">
      <c r="A609" s="176"/>
      <c r="B609" s="222"/>
      <c r="C609" s="210"/>
      <c r="D609" s="210"/>
      <c r="E609" s="210"/>
      <c r="F609" s="210"/>
      <c r="G609" s="210"/>
      <c r="H609" s="210"/>
      <c r="I609" s="210"/>
      <c r="J609" s="210"/>
      <c r="K609" s="210"/>
      <c r="L609" s="210"/>
      <c r="M609" s="210"/>
      <c r="N609" s="22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</row>
    <row r="610" spans="1:27" ht="15.75" customHeight="1" x14ac:dyDescent="0.2">
      <c r="A610" s="77">
        <f>A573</f>
        <v>43009</v>
      </c>
      <c r="B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6">
        <f>VLOOKUP($A610+ROUND((COLUMN()-2)/24,5),АТС!$A$41:$F$736,4)+VLOOKUP($A610+ROUND((COLUMN()-2)/24,5),'Расчет сбытовых надбавок'!$B$1537:'Расчет сбытовых надбавок'!$G$2280,3)</f>
        <v>38.33</v>
      </c>
      <c r="D610" s="96">
        <f>VLOOKUP($A610+ROUND((COLUMN()-2)/24,5),АТС!$A$41:$F$736,4)+VLOOKUP($A610+ROUND((COLUMN()-2)/24,5),'Расчет сбытовых надбавок'!$B$1537:'Расчет сбытовых надбавок'!$G$2280,3)</f>
        <v>41.53</v>
      </c>
      <c r="E610" s="96">
        <f>VLOOKUP($A610+ROUND((COLUMN()-2)/24,5),АТС!$A$41:$F$736,4)+VLOOKUP($A610+ROUND((COLUMN()-2)/24,5),'Расчет сбытовых надбавок'!$B$1537:'Расчет сбытовых надбавок'!$G$2280,3)</f>
        <v>26.11</v>
      </c>
      <c r="F610" s="96">
        <f>VLOOKUP($A610+ROUND((COLUMN()-2)/24,5),АТС!$A$41:$F$736,4)+VLOOKUP($A610+ROUND((COLUMN()-2)/24,5),'Расчет сбытовых надбавок'!$B$1537:'Расчет сбытовых надбавок'!$G$2280,3)</f>
        <v>40.78</v>
      </c>
      <c r="G610" s="96">
        <f>VLOOKUP($A610+ROUND((COLUMN()-2)/24,5),АТС!$A$41:$F$736,4)+VLOOKUP($A610+ROUND((COLUMN()-2)/24,5),'Расчет сбытовых надбавок'!$B$1537:'Расчет сбытовых надбавок'!$G$2280,3)</f>
        <v>39.24</v>
      </c>
      <c r="H610" s="96">
        <f>VLOOKUP($A610+ROUND((COLUMN()-2)/24,5),АТС!$A$41:$F$736,4)+VLOOKUP($A610+ROUND((COLUMN()-2)/24,5),'Расчет сбытовых надбавок'!$B$1537:'Расчет сбытовых надбавок'!$G$2280,3)</f>
        <v>146.41999999999999</v>
      </c>
      <c r="I610" s="96">
        <f>VLOOKUP($A610+ROUND((COLUMN()-2)/24,5),АТС!$A$41:$F$736,4)+VLOOKUP($A610+ROUND((COLUMN()-2)/24,5),'Расчет сбытовых надбавок'!$B$1537:'Расчет сбытовых надбавок'!$G$2280,3)</f>
        <v>212.96</v>
      </c>
      <c r="J610" s="96">
        <f>VLOOKUP($A610+ROUND((COLUMN()-2)/24,5),АТС!$A$41:$F$736,4)+VLOOKUP($A610+ROUND((COLUMN()-2)/24,5),'Расчет сбытовых надбавок'!$B$1537:'Расчет сбытовых надбавок'!$G$2280,3)</f>
        <v>143.18</v>
      </c>
      <c r="K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6">
        <f>VLOOKUP($A610+ROUND((COLUMN()-2)/24,5),АТС!$A$41:$F$736,4)+VLOOKUP($A610+ROUND((COLUMN()-2)/24,5),'Расчет сбытовых надбавок'!$B$1537:'Расчет сбытовых надбавок'!$G$2280,3)</f>
        <v>33.71</v>
      </c>
      <c r="T610" s="96">
        <f>VLOOKUP($A610+ROUND((COLUMN()-2)/24,5),АТС!$A$41:$F$736,4)+VLOOKUP($A610+ROUND((COLUMN()-2)/24,5),'Расчет сбытовых надбавок'!$B$1537:'Расчет сбытовых надбавок'!$G$2280,3)</f>
        <v>196.39</v>
      </c>
      <c r="U610" s="96">
        <f>VLOOKUP($A610+ROUND((COLUMN()-2)/24,5),АТС!$A$41:$F$736,4)+VLOOKUP($A610+ROUND((COLUMN()-2)/24,5),'Расчет сбытовых надбавок'!$B$1537:'Расчет сбытовых надбавок'!$G$2280,3)</f>
        <v>29.87</v>
      </c>
      <c r="V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8"/>
    </row>
    <row r="611" spans="1:27" x14ac:dyDescent="0.2">
      <c r="A611" s="77">
        <f>A610+1</f>
        <v>43010</v>
      </c>
      <c r="B611" s="96">
        <f>VLOOKUP($A611+ROUND((COLUMN()-2)/24,5),АТС!$A$41:$F$736,4)+VLOOKUP($A611+ROUND((COLUMN()-2)/24,5),'Расчет сбытовых надбавок'!$B$1537:'Расчет сбытовых надбавок'!$G$2280,3)</f>
        <v>16.18</v>
      </c>
      <c r="C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6">
        <f>VLOOKUP($A611+ROUND((COLUMN()-2)/24,5),АТС!$A$41:$F$736,4)+VLOOKUP($A611+ROUND((COLUMN()-2)/24,5),'Расчет сбытовых надбавок'!$B$1537:'Расчет сбытовых надбавок'!$G$2280,3)</f>
        <v>24.96</v>
      </c>
      <c r="F611" s="96">
        <f>VLOOKUP($A611+ROUND((COLUMN()-2)/24,5),АТС!$A$41:$F$736,4)+VLOOKUP($A611+ROUND((COLUMN()-2)/24,5),'Расчет сбытовых надбавок'!$B$1537:'Расчет сбытовых надбавок'!$G$2280,3)</f>
        <v>100.96</v>
      </c>
      <c r="G611" s="96">
        <f>VLOOKUP($A611+ROUND((COLUMN()-2)/24,5),АТС!$A$41:$F$736,4)+VLOOKUP($A611+ROUND((COLUMN()-2)/24,5),'Расчет сбытовых надбавок'!$B$1537:'Расчет сбытовых надбавок'!$G$2280,3)</f>
        <v>151.47</v>
      </c>
      <c r="H611" s="96">
        <f>VLOOKUP($A611+ROUND((COLUMN()-2)/24,5),АТС!$A$41:$F$736,4)+VLOOKUP($A611+ROUND((COLUMN()-2)/24,5),'Расчет сбытовых надбавок'!$B$1537:'Расчет сбытовых надбавок'!$G$2280,3)</f>
        <v>229.28</v>
      </c>
      <c r="I611" s="96">
        <f>VLOOKUP($A611+ROUND((COLUMN()-2)/24,5),АТС!$A$41:$F$736,4)+VLOOKUP($A611+ROUND((COLUMN()-2)/24,5),'Расчет сбытовых надбавок'!$B$1537:'Расчет сбытовых надбавок'!$G$2280,3)</f>
        <v>150.77000000000001</v>
      </c>
      <c r="J611" s="96">
        <f>VLOOKUP($A611+ROUND((COLUMN()-2)/24,5),АТС!$A$41:$F$736,4)+VLOOKUP($A611+ROUND((COLUMN()-2)/24,5),'Расчет сбытовых надбавок'!$B$1537:'Расчет сбытовых надбавок'!$G$2280,3)</f>
        <v>59.93</v>
      </c>
      <c r="K611" s="96">
        <f>VLOOKUP($A611+ROUND((COLUMN()-2)/24,5),АТС!$A$41:$F$736,4)+VLOOKUP($A611+ROUND((COLUMN()-2)/24,5),'Расчет сбытовых надбавок'!$B$1537:'Расчет сбытовых надбавок'!$G$2280,3)</f>
        <v>96.539999999999992</v>
      </c>
      <c r="L611" s="96">
        <f>VLOOKUP($A611+ROUND((COLUMN()-2)/24,5),АТС!$A$41:$F$736,4)+VLOOKUP($A611+ROUND((COLUMN()-2)/24,5),'Расчет сбытовых надбавок'!$B$1537:'Расчет сбытовых надбавок'!$G$2280,3)</f>
        <v>63.14</v>
      </c>
      <c r="M611" s="96">
        <f>VLOOKUP($A611+ROUND((COLUMN()-2)/24,5),АТС!$A$41:$F$736,4)+VLOOKUP($A611+ROUND((COLUMN()-2)/24,5),'Расчет сбытовых надбавок'!$B$1537:'Расчет сбытовых надбавок'!$G$2280,3)</f>
        <v>87.51</v>
      </c>
      <c r="N611" s="96">
        <f>VLOOKUP($A611+ROUND((COLUMN()-2)/24,5),АТС!$A$41:$F$736,4)+VLOOKUP($A611+ROUND((COLUMN()-2)/24,5),'Расчет сбытовых надбавок'!$B$1537:'Расчет сбытовых надбавок'!$G$2280,3)</f>
        <v>126.22</v>
      </c>
      <c r="O611" s="96">
        <f>VLOOKUP($A611+ROUND((COLUMN()-2)/24,5),АТС!$A$41:$F$736,4)+VLOOKUP($A611+ROUND((COLUMN()-2)/24,5),'Расчет сбытовых надбавок'!$B$1537:'Расчет сбытовых надбавок'!$G$2280,3)</f>
        <v>108.93</v>
      </c>
      <c r="P611" s="96">
        <f>VLOOKUP($A611+ROUND((COLUMN()-2)/24,5),АТС!$A$41:$F$736,4)+VLOOKUP($A611+ROUND((COLUMN()-2)/24,5),'Расчет сбытовых надбавок'!$B$1537:'Расчет сбытовых надбавок'!$G$2280,3)</f>
        <v>99.350000000000009</v>
      </c>
      <c r="Q611" s="96">
        <f>VLOOKUP($A611+ROUND((COLUMN()-2)/24,5),АТС!$A$41:$F$736,4)+VLOOKUP($A611+ROUND((COLUMN()-2)/24,5),'Расчет сбытовых надбавок'!$B$1537:'Расчет сбытовых надбавок'!$G$2280,3)</f>
        <v>87.899999999999991</v>
      </c>
      <c r="R611" s="96">
        <f>VLOOKUP($A611+ROUND((COLUMN()-2)/24,5),АТС!$A$41:$F$736,4)+VLOOKUP($A611+ROUND((COLUMN()-2)/24,5),'Расчет сбытовых надбавок'!$B$1537:'Расчет сбытовых надбавок'!$G$2280,3)</f>
        <v>90.11999999999999</v>
      </c>
      <c r="S611" s="96">
        <f>VLOOKUP($A611+ROUND((COLUMN()-2)/24,5),АТС!$A$41:$F$736,4)+VLOOKUP($A611+ROUND((COLUMN()-2)/24,5),'Расчет сбытовых надбавок'!$B$1537:'Расчет сбытовых надбавок'!$G$2280,3)</f>
        <v>126.33</v>
      </c>
      <c r="T611" s="96">
        <f>VLOOKUP($A611+ROUND((COLUMN()-2)/24,5),АТС!$A$41:$F$736,4)+VLOOKUP($A611+ROUND((COLUMN()-2)/24,5),'Расчет сбытовых надбавок'!$B$1537:'Расчет сбытовых надбавок'!$G$2280,3)</f>
        <v>185.45</v>
      </c>
      <c r="U611" s="96">
        <f>VLOOKUP($A611+ROUND((COLUMN()-2)/24,5),АТС!$A$41:$F$736,4)+VLOOKUP($A611+ROUND((COLUMN()-2)/24,5),'Расчет сбытовых надбавок'!$B$1537:'Расчет сбытовых надбавок'!$G$2280,3)</f>
        <v>83.98</v>
      </c>
      <c r="V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6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7">
        <f t="shared" ref="A612:A640" si="18">A611+1</f>
        <v>43011</v>
      </c>
      <c r="B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6">
        <f>VLOOKUP($A612+ROUND((COLUMN()-2)/24,5),АТС!$A$41:$F$736,4)+VLOOKUP($A612+ROUND((COLUMN()-2)/24,5),'Расчет сбытовых надбавок'!$B$1537:'Расчет сбытовых надбавок'!$G$2280,3)</f>
        <v>43.349999999999994</v>
      </c>
      <c r="F612" s="96">
        <f>VLOOKUP($A612+ROUND((COLUMN()-2)/24,5),АТС!$A$41:$F$736,4)+VLOOKUP($A612+ROUND((COLUMN()-2)/24,5),'Расчет сбытовых надбавок'!$B$1537:'Расчет сбытовых надбавок'!$G$2280,3)</f>
        <v>266.66000000000003</v>
      </c>
      <c r="G612" s="96">
        <f>VLOOKUP($A612+ROUND((COLUMN()-2)/24,5),АТС!$A$41:$F$736,4)+VLOOKUP($A612+ROUND((COLUMN()-2)/24,5),'Расчет сбытовых надбавок'!$B$1537:'Расчет сбытовых надбавок'!$G$2280,3)</f>
        <v>607.54</v>
      </c>
      <c r="H612" s="96">
        <f>VLOOKUP($A612+ROUND((COLUMN()-2)/24,5),АТС!$A$41:$F$736,4)+VLOOKUP($A612+ROUND((COLUMN()-2)/24,5),'Расчет сбытовых надбавок'!$B$1537:'Расчет сбытовых надбавок'!$G$2280,3)</f>
        <v>520.87</v>
      </c>
      <c r="I612" s="96">
        <f>VLOOKUP($A612+ROUND((COLUMN()-2)/24,5),АТС!$A$41:$F$736,4)+VLOOKUP($A612+ROUND((COLUMN()-2)/24,5),'Расчет сбытовых надбавок'!$B$1537:'Расчет сбытовых надбавок'!$G$2280,3)</f>
        <v>174.98999999999998</v>
      </c>
      <c r="J612" s="96">
        <f>VLOOKUP($A612+ROUND((COLUMN()-2)/24,5),АТС!$A$41:$F$736,4)+VLOOKUP($A612+ROUND((COLUMN()-2)/24,5),'Расчет сбытовых надбавок'!$B$1537:'Расчет сбытовых надбавок'!$G$2280,3)</f>
        <v>566.79999999999995</v>
      </c>
      <c r="K612" s="96">
        <f>VLOOKUP($A612+ROUND((COLUMN()-2)/24,5),АТС!$A$41:$F$736,4)+VLOOKUP($A612+ROUND((COLUMN()-2)/24,5),'Расчет сбытовых надбавок'!$B$1537:'Расчет сбытовых надбавок'!$G$2280,3)</f>
        <v>513.97</v>
      </c>
      <c r="L612" s="96">
        <f>VLOOKUP($A612+ROUND((COLUMN()-2)/24,5),АТС!$A$41:$F$736,4)+VLOOKUP($A612+ROUND((COLUMN()-2)/24,5),'Расчет сбытовых надбавок'!$B$1537:'Расчет сбытовых надбавок'!$G$2280,3)</f>
        <v>187.54</v>
      </c>
      <c r="M612" s="96">
        <f>VLOOKUP($A612+ROUND((COLUMN()-2)/24,5),АТС!$A$41:$F$736,4)+VLOOKUP($A612+ROUND((COLUMN()-2)/24,5),'Расчет сбытовых надбавок'!$B$1537:'Расчет сбытовых надбавок'!$G$2280,3)</f>
        <v>646.02</v>
      </c>
      <c r="N612" s="96">
        <f>VLOOKUP($A612+ROUND((COLUMN()-2)/24,5),АТС!$A$41:$F$736,4)+VLOOKUP($A612+ROUND((COLUMN()-2)/24,5),'Расчет сбытовых надбавок'!$B$1537:'Расчет сбытовых надбавок'!$G$2280,3)</f>
        <v>299.7</v>
      </c>
      <c r="O612" s="96">
        <f>VLOOKUP($A612+ROUND((COLUMN()-2)/24,5),АТС!$A$41:$F$736,4)+VLOOKUP($A612+ROUND((COLUMN()-2)/24,5),'Расчет сбытовых надбавок'!$B$1537:'Расчет сбытовых надбавок'!$G$2280,3)</f>
        <v>185.81</v>
      </c>
      <c r="P612" s="96">
        <f>VLOOKUP($A612+ROUND((COLUMN()-2)/24,5),АТС!$A$41:$F$736,4)+VLOOKUP($A612+ROUND((COLUMN()-2)/24,5),'Расчет сбытовых надбавок'!$B$1537:'Расчет сбытовых надбавок'!$G$2280,3)</f>
        <v>194.88</v>
      </c>
      <c r="Q612" s="96">
        <f>VLOOKUP($A612+ROUND((COLUMN()-2)/24,5),АТС!$A$41:$F$736,4)+VLOOKUP($A612+ROUND((COLUMN()-2)/24,5),'Расчет сбытовых надбавок'!$B$1537:'Расчет сбытовых надбавок'!$G$2280,3)</f>
        <v>676.65000000000009</v>
      </c>
      <c r="R612" s="96">
        <f>VLOOKUP($A612+ROUND((COLUMN()-2)/24,5),АТС!$A$41:$F$736,4)+VLOOKUP($A612+ROUND((COLUMN()-2)/24,5),'Расчет сбытовых надбавок'!$B$1537:'Расчет сбытовых надбавок'!$G$2280,3)</f>
        <v>642.06000000000006</v>
      </c>
      <c r="S612" s="96">
        <f>VLOOKUP($A612+ROUND((COLUMN()-2)/24,5),АТС!$A$41:$F$736,4)+VLOOKUP($A612+ROUND((COLUMN()-2)/24,5),'Расчет сбытовых надбавок'!$B$1537:'Расчет сбытовых надбавок'!$G$2280,3)</f>
        <v>736.3</v>
      </c>
      <c r="T612" s="96">
        <f>VLOOKUP($A612+ROUND((COLUMN()-2)/24,5),АТС!$A$41:$F$736,4)+VLOOKUP($A612+ROUND((COLUMN()-2)/24,5),'Расчет сбытовых надбавок'!$B$1537:'Расчет сбытовых надбавок'!$G$2280,3)</f>
        <v>693.98</v>
      </c>
      <c r="U612" s="96">
        <f>VLOOKUP($A612+ROUND((COLUMN()-2)/24,5),АТС!$A$41:$F$736,4)+VLOOKUP($A612+ROUND((COLUMN()-2)/24,5),'Расчет сбытовых надбавок'!$B$1537:'Расчет сбытовых надбавок'!$G$2280,3)</f>
        <v>387.59000000000003</v>
      </c>
      <c r="V612" s="96">
        <f>VLOOKUP($A612+ROUND((COLUMN()-2)/24,5),АТС!$A$41:$F$736,4)+VLOOKUP($A612+ROUND((COLUMN()-2)/24,5),'Расчет сбытовых надбавок'!$B$1537:'Расчет сбытовых надбавок'!$G$2280,3)</f>
        <v>401.12</v>
      </c>
      <c r="W612" s="96">
        <f>VLOOKUP($A612+ROUND((COLUMN()-2)/24,5),АТС!$A$41:$F$736,4)+VLOOKUP($A612+ROUND((COLUMN()-2)/24,5),'Расчет сбытовых надбавок'!$B$1537:'Расчет сбытовых надбавок'!$G$2280,3)</f>
        <v>528.37</v>
      </c>
      <c r="X612" s="96">
        <f>VLOOKUP($A612+ROUND((COLUMN()-2)/24,5),АТС!$A$41:$F$736,4)+VLOOKUP($A612+ROUND((COLUMN()-2)/24,5),'Расчет сбытовых надбавок'!$B$1537:'Расчет сбытовых надбавок'!$G$2280,3)</f>
        <v>92.1</v>
      </c>
      <c r="Y612" s="96">
        <f>VLOOKUP($A612+ROUND((COLUMN()-2)/24,5),АТС!$A$41:$F$736,4)+VLOOKUP($A612+ROUND((COLUMN()-2)/24,5),'Расчет сбытовых надбавок'!$B$1537:'Расчет сбытовых надбавок'!$G$2280,3)</f>
        <v>3.29</v>
      </c>
    </row>
    <row r="613" spans="1:27" x14ac:dyDescent="0.2">
      <c r="A613" s="77">
        <f t="shared" si="18"/>
        <v>43012</v>
      </c>
      <c r="B613" s="96">
        <f>VLOOKUP($A613+ROUND((COLUMN()-2)/24,5),АТС!$A$41:$F$736,4)+VLOOKUP($A613+ROUND((COLUMN()-2)/24,5),'Расчет сбытовых надбавок'!$B$1537:'Расчет сбытовых надбавок'!$G$2280,3)</f>
        <v>99.05</v>
      </c>
      <c r="C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6">
        <f>VLOOKUP($A613+ROUND((COLUMN()-2)/24,5),АТС!$A$41:$F$736,4)+VLOOKUP($A613+ROUND((COLUMN()-2)/24,5),'Расчет сбытовых надбавок'!$B$1537:'Расчет сбытовых надбавок'!$G$2280,3)</f>
        <v>14.57</v>
      </c>
      <c r="E613" s="96">
        <f>VLOOKUP($A613+ROUND((COLUMN()-2)/24,5),АТС!$A$41:$F$736,4)+VLOOKUP($A613+ROUND((COLUMN()-2)/24,5),'Расчет сбытовых надбавок'!$B$1537:'Расчет сбытовых надбавок'!$G$2280,3)</f>
        <v>54.16</v>
      </c>
      <c r="F613" s="96">
        <f>VLOOKUP($A613+ROUND((COLUMN()-2)/24,5),АТС!$A$41:$F$736,4)+VLOOKUP($A613+ROUND((COLUMN()-2)/24,5),'Расчет сбытовых надбавок'!$B$1537:'Расчет сбытовых надбавок'!$G$2280,3)</f>
        <v>191.9</v>
      </c>
      <c r="G613" s="96">
        <f>VLOOKUP($A613+ROUND((COLUMN()-2)/24,5),АТС!$A$41:$F$736,4)+VLOOKUP($A613+ROUND((COLUMN()-2)/24,5),'Расчет сбытовых надбавок'!$B$1537:'Расчет сбытовых надбавок'!$G$2280,3)</f>
        <v>342.4</v>
      </c>
      <c r="H613" s="96">
        <f>VLOOKUP($A613+ROUND((COLUMN()-2)/24,5),АТС!$A$41:$F$736,4)+VLOOKUP($A613+ROUND((COLUMN()-2)/24,5),'Расчет сбытовых надбавок'!$B$1537:'Расчет сбытовых надбавок'!$G$2280,3)</f>
        <v>586.14</v>
      </c>
      <c r="I613" s="96">
        <f>VLOOKUP($A613+ROUND((COLUMN()-2)/24,5),АТС!$A$41:$F$736,4)+VLOOKUP($A613+ROUND((COLUMN()-2)/24,5),'Расчет сбытовых надбавок'!$B$1537:'Расчет сбытовых надбавок'!$G$2280,3)</f>
        <v>317.84999999999997</v>
      </c>
      <c r="J613" s="96">
        <f>VLOOKUP($A613+ROUND((COLUMN()-2)/24,5),АТС!$A$41:$F$736,4)+VLOOKUP($A613+ROUND((COLUMN()-2)/24,5),'Расчет сбытовых надбавок'!$B$1537:'Расчет сбытовых надбавок'!$G$2280,3)</f>
        <v>326.8</v>
      </c>
      <c r="K613" s="96">
        <f>VLOOKUP($A613+ROUND((COLUMN()-2)/24,5),АТС!$A$41:$F$736,4)+VLOOKUP($A613+ROUND((COLUMN()-2)/24,5),'Расчет сбытовых надбавок'!$B$1537:'Расчет сбытовых надбавок'!$G$2280,3)</f>
        <v>426.34999999999997</v>
      </c>
      <c r="L613" s="96">
        <f>VLOOKUP($A613+ROUND((COLUMN()-2)/24,5),АТС!$A$41:$F$736,4)+VLOOKUP($A613+ROUND((COLUMN()-2)/24,5),'Расчет сбытовых надбавок'!$B$1537:'Расчет сбытовых надбавок'!$G$2280,3)</f>
        <v>440.19</v>
      </c>
      <c r="M613" s="96">
        <f>VLOOKUP($A613+ROUND((COLUMN()-2)/24,5),АТС!$A$41:$F$736,4)+VLOOKUP($A613+ROUND((COLUMN()-2)/24,5),'Расчет сбытовых надбавок'!$B$1537:'Расчет сбытовых надбавок'!$G$2280,3)</f>
        <v>117.51</v>
      </c>
      <c r="N613" s="96">
        <f>VLOOKUP($A613+ROUND((COLUMN()-2)/24,5),АТС!$A$41:$F$736,4)+VLOOKUP($A613+ROUND((COLUMN()-2)/24,5),'Расчет сбытовых надбавок'!$B$1537:'Расчет сбытовых надбавок'!$G$2280,3)</f>
        <v>102.88999999999999</v>
      </c>
      <c r="O613" s="96">
        <f>VLOOKUP($A613+ROUND((COLUMN()-2)/24,5),АТС!$A$41:$F$736,4)+VLOOKUP($A613+ROUND((COLUMN()-2)/24,5),'Расчет сбытовых надбавок'!$B$1537:'Расчет сбытовых надбавок'!$G$2280,3)</f>
        <v>118.66999999999999</v>
      </c>
      <c r="P613" s="96">
        <f>VLOOKUP($A613+ROUND((COLUMN()-2)/24,5),АТС!$A$41:$F$736,4)+VLOOKUP($A613+ROUND((COLUMN()-2)/24,5),'Расчет сбытовых надбавок'!$B$1537:'Расчет сбытовых надбавок'!$G$2280,3)</f>
        <v>80.77000000000001</v>
      </c>
      <c r="Q613" s="96">
        <f>VLOOKUP($A613+ROUND((COLUMN()-2)/24,5),АТС!$A$41:$F$736,4)+VLOOKUP($A613+ROUND((COLUMN()-2)/24,5),'Расчет сбытовых надбавок'!$B$1537:'Расчет сбытовых надбавок'!$G$2280,3)</f>
        <v>85.79</v>
      </c>
      <c r="R613" s="96">
        <f>VLOOKUP($A613+ROUND((COLUMN()-2)/24,5),АТС!$A$41:$F$736,4)+VLOOKUP($A613+ROUND((COLUMN()-2)/24,5),'Расчет сбытовых надбавок'!$B$1537:'Расчет сбытовых надбавок'!$G$2280,3)</f>
        <v>101.18</v>
      </c>
      <c r="S613" s="96">
        <f>VLOOKUP($A613+ROUND((COLUMN()-2)/24,5),АТС!$A$41:$F$736,4)+VLOOKUP($A613+ROUND((COLUMN()-2)/24,5),'Расчет сбытовых надбавок'!$B$1537:'Расчет сбытовых надбавок'!$G$2280,3)</f>
        <v>169.10999999999999</v>
      </c>
      <c r="T613" s="96">
        <f>VLOOKUP($A613+ROUND((COLUMN()-2)/24,5),АТС!$A$41:$F$736,4)+VLOOKUP($A613+ROUND((COLUMN()-2)/24,5),'Расчет сбытовых надбавок'!$B$1537:'Расчет сбытовых надбавок'!$G$2280,3)</f>
        <v>387.71</v>
      </c>
      <c r="U613" s="96">
        <f>VLOOKUP($A613+ROUND((COLUMN()-2)/24,5),АТС!$A$41:$F$736,4)+VLOOKUP($A613+ROUND((COLUMN()-2)/24,5),'Расчет сбытовых надбавок'!$B$1537:'Расчет сбытовых надбавок'!$G$2280,3)</f>
        <v>230.54000000000002</v>
      </c>
      <c r="V613" s="96">
        <f>VLOOKUP($A613+ROUND((COLUMN()-2)/24,5),АТС!$A$41:$F$736,4)+VLOOKUP($A613+ROUND((COLUMN()-2)/24,5),'Расчет сбытовых надбавок'!$B$1537:'Расчет сбытовых надбавок'!$G$2280,3)</f>
        <v>155.09</v>
      </c>
      <c r="W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6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7">
        <f t="shared" si="18"/>
        <v>43013</v>
      </c>
      <c r="B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6">
        <f>VLOOKUP($A614+ROUND((COLUMN()-2)/24,5),АТС!$A$41:$F$736,4)+VLOOKUP($A614+ROUND((COLUMN()-2)/24,5),'Расчет сбытовых надбавок'!$B$1537:'Расчет сбытовых надбавок'!$G$2280,3)</f>
        <v>59.96</v>
      </c>
      <c r="F614" s="96">
        <f>VLOOKUP($A614+ROUND((COLUMN()-2)/24,5),АТС!$A$41:$F$736,4)+VLOOKUP($A614+ROUND((COLUMN()-2)/24,5),'Расчет сбытовых надбавок'!$B$1537:'Расчет сбытовых надбавок'!$G$2280,3)</f>
        <v>117.14000000000001</v>
      </c>
      <c r="G614" s="96">
        <f>VLOOKUP($A614+ROUND((COLUMN()-2)/24,5),АТС!$A$41:$F$736,4)+VLOOKUP($A614+ROUND((COLUMN()-2)/24,5),'Расчет сбытовых надбавок'!$B$1537:'Расчет сбытовых надбавок'!$G$2280,3)</f>
        <v>235.39</v>
      </c>
      <c r="H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I614" s="96">
        <f>VLOOKUP($A614+ROUND((COLUMN()-2)/24,5),АТС!$A$41:$F$736,4)+VLOOKUP($A614+ROUND((COLUMN()-2)/24,5),'Расчет сбытовых надбавок'!$B$1537:'Расчет сбытовых надбавок'!$G$2280,3)</f>
        <v>288.95</v>
      </c>
      <c r="J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6">
        <f>VLOOKUP($A614+ROUND((COLUMN()-2)/24,5),АТС!$A$41:$F$736,4)+VLOOKUP($A614+ROUND((COLUMN()-2)/24,5),'Расчет сбытовых надбавок'!$B$1537:'Расчет сбытовых надбавок'!$G$2280,3)</f>
        <v>358.69</v>
      </c>
      <c r="N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6">
        <f>VLOOKUP($A614+ROUND((COLUMN()-2)/24,5),АТС!$A$41:$F$736,4)+VLOOKUP($A614+ROUND((COLUMN()-2)/24,5),'Расчет сбытовых надбавок'!$B$1537:'Расчет сбытовых надбавок'!$G$2280,3)</f>
        <v>47.33</v>
      </c>
      <c r="T614" s="96">
        <f>VLOOKUP($A614+ROUND((COLUMN()-2)/24,5),АТС!$A$41:$F$736,4)+VLOOKUP($A614+ROUND((COLUMN()-2)/24,5),'Расчет сбытовых надбавок'!$B$1537:'Расчет сбытовых надбавок'!$G$2280,3)</f>
        <v>266.64</v>
      </c>
      <c r="U614" s="96">
        <f>VLOOKUP($A614+ROUND((COLUMN()-2)/24,5),АТС!$A$41:$F$736,4)+VLOOKUP($A614+ROUND((COLUMN()-2)/24,5),'Расчет сбытовых надбавок'!$B$1537:'Расчет сбытовых надбавок'!$G$2280,3)</f>
        <v>297.7</v>
      </c>
      <c r="V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6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7">
        <f t="shared" si="18"/>
        <v>43014</v>
      </c>
      <c r="B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6">
        <f>VLOOKUP($A615+ROUND((COLUMN()-2)/24,5),АТС!$A$41:$F$736,4)+VLOOKUP($A615+ROUND((COLUMN()-2)/24,5),'Расчет сбытовых надбавок'!$B$1537:'Расчет сбытовых надбавок'!$G$2280,3)</f>
        <v>118.38000000000001</v>
      </c>
      <c r="G615" s="96">
        <f>VLOOKUP($A615+ROUND((COLUMN()-2)/24,5),АТС!$A$41:$F$736,4)+VLOOKUP($A615+ROUND((COLUMN()-2)/24,5),'Расчет сбытовых надбавок'!$B$1537:'Расчет сбытовых надбавок'!$G$2280,3)</f>
        <v>132.41</v>
      </c>
      <c r="H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I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6">
        <f>VLOOKUP($A615+ROUND((COLUMN()-2)/24,5),АТС!$A$41:$F$736,4)+VLOOKUP($A615+ROUND((COLUMN()-2)/24,5),'Расчет сбытовых надбавок'!$B$1537:'Расчет сбытовых надбавок'!$G$2280,3)</f>
        <v>1919.47</v>
      </c>
      <c r="K615" s="96">
        <f>VLOOKUP($A615+ROUND((COLUMN()-2)/24,5),АТС!$A$41:$F$736,4)+VLOOKUP($A615+ROUND((COLUMN()-2)/24,5),'Расчет сбытовых надбавок'!$B$1537:'Расчет сбытовых надбавок'!$G$2280,3)</f>
        <v>33.96</v>
      </c>
      <c r="L615" s="96">
        <f>VLOOKUP($A615+ROUND((COLUMN()-2)/24,5),АТС!$A$41:$F$736,4)+VLOOKUP($A615+ROUND((COLUMN()-2)/24,5),'Расчет сбытовых надбавок'!$B$1537:'Расчет сбытовых надбавок'!$G$2280,3)</f>
        <v>0.01</v>
      </c>
      <c r="M615" s="96">
        <f>VLOOKUP($A615+ROUND((COLUMN()-2)/24,5),АТС!$A$41:$F$736,4)+VLOOKUP($A615+ROUND((COLUMN()-2)/24,5),'Расчет сбытовых надбавок'!$B$1537:'Расчет сбытовых надбавок'!$G$2280,3)</f>
        <v>1.06</v>
      </c>
      <c r="N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6">
        <f>VLOOKUP($A615+ROUND((COLUMN()-2)/24,5),АТС!$A$41:$F$736,4)+VLOOKUP($A615+ROUND((COLUMN()-2)/24,5),'Расчет сбытовых надбавок'!$B$1537:'Расчет сбытовых надбавок'!$G$2280,3)</f>
        <v>12.620000000000001</v>
      </c>
      <c r="T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6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7">
        <f t="shared" si="18"/>
        <v>43015</v>
      </c>
      <c r="B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6">
        <f>VLOOKUP($A616+ROUND((COLUMN()-2)/24,5),АТС!$A$41:$F$736,4)+VLOOKUP($A616+ROUND((COLUMN()-2)/24,5),'Расчет сбытовых надбавок'!$B$1537:'Расчет сбытовых надбавок'!$G$2280,3)</f>
        <v>82.339999999999989</v>
      </c>
      <c r="G616" s="96">
        <f>VLOOKUP($A616+ROUND((COLUMN()-2)/24,5),АТС!$A$41:$F$736,4)+VLOOKUP($A616+ROUND((COLUMN()-2)/24,5),'Расчет сбытовых надбавок'!$B$1537:'Расчет сбытовых надбавок'!$G$2280,3)</f>
        <v>115.05</v>
      </c>
      <c r="H616" s="96">
        <f>VLOOKUP($A616+ROUND((COLUMN()-2)/24,5),АТС!$A$41:$F$736,4)+VLOOKUP($A616+ROUND((COLUMN()-2)/24,5),'Расчет сбытовых надбавок'!$B$1537:'Расчет сбытовых надбавок'!$G$2280,3)</f>
        <v>145.58000000000001</v>
      </c>
      <c r="I616" s="96">
        <f>VLOOKUP($A616+ROUND((COLUMN()-2)/24,5),АТС!$A$41:$F$736,4)+VLOOKUP($A616+ROUND((COLUMN()-2)/24,5),'Расчет сбытовых надбавок'!$B$1537:'Расчет сбытовых надбавок'!$G$2280,3)</f>
        <v>224.59</v>
      </c>
      <c r="J616" s="96">
        <f>VLOOKUP($A616+ROUND((COLUMN()-2)/24,5),АТС!$A$41:$F$736,4)+VLOOKUP($A616+ROUND((COLUMN()-2)/24,5),'Расчет сбытовых надбавок'!$B$1537:'Расчет сбытовых надбавок'!$G$2280,3)</f>
        <v>154.87</v>
      </c>
      <c r="K616" s="96">
        <f>VLOOKUP($A616+ROUND((COLUMN()-2)/24,5),АТС!$A$41:$F$736,4)+VLOOKUP($A616+ROUND((COLUMN()-2)/24,5),'Расчет сбытовых надбавок'!$B$1537:'Расчет сбытовых надбавок'!$G$2280,3)</f>
        <v>68.05</v>
      </c>
      <c r="L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6">
        <f>VLOOKUP($A616+ROUND((COLUMN()-2)/24,5),АТС!$A$41:$F$736,4)+VLOOKUP($A616+ROUND((COLUMN()-2)/24,5),'Расчет сбытовых надбавок'!$B$1537:'Расчет сбытовых надбавок'!$G$2280,3)</f>
        <v>16.72</v>
      </c>
      <c r="T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6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7">
        <f t="shared" si="18"/>
        <v>43016</v>
      </c>
      <c r="B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I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6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7">
        <f t="shared" si="18"/>
        <v>43017</v>
      </c>
      <c r="B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6">
        <f>VLOOKUP($A618+ROUND((COLUMN()-2)/24,5),АТС!$A$41:$F$736,4)+VLOOKUP($A618+ROUND((COLUMN()-2)/24,5),'Расчет сбытовых надбавок'!$B$1537:'Расчет сбытовых надбавок'!$G$2280,3)</f>
        <v>1.48</v>
      </c>
      <c r="G618" s="96">
        <f>VLOOKUP($A618+ROUND((COLUMN()-2)/24,5),АТС!$A$41:$F$736,4)+VLOOKUP($A618+ROUND((COLUMN()-2)/24,5),'Расчет сбытовых надбавок'!$B$1537:'Расчет сбытовых надбавок'!$G$2280,3)</f>
        <v>159.38</v>
      </c>
      <c r="H618" s="96">
        <f>VLOOKUP($A618+ROUND((COLUMN()-2)/24,5),АТС!$A$41:$F$736,4)+VLOOKUP($A618+ROUND((COLUMN()-2)/24,5),'Расчет сбытовых надбавок'!$B$1537:'Расчет сбытовых надбавок'!$G$2280,3)</f>
        <v>155.09</v>
      </c>
      <c r="I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J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K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6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7">
        <f t="shared" si="18"/>
        <v>43018</v>
      </c>
      <c r="B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6">
        <f>VLOOKUP($A619+ROUND((COLUMN()-2)/24,5),АТС!$A$41:$F$736,4)+VLOOKUP($A619+ROUND((COLUMN()-2)/24,5),'Расчет сбытовых надбавок'!$B$1537:'Расчет сбытовых надбавок'!$G$2280,3)</f>
        <v>104.58</v>
      </c>
      <c r="H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I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J619" s="96">
        <f>VLOOKUP($A619+ROUND((COLUMN()-2)/24,5),АТС!$A$41:$F$736,4)+VLOOKUP($A619+ROUND((COLUMN()-2)/24,5),'Расчет сбытовых надбавок'!$B$1537:'Расчет сбытовых надбавок'!$G$2280,3)</f>
        <v>9.0000000000000011E-2</v>
      </c>
      <c r="K619" s="96">
        <f>VLOOKUP($A619+ROUND((COLUMN()-2)/24,5),АТС!$A$41:$F$736,4)+VLOOKUP($A619+ROUND((COLUMN()-2)/24,5),'Расчет сбытовых надбавок'!$B$1537:'Расчет сбытовых надбавок'!$G$2280,3)</f>
        <v>0.01</v>
      </c>
      <c r="L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6">
        <f>VLOOKUP($A619+ROUND((COLUMN()-2)/24,5),АТС!$A$41:$F$736,4)+VLOOKUP($A619+ROUND((COLUMN()-2)/24,5),'Расчет сбытовых надбавок'!$B$1537:'Расчет сбытовых надбавок'!$G$2280,3)</f>
        <v>56.35</v>
      </c>
      <c r="O619" s="96">
        <f>VLOOKUP($A619+ROUND((COLUMN()-2)/24,5),АТС!$A$41:$F$736,4)+VLOOKUP($A619+ROUND((COLUMN()-2)/24,5),'Расчет сбытовых надбавок'!$B$1537:'Расчет сбытовых надбавок'!$G$2280,3)</f>
        <v>7.01</v>
      </c>
      <c r="P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6">
        <f>VLOOKUP($A619+ROUND((COLUMN()-2)/24,5),АТС!$A$41:$F$736,4)+VLOOKUP($A619+ROUND((COLUMN()-2)/24,5),'Расчет сбытовых надбавок'!$B$1537:'Расчет сбытовых надбавок'!$G$2280,3)</f>
        <v>49.209999999999994</v>
      </c>
      <c r="R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6">
        <f>VLOOKUP($A619+ROUND((COLUMN()-2)/24,5),АТС!$A$41:$F$736,4)+VLOOKUP($A619+ROUND((COLUMN()-2)/24,5),'Расчет сбытовых надбавок'!$B$1537:'Расчет сбытовых надбавок'!$G$2280,3)</f>
        <v>38.799999999999997</v>
      </c>
      <c r="T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6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7">
        <f t="shared" si="18"/>
        <v>43019</v>
      </c>
      <c r="B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6">
        <f>VLOOKUP($A620+ROUND((COLUMN()-2)/24,5),АТС!$A$41:$F$736,4)+VLOOKUP($A620+ROUND((COLUMN()-2)/24,5),'Расчет сбытовых надбавок'!$B$1537:'Расчет сбытовых надбавок'!$G$2280,3)</f>
        <v>77.150000000000006</v>
      </c>
      <c r="H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I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6">
        <f>VLOOKUP($A620+ROUND((COLUMN()-2)/24,5),АТС!$A$41:$F$736,4)+VLOOKUP($A620+ROUND((COLUMN()-2)/24,5),'Расчет сбытовых надбавок'!$B$1537:'Расчет сбытовых надбавок'!$G$2280,3)</f>
        <v>1.74</v>
      </c>
      <c r="K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6">
        <f>VLOOKUP($A620+ROUND((COLUMN()-2)/24,5),АТС!$A$41:$F$736,4)+VLOOKUP($A620+ROUND((COLUMN()-2)/24,5),'Расчет сбытовых надбавок'!$B$1537:'Расчет сбытовых надбавок'!$G$2280,3)</f>
        <v>52.239999999999995</v>
      </c>
      <c r="S620" s="96">
        <f>VLOOKUP($A620+ROUND((COLUMN()-2)/24,5),АТС!$A$41:$F$736,4)+VLOOKUP($A620+ROUND((COLUMN()-2)/24,5),'Расчет сбытовых надбавок'!$B$1537:'Расчет сбытовых надбавок'!$G$2280,3)</f>
        <v>156.81</v>
      </c>
      <c r="T620" s="96">
        <f>VLOOKUP($A620+ROUND((COLUMN()-2)/24,5),АТС!$A$41:$F$736,4)+VLOOKUP($A620+ROUND((COLUMN()-2)/24,5),'Расчет сбытовых надбавок'!$B$1537:'Расчет сбытовых надбавок'!$G$2280,3)</f>
        <v>19.009999999999998</v>
      </c>
      <c r="U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6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7">
        <f t="shared" si="18"/>
        <v>43020</v>
      </c>
      <c r="B621" s="96">
        <f>VLOOKUP($A621+ROUND((COLUMN()-2)/24,5),АТС!$A$41:$F$736,4)+VLOOKUP($A621+ROUND((COLUMN()-2)/24,5),'Расчет сбытовых надбавок'!$B$1537:'Расчет сбытовых надбавок'!$G$2280,3)</f>
        <v>556.30000000000007</v>
      </c>
      <c r="C621" s="96">
        <f>VLOOKUP($A621+ROUND((COLUMN()-2)/24,5),АТС!$A$41:$F$736,4)+VLOOKUP($A621+ROUND((COLUMN()-2)/24,5),'Расчет сбытовых надбавок'!$B$1537:'Расчет сбытовых надбавок'!$G$2280,3)</f>
        <v>683.72</v>
      </c>
      <c r="D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6">
        <f>VLOOKUP($A621+ROUND((COLUMN()-2)/24,5),АТС!$A$41:$F$736,4)+VLOOKUP($A621+ROUND((COLUMN()-2)/24,5),'Расчет сбытовых надбавок'!$B$1537:'Расчет сбытовых надбавок'!$G$2280,3)</f>
        <v>33.03</v>
      </c>
      <c r="F621" s="96">
        <f>VLOOKUP($A621+ROUND((COLUMN()-2)/24,5),АТС!$A$41:$F$736,4)+VLOOKUP($A621+ROUND((COLUMN()-2)/24,5),'Расчет сбытовых надбавок'!$B$1537:'Расчет сбытовых надбавок'!$G$2280,3)</f>
        <v>181.83999999999997</v>
      </c>
      <c r="G621" s="96">
        <f>VLOOKUP($A621+ROUND((COLUMN()-2)/24,5),АТС!$A$41:$F$736,4)+VLOOKUP($A621+ROUND((COLUMN()-2)/24,5),'Расчет сбытовых надбавок'!$B$1537:'Расчет сбытовых надбавок'!$G$2280,3)</f>
        <v>661.78</v>
      </c>
      <c r="H621" s="96">
        <f>VLOOKUP($A621+ROUND((COLUMN()-2)/24,5),АТС!$A$41:$F$736,4)+VLOOKUP($A621+ROUND((COLUMN()-2)/24,5),'Расчет сбытовых надбавок'!$B$1537:'Расчет сбытовых надбавок'!$G$2280,3)</f>
        <v>457.76</v>
      </c>
      <c r="I621" s="96">
        <f>VLOOKUP($A621+ROUND((COLUMN()-2)/24,5),АТС!$A$41:$F$736,4)+VLOOKUP($A621+ROUND((COLUMN()-2)/24,5),'Расчет сбытовых надбавок'!$B$1537:'Расчет сбытовых надбавок'!$G$2280,3)</f>
        <v>194.38</v>
      </c>
      <c r="J621" s="96">
        <f>VLOOKUP($A621+ROUND((COLUMN()-2)/24,5),АТС!$A$41:$F$736,4)+VLOOKUP($A621+ROUND((COLUMN()-2)/24,5),'Расчет сбытовых надбавок'!$B$1537:'Расчет сбытовых надбавок'!$G$2280,3)</f>
        <v>217.77</v>
      </c>
      <c r="K621" s="96">
        <f>VLOOKUP($A621+ROUND((COLUMN()-2)/24,5),АТС!$A$41:$F$736,4)+VLOOKUP($A621+ROUND((COLUMN()-2)/24,5),'Расчет сбытовых надбавок'!$B$1537:'Расчет сбытовых надбавок'!$G$2280,3)</f>
        <v>176.56</v>
      </c>
      <c r="L621" s="96">
        <f>VLOOKUP($A621+ROUND((COLUMN()-2)/24,5),АТС!$A$41:$F$736,4)+VLOOKUP($A621+ROUND((COLUMN()-2)/24,5),'Расчет сбытовых надбавок'!$B$1537:'Расчет сбытовых надбавок'!$G$2280,3)</f>
        <v>111.42999999999999</v>
      </c>
      <c r="M621" s="96">
        <f>VLOOKUP($A621+ROUND((COLUMN()-2)/24,5),АТС!$A$41:$F$736,4)+VLOOKUP($A621+ROUND((COLUMN()-2)/24,5),'Расчет сбытовых надбавок'!$B$1537:'Расчет сбытовых надбавок'!$G$2280,3)</f>
        <v>84.13000000000001</v>
      </c>
      <c r="N621" s="96">
        <f>VLOOKUP($A621+ROUND((COLUMN()-2)/24,5),АТС!$A$41:$F$736,4)+VLOOKUP($A621+ROUND((COLUMN()-2)/24,5),'Расчет сбытовых надбавок'!$B$1537:'Расчет сбытовых надбавок'!$G$2280,3)</f>
        <v>50.81</v>
      </c>
      <c r="O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6">
        <f>VLOOKUP($A621+ROUND((COLUMN()-2)/24,5),АТС!$A$41:$F$736,4)+VLOOKUP($A621+ROUND((COLUMN()-2)/24,5),'Расчет сбытовых надбавок'!$B$1537:'Расчет сбытовых надбавок'!$G$2280,3)</f>
        <v>0.01</v>
      </c>
      <c r="Q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6">
        <f>VLOOKUP($A621+ROUND((COLUMN()-2)/24,5),АТС!$A$41:$F$736,4)+VLOOKUP($A621+ROUND((COLUMN()-2)/24,5),'Расчет сбытовых надбавок'!$B$1537:'Расчет сбытовых надбавок'!$G$2280,3)</f>
        <v>54.92</v>
      </c>
      <c r="T621" s="96">
        <f>VLOOKUP($A621+ROUND((COLUMN()-2)/24,5),АТС!$A$41:$F$736,4)+VLOOKUP($A621+ROUND((COLUMN()-2)/24,5),'Расчет сбытовых надбавок'!$B$1537:'Расчет сбытовых надбавок'!$G$2280,3)</f>
        <v>96.76</v>
      </c>
      <c r="U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6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7">
        <f t="shared" si="18"/>
        <v>43021</v>
      </c>
      <c r="B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6">
        <f>VLOOKUP($A622+ROUND((COLUMN()-2)/24,5),АТС!$A$41:$F$736,4)+VLOOKUP($A622+ROUND((COLUMN()-2)/24,5),'Расчет сбытовых надбавок'!$B$1537:'Расчет сбытовых надбавок'!$G$2280,3)</f>
        <v>148.35</v>
      </c>
      <c r="H622" s="96">
        <f>VLOOKUP($A622+ROUND((COLUMN()-2)/24,5),АТС!$A$41:$F$736,4)+VLOOKUP($A622+ROUND((COLUMN()-2)/24,5),'Расчет сбытовых надбавок'!$B$1537:'Расчет сбытовых надбавок'!$G$2280,3)</f>
        <v>0.01</v>
      </c>
      <c r="I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J622" s="96">
        <f>VLOOKUP($A622+ROUND((COLUMN()-2)/24,5),АТС!$A$41:$F$736,4)+VLOOKUP($A622+ROUND((COLUMN()-2)/24,5),'Расчет сбытовых надбавок'!$B$1537:'Расчет сбытовых надбавок'!$G$2280,3)</f>
        <v>25.42</v>
      </c>
      <c r="K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6">
        <f>VLOOKUP($A622+ROUND((COLUMN()-2)/24,5),АТС!$A$41:$F$736,4)+VLOOKUP($A622+ROUND((COLUMN()-2)/24,5),'Расчет сбытовых надбавок'!$B$1537:'Расчет сбытовых надбавок'!$G$2280,3)</f>
        <v>7.37</v>
      </c>
      <c r="T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6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7">
        <f t="shared" si="18"/>
        <v>43022</v>
      </c>
      <c r="B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H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I623" s="96">
        <f>VLOOKUP($A623+ROUND((COLUMN()-2)/24,5),АТС!$A$41:$F$736,4)+VLOOKUP($A623+ROUND((COLUMN()-2)/24,5),'Расчет сбытовых надбавок'!$B$1537:'Расчет сбытовых надбавок'!$G$2280,3)</f>
        <v>0.01</v>
      </c>
      <c r="J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K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O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6">
        <f>VLOOKUP($A623+ROUND((COLUMN()-2)/24,5),АТС!$A$41:$F$736,4)+VLOOKUP($A623+ROUND((COLUMN()-2)/24,5),'Расчет сбытовых надбавок'!$B$1537:'Расчет сбытовых надбавок'!$G$2280,3)</f>
        <v>120.18</v>
      </c>
      <c r="T623" s="96">
        <f>VLOOKUP($A623+ROUND((COLUMN()-2)/24,5),АТС!$A$41:$F$736,4)+VLOOKUP($A623+ROUND((COLUMN()-2)/24,5),'Расчет сбытовых надбавок'!$B$1537:'Расчет сбытовых надбавок'!$G$2280,3)</f>
        <v>9.17</v>
      </c>
      <c r="U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6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7">
        <f t="shared" si="18"/>
        <v>43023</v>
      </c>
      <c r="B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H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I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J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K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6">
        <f>VLOOKUP($A624+ROUND((COLUMN()-2)/24,5),АТС!$A$41:$F$736,4)+VLOOKUP($A624+ROUND((COLUMN()-2)/24,5),'Расчет сбытовых надбавок'!$B$1537:'Расчет сбытовых надбавок'!$G$2280,3)</f>
        <v>154.91</v>
      </c>
      <c r="T624" s="96">
        <f>VLOOKUP($A624+ROUND((COLUMN()-2)/24,5),АТС!$A$41:$F$736,4)+VLOOKUP($A624+ROUND((COLUMN()-2)/24,5),'Расчет сбытовых надбавок'!$B$1537:'Расчет сбытовых надбавок'!$G$2280,3)</f>
        <v>0.52</v>
      </c>
      <c r="U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6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7">
        <f t="shared" si="18"/>
        <v>43024</v>
      </c>
      <c r="B625" s="96">
        <f>VLOOKUP($A625+ROUND((COLUMN()-2)/24,5),АТС!$A$41:$F$736,4)+VLOOKUP($A625+ROUND((COLUMN()-2)/24,5),'Расчет сбытовых надбавок'!$B$1537:'Расчет сбытовых надбавок'!$G$2280,3)</f>
        <v>0.01</v>
      </c>
      <c r="C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6">
        <f>VLOOKUP($A625+ROUND((COLUMN()-2)/24,5),АТС!$A$41:$F$736,4)+VLOOKUP($A625+ROUND((COLUMN()-2)/24,5),'Расчет сбытовых надбавок'!$B$1537:'Расчет сбытовых надбавок'!$G$2280,3)</f>
        <v>76.289999999999992</v>
      </c>
      <c r="H625" s="96">
        <f>VLOOKUP($A625+ROUND((COLUMN()-2)/24,5),АТС!$A$41:$F$736,4)+VLOOKUP($A625+ROUND((COLUMN()-2)/24,5),'Расчет сбытовых надбавок'!$B$1537:'Расчет сбытовых надбавок'!$G$2280,3)</f>
        <v>558.99</v>
      </c>
      <c r="I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J625" s="96">
        <f>VLOOKUP($A625+ROUND((COLUMN()-2)/24,5),АТС!$A$41:$F$736,4)+VLOOKUP($A625+ROUND((COLUMN()-2)/24,5),'Расчет сбытовых надбавок'!$B$1537:'Расчет сбытовых надбавок'!$G$2280,3)</f>
        <v>42.58</v>
      </c>
      <c r="K625" s="96">
        <f>VLOOKUP($A625+ROUND((COLUMN()-2)/24,5),АТС!$A$41:$F$736,4)+VLOOKUP($A625+ROUND((COLUMN()-2)/24,5),'Расчет сбытовых надбавок'!$B$1537:'Расчет сбытовых надбавок'!$G$2280,3)</f>
        <v>78</v>
      </c>
      <c r="L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6">
        <f>VLOOKUP($A625+ROUND((COLUMN()-2)/24,5),АТС!$A$41:$F$736,4)+VLOOKUP($A625+ROUND((COLUMN()-2)/24,5),'Расчет сбытовых надбавок'!$B$1537:'Расчет сбытовых надбавок'!$G$2280,3)</f>
        <v>83.56</v>
      </c>
      <c r="O625" s="96">
        <f>VLOOKUP($A625+ROUND((COLUMN()-2)/24,5),АТС!$A$41:$F$736,4)+VLOOKUP($A625+ROUND((COLUMN()-2)/24,5),'Расчет сбытовых надбавок'!$B$1537:'Расчет сбытовых надбавок'!$G$2280,3)</f>
        <v>106.61</v>
      </c>
      <c r="P625" s="96">
        <f>VLOOKUP($A625+ROUND((COLUMN()-2)/24,5),АТС!$A$41:$F$736,4)+VLOOKUP($A625+ROUND((COLUMN()-2)/24,5),'Расчет сбытовых надбавок'!$B$1537:'Расчет сбытовых надбавок'!$G$2280,3)</f>
        <v>153.88</v>
      </c>
      <c r="Q625" s="96">
        <f>VLOOKUP($A625+ROUND((COLUMN()-2)/24,5),АТС!$A$41:$F$736,4)+VLOOKUP($A625+ROUND((COLUMN()-2)/24,5),'Расчет сбытовых надбавок'!$B$1537:'Расчет сбытовых надбавок'!$G$2280,3)</f>
        <v>103.8</v>
      </c>
      <c r="R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6">
        <f>VLOOKUP($A625+ROUND((COLUMN()-2)/24,5),АТС!$A$41:$F$736,4)+VLOOKUP($A625+ROUND((COLUMN()-2)/24,5),'Расчет сбытовых надбавок'!$B$1537:'Расчет сбытовых надбавок'!$G$2280,3)</f>
        <v>172.72</v>
      </c>
      <c r="T625" s="96">
        <f>VLOOKUP($A625+ROUND((COLUMN()-2)/24,5),АТС!$A$41:$F$736,4)+VLOOKUP($A625+ROUND((COLUMN()-2)/24,5),'Расчет сбытовых надбавок'!$B$1537:'Расчет сбытовых надбавок'!$G$2280,3)</f>
        <v>69.44</v>
      </c>
      <c r="U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6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7">
        <f t="shared" si="18"/>
        <v>43025</v>
      </c>
      <c r="B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6">
        <f>VLOOKUP($A626+ROUND((COLUMN()-2)/24,5),АТС!$A$41:$F$736,4)+VLOOKUP($A626+ROUND((COLUMN()-2)/24,5),'Расчет сбытовых надбавок'!$B$1537:'Расчет сбытовых надбавок'!$G$2280,3)</f>
        <v>43.65</v>
      </c>
      <c r="G626" s="96">
        <f>VLOOKUP($A626+ROUND((COLUMN()-2)/24,5),АТС!$A$41:$F$736,4)+VLOOKUP($A626+ROUND((COLUMN()-2)/24,5),'Расчет сбытовых надбавок'!$B$1537:'Расчет сбытовых надбавок'!$G$2280,3)</f>
        <v>120.43</v>
      </c>
      <c r="H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I626" s="96">
        <f>VLOOKUP($A626+ROUND((COLUMN()-2)/24,5),АТС!$A$41:$F$736,4)+VLOOKUP($A626+ROUND((COLUMN()-2)/24,5),'Расчет сбытовых надбавок'!$B$1537:'Расчет сбытовых надбавок'!$G$2280,3)</f>
        <v>60.82</v>
      </c>
      <c r="J626" s="96">
        <f>VLOOKUP($A626+ROUND((COLUMN()-2)/24,5),АТС!$A$41:$F$736,4)+VLOOKUP($A626+ROUND((COLUMN()-2)/24,5),'Расчет сбытовых надбавок'!$B$1537:'Расчет сбытовых надбавок'!$G$2280,3)</f>
        <v>88.33</v>
      </c>
      <c r="K626" s="96">
        <f>VLOOKUP($A626+ROUND((COLUMN()-2)/24,5),АТС!$A$41:$F$736,4)+VLOOKUP($A626+ROUND((COLUMN()-2)/24,5),'Расчет сбытовых надбавок'!$B$1537:'Расчет сбытовых надбавок'!$G$2280,3)</f>
        <v>123.88</v>
      </c>
      <c r="L626" s="96">
        <f>VLOOKUP($A626+ROUND((COLUMN()-2)/24,5),АТС!$A$41:$F$736,4)+VLOOKUP($A626+ROUND((COLUMN()-2)/24,5),'Расчет сбытовых надбавок'!$B$1537:'Расчет сбытовых надбавок'!$G$2280,3)</f>
        <v>18.88</v>
      </c>
      <c r="M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6">
        <f>VLOOKUP($A626+ROUND((COLUMN()-2)/24,5),АТС!$A$41:$F$736,4)+VLOOKUP($A626+ROUND((COLUMN()-2)/24,5),'Расчет сбытовых надбавок'!$B$1537:'Расчет сбытовых надбавок'!$G$2280,3)</f>
        <v>0.12000000000000001</v>
      </c>
      <c r="R626" s="96">
        <f>VLOOKUP($A626+ROUND((COLUMN()-2)/24,5),АТС!$A$41:$F$736,4)+VLOOKUP($A626+ROUND((COLUMN()-2)/24,5),'Расчет сбытовых надбавок'!$B$1537:'Расчет сбытовых надбавок'!$G$2280,3)</f>
        <v>67.790000000000006</v>
      </c>
      <c r="S626" s="96">
        <f>VLOOKUP($A626+ROUND((COLUMN()-2)/24,5),АТС!$A$41:$F$736,4)+VLOOKUP($A626+ROUND((COLUMN()-2)/24,5),'Расчет сбытовых надбавок'!$B$1537:'Расчет сбытовых надбавок'!$G$2280,3)</f>
        <v>201.01999999999998</v>
      </c>
      <c r="T626" s="96">
        <f>VLOOKUP($A626+ROUND((COLUMN()-2)/24,5),АТС!$A$41:$F$736,4)+VLOOKUP($A626+ROUND((COLUMN()-2)/24,5),'Расчет сбытовых надбавок'!$B$1537:'Расчет сбытовых надбавок'!$G$2280,3)</f>
        <v>235.12</v>
      </c>
      <c r="U626" s="96">
        <f>VLOOKUP($A626+ROUND((COLUMN()-2)/24,5),АТС!$A$41:$F$736,4)+VLOOKUP($A626+ROUND((COLUMN()-2)/24,5),'Расчет сбытовых надбавок'!$B$1537:'Расчет сбытовых надбавок'!$G$2280,3)</f>
        <v>64.150000000000006</v>
      </c>
      <c r="V626" s="96">
        <f>VLOOKUP($A626+ROUND((COLUMN()-2)/24,5),АТС!$A$41:$F$736,4)+VLOOKUP($A626+ROUND((COLUMN()-2)/24,5),'Расчет сбытовых надбавок'!$B$1537:'Расчет сбытовых надбавок'!$G$2280,3)</f>
        <v>59.449999999999996</v>
      </c>
      <c r="W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6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7">
        <f t="shared" si="18"/>
        <v>43026</v>
      </c>
      <c r="B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G627" s="96">
        <f>VLOOKUP($A627+ROUND((COLUMN()-2)/24,5),АТС!$A$41:$F$736,4)+VLOOKUP($A627+ROUND((COLUMN()-2)/24,5),'Расчет сбытовых надбавок'!$B$1537:'Расчет сбытовых надбавок'!$G$2280,3)</f>
        <v>121.86</v>
      </c>
      <c r="H627" s="96">
        <f>VLOOKUP($A627+ROUND((COLUMN()-2)/24,5),АТС!$A$41:$F$736,4)+VLOOKUP($A627+ROUND((COLUMN()-2)/24,5),'Расчет сбытовых надбавок'!$B$1537:'Расчет сбытовых надбавок'!$G$2280,3)</f>
        <v>598.30999999999995</v>
      </c>
      <c r="I627" s="96">
        <f>VLOOKUP($A627+ROUND((COLUMN()-2)/24,5),АТС!$A$41:$F$736,4)+VLOOKUP($A627+ROUND((COLUMN()-2)/24,5),'Расчет сбытовых надбавок'!$B$1537:'Расчет сбытовых надбавок'!$G$2280,3)</f>
        <v>104.82000000000001</v>
      </c>
      <c r="J627" s="96">
        <f>VLOOKUP($A627+ROUND((COLUMN()-2)/24,5),АТС!$A$41:$F$736,4)+VLOOKUP($A627+ROUND((COLUMN()-2)/24,5),'Расчет сбытовых надбавок'!$B$1537:'Расчет сбытовых надбавок'!$G$2280,3)</f>
        <v>125.86000000000001</v>
      </c>
      <c r="K627" s="96">
        <f>VLOOKUP($A627+ROUND((COLUMN()-2)/24,5),АТС!$A$41:$F$736,4)+VLOOKUP($A627+ROUND((COLUMN()-2)/24,5),'Расчет сбытовых надбавок'!$B$1537:'Расчет сбытовых надбавок'!$G$2280,3)</f>
        <v>126.25999999999999</v>
      </c>
      <c r="L627" s="96">
        <f>VLOOKUP($A627+ROUND((COLUMN()-2)/24,5),АТС!$A$41:$F$736,4)+VLOOKUP($A627+ROUND((COLUMN()-2)/24,5),'Расчет сбытовых надбавок'!$B$1537:'Расчет сбытовых надбавок'!$G$2280,3)</f>
        <v>62.9</v>
      </c>
      <c r="M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6">
        <f>VLOOKUP($A627+ROUND((COLUMN()-2)/24,5),АТС!$A$41:$F$736,4)+VLOOKUP($A627+ROUND((COLUMN()-2)/24,5),'Расчет сбытовых надбавок'!$B$1537:'Расчет сбытовых надбавок'!$G$2280,3)</f>
        <v>159.22999999999999</v>
      </c>
      <c r="T627" s="96">
        <f>VLOOKUP($A627+ROUND((COLUMN()-2)/24,5),АТС!$A$41:$F$736,4)+VLOOKUP($A627+ROUND((COLUMN()-2)/24,5),'Расчет сбытовых надбавок'!$B$1537:'Расчет сбытовых надбавок'!$G$2280,3)</f>
        <v>55.870000000000005</v>
      </c>
      <c r="U627" s="96">
        <f>VLOOKUP($A627+ROUND((COLUMN()-2)/24,5),АТС!$A$41:$F$736,4)+VLOOKUP($A627+ROUND((COLUMN()-2)/24,5),'Расчет сбытовых надбавок'!$B$1537:'Расчет сбытовых надбавок'!$G$2280,3)</f>
        <v>2.84</v>
      </c>
      <c r="V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6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7">
        <f t="shared" si="18"/>
        <v>43027</v>
      </c>
      <c r="B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6">
        <f>VLOOKUP($A628+ROUND((COLUMN()-2)/24,5),АТС!$A$41:$F$736,4)+VLOOKUP($A628+ROUND((COLUMN()-2)/24,5),'Расчет сбытовых надбавок'!$B$1537:'Расчет сбытовых надбавок'!$G$2280,3)</f>
        <v>224.41</v>
      </c>
      <c r="H628" s="96">
        <f>VLOOKUP($A628+ROUND((COLUMN()-2)/24,5),АТС!$A$41:$F$736,4)+VLOOKUP($A628+ROUND((COLUMN()-2)/24,5),'Расчет сбытовых надбавок'!$B$1537:'Расчет сбытовых надбавок'!$G$2280,3)</f>
        <v>351.65</v>
      </c>
      <c r="I628" s="96">
        <f>VLOOKUP($A628+ROUND((COLUMN()-2)/24,5),АТС!$A$41:$F$736,4)+VLOOKUP($A628+ROUND((COLUMN()-2)/24,5),'Расчет сбытовых надбавок'!$B$1537:'Расчет сбытовых надбавок'!$G$2280,3)</f>
        <v>103.35</v>
      </c>
      <c r="J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K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L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6">
        <f>VLOOKUP($A628+ROUND((COLUMN()-2)/24,5),АТС!$A$41:$F$736,4)+VLOOKUP($A628+ROUND((COLUMN()-2)/24,5),'Расчет сбытовых надбавок'!$B$1537:'Расчет сбытовых надбавок'!$G$2280,3)</f>
        <v>6.79</v>
      </c>
      <c r="T628" s="96">
        <f>VLOOKUP($A628+ROUND((COLUMN()-2)/24,5),АТС!$A$41:$F$736,4)+VLOOKUP($A628+ROUND((COLUMN()-2)/24,5),'Расчет сбытовых надбавок'!$B$1537:'Расчет сбытовых надбавок'!$G$2280,3)</f>
        <v>10.18</v>
      </c>
      <c r="U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6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7">
        <f t="shared" si="18"/>
        <v>43028</v>
      </c>
      <c r="B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6">
        <f>VLOOKUP($A629+ROUND((COLUMN()-2)/24,5),АТС!$A$41:$F$736,4)+VLOOKUP($A629+ROUND((COLUMN()-2)/24,5),'Расчет сбытовых надбавок'!$B$1537:'Расчет сбытовых надбавок'!$G$2280,3)</f>
        <v>0.02</v>
      </c>
      <c r="G629" s="96">
        <f>VLOOKUP($A629+ROUND((COLUMN()-2)/24,5),АТС!$A$41:$F$736,4)+VLOOKUP($A629+ROUND((COLUMN()-2)/24,5),'Расчет сбытовых надбавок'!$B$1537:'Расчет сбытовых надбавок'!$G$2280,3)</f>
        <v>268.78999999999996</v>
      </c>
      <c r="H629" s="96">
        <f>VLOOKUP($A629+ROUND((COLUMN()-2)/24,5),АТС!$A$41:$F$736,4)+VLOOKUP($A629+ROUND((COLUMN()-2)/24,5),'Расчет сбытовых надбавок'!$B$1537:'Расчет сбытовых надбавок'!$G$2280,3)</f>
        <v>170.85</v>
      </c>
      <c r="I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J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6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7">
        <f t="shared" si="18"/>
        <v>43029</v>
      </c>
      <c r="B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6">
        <f>VLOOKUP($A630+ROUND((COLUMN()-2)/24,5),АТС!$A$41:$F$736,4)+VLOOKUP($A630+ROUND((COLUMN()-2)/24,5),'Расчет сбытовых надбавок'!$B$1537:'Расчет сбытовых надбавок'!$G$2280,3)</f>
        <v>83.58</v>
      </c>
      <c r="H630" s="96">
        <f>VLOOKUP($A630+ROUND((COLUMN()-2)/24,5),АТС!$A$41:$F$736,4)+VLOOKUP($A630+ROUND((COLUMN()-2)/24,5),'Расчет сбытовых надбавок'!$B$1537:'Расчет сбытовых надбавок'!$G$2280,3)</f>
        <v>188.74</v>
      </c>
      <c r="I630" s="96">
        <f>VLOOKUP($A630+ROUND((COLUMN()-2)/24,5),АТС!$A$41:$F$736,4)+VLOOKUP($A630+ROUND((COLUMN()-2)/24,5),'Расчет сбытовых надбавок'!$B$1537:'Расчет сбытовых надбавок'!$G$2280,3)</f>
        <v>455.43</v>
      </c>
      <c r="J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K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6">
        <f>VLOOKUP($A630+ROUND((COLUMN()-2)/24,5),АТС!$A$41:$F$736,4)+VLOOKUP($A630+ROUND((COLUMN()-2)/24,5),'Расчет сбытовых надбавок'!$B$1537:'Расчет сбытовых надбавок'!$G$2280,3)</f>
        <v>127.28999999999999</v>
      </c>
      <c r="T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6">
        <f>VLOOKUP($A630+ROUND((COLUMN()-2)/24,5),АТС!$A$41:$F$736,4)+VLOOKUP($A630+ROUND((COLUMN()-2)/24,5),'Расчет сбытовых надбавок'!$B$1537:'Расчет сбытовых надбавок'!$G$2280,3)</f>
        <v>33.06</v>
      </c>
      <c r="V630" s="96">
        <f>VLOOKUP($A630+ROUND((COLUMN()-2)/24,5),АТС!$A$41:$F$736,4)+VLOOKUP($A630+ROUND((COLUMN()-2)/24,5),'Расчет сбытовых надбавок'!$B$1537:'Расчет сбытовых надбавок'!$G$2280,3)</f>
        <v>0.05</v>
      </c>
      <c r="W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6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7">
        <f t="shared" si="18"/>
        <v>43030</v>
      </c>
      <c r="B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6">
        <f>VLOOKUP($A631+ROUND((COLUMN()-2)/24,5),АТС!$A$41:$F$736,4)+VLOOKUP($A631+ROUND((COLUMN()-2)/24,5),'Расчет сбытовых надбавок'!$B$1537:'Расчет сбытовых надбавок'!$G$2280,3)</f>
        <v>6.9999999999999993E-2</v>
      </c>
      <c r="H631" s="96">
        <f>VLOOKUP($A631+ROUND((COLUMN()-2)/24,5),АТС!$A$41:$F$736,4)+VLOOKUP($A631+ROUND((COLUMN()-2)/24,5),'Расчет сбытовых надбавок'!$B$1537:'Расчет сбытовых надбавок'!$G$2280,3)</f>
        <v>129.52000000000001</v>
      </c>
      <c r="I631" s="96">
        <f>VLOOKUP($A631+ROUND((COLUMN()-2)/24,5),АТС!$A$41:$F$736,4)+VLOOKUP($A631+ROUND((COLUMN()-2)/24,5),'Расчет сбытовых надбавок'!$B$1537:'Расчет сбытовых надбавок'!$G$2280,3)</f>
        <v>162.23000000000002</v>
      </c>
      <c r="J631" s="96">
        <f>VLOOKUP($A631+ROUND((COLUMN()-2)/24,5),АТС!$A$41:$F$736,4)+VLOOKUP($A631+ROUND((COLUMN()-2)/24,5),'Расчет сбытовых надбавок'!$B$1537:'Расчет сбытовых надбавок'!$G$2280,3)</f>
        <v>170.64000000000001</v>
      </c>
      <c r="K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6">
        <f>VLOOKUP($A631+ROUND((COLUMN()-2)/24,5),АТС!$A$41:$F$736,4)+VLOOKUP($A631+ROUND((COLUMN()-2)/24,5),'Расчет сбытовых надбавок'!$B$1537:'Расчет сбытовых надбавок'!$G$2280,3)</f>
        <v>22.990000000000002</v>
      </c>
      <c r="M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P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R631" s="96">
        <f>VLOOKUP($A631+ROUND((COLUMN()-2)/24,5),АТС!$A$41:$F$736,4)+VLOOKUP($A631+ROUND((COLUMN()-2)/24,5),'Расчет сбытовых надбавок'!$B$1537:'Расчет сбытовых надбавок'!$G$2280,3)</f>
        <v>72.259999999999991</v>
      </c>
      <c r="S631" s="96">
        <f>VLOOKUP($A631+ROUND((COLUMN()-2)/24,5),АТС!$A$41:$F$736,4)+VLOOKUP($A631+ROUND((COLUMN()-2)/24,5),'Расчет сбытовых надбавок'!$B$1537:'Расчет сбытовых надбавок'!$G$2280,3)</f>
        <v>233.24</v>
      </c>
      <c r="T631" s="96">
        <f>VLOOKUP($A631+ROUND((COLUMN()-2)/24,5),АТС!$A$41:$F$736,4)+VLOOKUP($A631+ROUND((COLUMN()-2)/24,5),'Расчет сбытовых надбавок'!$B$1537:'Расчет сбытовых надбавок'!$G$2280,3)</f>
        <v>555.89</v>
      </c>
      <c r="U631" s="96">
        <f>VLOOKUP($A631+ROUND((COLUMN()-2)/24,5),АТС!$A$41:$F$736,4)+VLOOKUP($A631+ROUND((COLUMN()-2)/24,5),'Расчет сбытовых надбавок'!$B$1537:'Расчет сбытовых надбавок'!$G$2280,3)</f>
        <v>51.72</v>
      </c>
      <c r="V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6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7">
        <f t="shared" si="18"/>
        <v>43031</v>
      </c>
      <c r="B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6">
        <f>VLOOKUP($A632+ROUND((COLUMN()-2)/24,5),АТС!$A$41:$F$736,4)+VLOOKUP($A632+ROUND((COLUMN()-2)/24,5),'Расчет сбытовых надбавок'!$B$1537:'Расчет сбытовых надбавок'!$G$2280,3)</f>
        <v>1.44</v>
      </c>
      <c r="G632" s="96">
        <f>VLOOKUP($A632+ROUND((COLUMN()-2)/24,5),АТС!$A$41:$F$736,4)+VLOOKUP($A632+ROUND((COLUMN()-2)/24,5),'Расчет сбытовых надбавок'!$B$1537:'Расчет сбытовых надбавок'!$G$2280,3)</f>
        <v>307.56</v>
      </c>
      <c r="H632" s="96">
        <f>VLOOKUP($A632+ROUND((COLUMN()-2)/24,5),АТС!$A$41:$F$736,4)+VLOOKUP($A632+ROUND((COLUMN()-2)/24,5),'Расчет сбытовых надбавок'!$B$1537:'Расчет сбытовых надбавок'!$G$2280,3)</f>
        <v>247.72</v>
      </c>
      <c r="I632" s="96">
        <f>VLOOKUP($A632+ROUND((COLUMN()-2)/24,5),АТС!$A$41:$F$736,4)+VLOOKUP($A632+ROUND((COLUMN()-2)/24,5),'Расчет сбытовых надбавок'!$B$1537:'Расчет сбытовых надбавок'!$G$2280,3)</f>
        <v>102.22999999999999</v>
      </c>
      <c r="J632" s="96">
        <f>VLOOKUP($A632+ROUND((COLUMN()-2)/24,5),АТС!$A$41:$F$736,4)+VLOOKUP($A632+ROUND((COLUMN()-2)/24,5),'Расчет сбытовых надбавок'!$B$1537:'Расчет сбытовых надбавок'!$G$2280,3)</f>
        <v>9.59</v>
      </c>
      <c r="K632" s="96">
        <f>VLOOKUP($A632+ROUND((COLUMN()-2)/24,5),АТС!$A$41:$F$736,4)+VLOOKUP($A632+ROUND((COLUMN()-2)/24,5),'Расчет сбытовых надбавок'!$B$1537:'Расчет сбытовых надбавок'!$G$2280,3)</f>
        <v>32.910000000000004</v>
      </c>
      <c r="L632" s="96">
        <f>VLOOKUP($A632+ROUND((COLUMN()-2)/24,5),АТС!$A$41:$F$736,4)+VLOOKUP($A632+ROUND((COLUMN()-2)/24,5),'Расчет сбытовых надбавок'!$B$1537:'Расчет сбытовых надбавок'!$G$2280,3)</f>
        <v>25.68</v>
      </c>
      <c r="M632" s="96">
        <f>VLOOKUP($A632+ROUND((COLUMN()-2)/24,5),АТС!$A$41:$F$736,4)+VLOOKUP($A632+ROUND((COLUMN()-2)/24,5),'Расчет сбытовых надбавок'!$B$1537:'Расчет сбытовых надбавок'!$G$2280,3)</f>
        <v>33.97</v>
      </c>
      <c r="N632" s="96">
        <f>VLOOKUP($A632+ROUND((COLUMN()-2)/24,5),АТС!$A$41:$F$736,4)+VLOOKUP($A632+ROUND((COLUMN()-2)/24,5),'Расчет сбытовых надбавок'!$B$1537:'Расчет сбытовых надбавок'!$G$2280,3)</f>
        <v>41.94</v>
      </c>
      <c r="O632" s="96">
        <f>VLOOKUP($A632+ROUND((COLUMN()-2)/24,5),АТС!$A$41:$F$736,4)+VLOOKUP($A632+ROUND((COLUMN()-2)/24,5),'Расчет сбытовых надбавок'!$B$1537:'Расчет сбытовых надбавок'!$G$2280,3)</f>
        <v>37.07</v>
      </c>
      <c r="P632" s="96">
        <f>VLOOKUP($A632+ROUND((COLUMN()-2)/24,5),АТС!$A$41:$F$736,4)+VLOOKUP($A632+ROUND((COLUMN()-2)/24,5),'Расчет сбытовых надбавок'!$B$1537:'Расчет сбытовых надбавок'!$G$2280,3)</f>
        <v>57.44</v>
      </c>
      <c r="Q632" s="96">
        <f>VLOOKUP($A632+ROUND((COLUMN()-2)/24,5),АТС!$A$41:$F$736,4)+VLOOKUP($A632+ROUND((COLUMN()-2)/24,5),'Расчет сбытовых надбавок'!$B$1537:'Расчет сбытовых надбавок'!$G$2280,3)</f>
        <v>61.43</v>
      </c>
      <c r="R632" s="96">
        <f>VLOOKUP($A632+ROUND((COLUMN()-2)/24,5),АТС!$A$41:$F$736,4)+VLOOKUP($A632+ROUND((COLUMN()-2)/24,5),'Расчет сбытовых надбавок'!$B$1537:'Расчет сбытовых надбавок'!$G$2280,3)</f>
        <v>38.44</v>
      </c>
      <c r="S632" s="96">
        <f>VLOOKUP($A632+ROUND((COLUMN()-2)/24,5),АТС!$A$41:$F$736,4)+VLOOKUP($A632+ROUND((COLUMN()-2)/24,5),'Расчет сбытовых надбавок'!$B$1537:'Расчет сбытовых надбавок'!$G$2280,3)</f>
        <v>122.66</v>
      </c>
      <c r="T632" s="96">
        <f>VLOOKUP($A632+ROUND((COLUMN()-2)/24,5),АТС!$A$41:$F$736,4)+VLOOKUP($A632+ROUND((COLUMN()-2)/24,5),'Расчет сбытовых надбавок'!$B$1537:'Расчет сбытовых надбавок'!$G$2280,3)</f>
        <v>114.4</v>
      </c>
      <c r="U632" s="96">
        <f>VLOOKUP($A632+ROUND((COLUMN()-2)/24,5),АТС!$A$41:$F$736,4)+VLOOKUP($A632+ROUND((COLUMN()-2)/24,5),'Расчет сбытовых надбавок'!$B$1537:'Расчет сбытовых надбавок'!$G$2280,3)</f>
        <v>17.18</v>
      </c>
      <c r="V632" s="96">
        <f>VLOOKUP($A632+ROUND((COLUMN()-2)/24,5),АТС!$A$41:$F$736,4)+VLOOKUP($A632+ROUND((COLUMN()-2)/24,5),'Расчет сбытовых надбавок'!$B$1537:'Расчет сбытовых надбавок'!$G$2280,3)</f>
        <v>2.34</v>
      </c>
      <c r="W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6">
        <f>VLOOKUP($A632+ROUND((COLUMN()-2)/24,5),АТС!$A$41:$F$736,4)+VLOOKUP($A632+ROUND((COLUMN()-2)/24,5),'Расчет сбытовых надбавок'!$B$1537:'Расчет сбытовых надбавок'!$G$2280,3)</f>
        <v>0.02</v>
      </c>
      <c r="Y632" s="96">
        <f>VLOOKUP($A632+ROUND((COLUMN()-2)/24,5),АТС!$A$41:$F$736,4)+VLOOKUP($A632+ROUND((COLUMN()-2)/24,5),'Расчет сбытовых надбавок'!$B$1537:'Расчет сбытовых надбавок'!$G$2280,3)</f>
        <v>18.5</v>
      </c>
    </row>
    <row r="633" spans="1:25" x14ac:dyDescent="0.2">
      <c r="A633" s="77">
        <f t="shared" si="18"/>
        <v>43032</v>
      </c>
      <c r="B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6">
        <f>VLOOKUP($A633+ROUND((COLUMN()-2)/24,5),АТС!$A$41:$F$736,4)+VLOOKUP($A633+ROUND((COLUMN()-2)/24,5),'Расчет сбытовых надбавок'!$B$1537:'Расчет сбытовых надбавок'!$G$2280,3)</f>
        <v>1.35</v>
      </c>
      <c r="E633" s="96">
        <f>VLOOKUP($A633+ROUND((COLUMN()-2)/24,5),АТС!$A$41:$F$736,4)+VLOOKUP($A633+ROUND((COLUMN()-2)/24,5),'Расчет сбытовых надбавок'!$B$1537:'Расчет сбытовых надбавок'!$G$2280,3)</f>
        <v>33.380000000000003</v>
      </c>
      <c r="F633" s="96">
        <f>VLOOKUP($A633+ROUND((COLUMN()-2)/24,5),АТС!$A$41:$F$736,4)+VLOOKUP($A633+ROUND((COLUMN()-2)/24,5),'Расчет сбытовых надбавок'!$B$1537:'Расчет сбытовых надбавок'!$G$2280,3)</f>
        <v>112.28</v>
      </c>
      <c r="G633" s="96">
        <f>VLOOKUP($A633+ROUND((COLUMN()-2)/24,5),АТС!$A$41:$F$736,4)+VLOOKUP($A633+ROUND((COLUMN()-2)/24,5),'Расчет сбытовых надбавок'!$B$1537:'Расчет сбытовых надбавок'!$G$2280,3)</f>
        <v>243.53</v>
      </c>
      <c r="H633" s="96">
        <f>VLOOKUP($A633+ROUND((COLUMN()-2)/24,5),АТС!$A$41:$F$736,4)+VLOOKUP($A633+ROUND((COLUMN()-2)/24,5),'Расчет сбытовых надбавок'!$B$1537:'Расчет сбытовых надбавок'!$G$2280,3)</f>
        <v>402.9</v>
      </c>
      <c r="I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J633" s="96">
        <f>VLOOKUP($A633+ROUND((COLUMN()-2)/24,5),АТС!$A$41:$F$736,4)+VLOOKUP($A633+ROUND((COLUMN()-2)/24,5),'Расчет сбытовых надбавок'!$B$1537:'Расчет сбытовых надбавок'!$G$2280,3)</f>
        <v>208.12</v>
      </c>
      <c r="K633" s="96">
        <f>VLOOKUP($A633+ROUND((COLUMN()-2)/24,5),АТС!$A$41:$F$736,4)+VLOOKUP($A633+ROUND((COLUMN()-2)/24,5),'Расчет сбытовых надбавок'!$B$1537:'Расчет сбытовых надбавок'!$G$2280,3)</f>
        <v>159.68</v>
      </c>
      <c r="L633" s="96">
        <f>VLOOKUP($A633+ROUND((COLUMN()-2)/24,5),АТС!$A$41:$F$736,4)+VLOOKUP($A633+ROUND((COLUMN()-2)/24,5),'Расчет сбытовых надбавок'!$B$1537:'Расчет сбытовых надбавок'!$G$2280,3)</f>
        <v>154.88</v>
      </c>
      <c r="M633" s="96">
        <f>VLOOKUP($A633+ROUND((COLUMN()-2)/24,5),АТС!$A$41:$F$736,4)+VLOOKUP($A633+ROUND((COLUMN()-2)/24,5),'Расчет сбытовых надбавок'!$B$1537:'Расчет сбытовых надбавок'!$G$2280,3)</f>
        <v>76.12</v>
      </c>
      <c r="N633" s="96">
        <f>VLOOKUP($A633+ROUND((COLUMN()-2)/24,5),АТС!$A$41:$F$736,4)+VLOOKUP($A633+ROUND((COLUMN()-2)/24,5),'Расчет сбытовых надбавок'!$B$1537:'Расчет сбытовых надбавок'!$G$2280,3)</f>
        <v>28.84</v>
      </c>
      <c r="O633" s="96">
        <f>VLOOKUP($A633+ROUND((COLUMN()-2)/24,5),АТС!$A$41:$F$736,4)+VLOOKUP($A633+ROUND((COLUMN()-2)/24,5),'Расчет сбытовых надбавок'!$B$1537:'Расчет сбытовых надбавок'!$G$2280,3)</f>
        <v>5.68</v>
      </c>
      <c r="P633" s="96">
        <f>VLOOKUP($A633+ROUND((COLUMN()-2)/24,5),АТС!$A$41:$F$736,4)+VLOOKUP($A633+ROUND((COLUMN()-2)/24,5),'Расчет сбытовых надбавок'!$B$1537:'Расчет сбытовых надбавок'!$G$2280,3)</f>
        <v>12.120000000000001</v>
      </c>
      <c r="Q633" s="96">
        <f>VLOOKUP($A633+ROUND((COLUMN()-2)/24,5),АТС!$A$41:$F$736,4)+VLOOKUP($A633+ROUND((COLUMN()-2)/24,5),'Расчет сбытовых надбавок'!$B$1537:'Расчет сбытовых надбавок'!$G$2280,3)</f>
        <v>6.84</v>
      </c>
      <c r="R633" s="96">
        <f>VLOOKUP($A633+ROUND((COLUMN()-2)/24,5),АТС!$A$41:$F$736,4)+VLOOKUP($A633+ROUND((COLUMN()-2)/24,5),'Расчет сбытовых надбавок'!$B$1537:'Расчет сбытовых надбавок'!$G$2280,3)</f>
        <v>229.15</v>
      </c>
      <c r="S633" s="96">
        <f>VLOOKUP($A633+ROUND((COLUMN()-2)/24,5),АТС!$A$41:$F$736,4)+VLOOKUP($A633+ROUND((COLUMN()-2)/24,5),'Расчет сбытовых надбавок'!$B$1537:'Расчет сбытовых надбавок'!$G$2280,3)</f>
        <v>257.02</v>
      </c>
      <c r="T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6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7">
        <f t="shared" si="18"/>
        <v>43033</v>
      </c>
      <c r="B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6">
        <f>VLOOKUP($A634+ROUND((COLUMN()-2)/24,5),АТС!$A$41:$F$736,4)+VLOOKUP($A634+ROUND((COLUMN()-2)/24,5),'Расчет сбытовых надбавок'!$B$1537:'Расчет сбытовых надбавок'!$G$2280,3)</f>
        <v>69.17</v>
      </c>
      <c r="G634" s="96">
        <f>VLOOKUP($A634+ROUND((COLUMN()-2)/24,5),АТС!$A$41:$F$736,4)+VLOOKUP($A634+ROUND((COLUMN()-2)/24,5),'Расчет сбытовых надбавок'!$B$1537:'Расчет сбытовых надбавок'!$G$2280,3)</f>
        <v>271.34000000000003</v>
      </c>
      <c r="H634" s="96">
        <f>VLOOKUP($A634+ROUND((COLUMN()-2)/24,5),АТС!$A$41:$F$736,4)+VLOOKUP($A634+ROUND((COLUMN()-2)/24,5),'Расчет сбытовых надбавок'!$B$1537:'Расчет сбытовых надбавок'!$G$2280,3)</f>
        <v>310.95</v>
      </c>
      <c r="I634" s="96">
        <f>VLOOKUP($A634+ROUND((COLUMN()-2)/24,5),АТС!$A$41:$F$736,4)+VLOOKUP($A634+ROUND((COLUMN()-2)/24,5),'Расчет сбытовых надбавок'!$B$1537:'Расчет сбытовых надбавок'!$G$2280,3)</f>
        <v>1.48</v>
      </c>
      <c r="J634" s="96">
        <f>VLOOKUP($A634+ROUND((COLUMN()-2)/24,5),АТС!$A$41:$F$736,4)+VLOOKUP($A634+ROUND((COLUMN()-2)/24,5),'Расчет сбытовых надбавок'!$B$1537:'Расчет сбытовых надбавок'!$G$2280,3)</f>
        <v>207.20999999999998</v>
      </c>
      <c r="K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6">
        <f>VLOOKUP($A634+ROUND((COLUMN()-2)/24,5),АТС!$A$41:$F$736,4)+VLOOKUP($A634+ROUND((COLUMN()-2)/24,5),'Расчет сбытовых надбавок'!$B$1537:'Расчет сбытовых надбавок'!$G$2280,3)</f>
        <v>84.899999999999991</v>
      </c>
      <c r="O634" s="96">
        <f>VLOOKUP($A634+ROUND((COLUMN()-2)/24,5),АТС!$A$41:$F$736,4)+VLOOKUP($A634+ROUND((COLUMN()-2)/24,5),'Расчет сбытовых надбавок'!$B$1537:'Расчет сбытовых надбавок'!$G$2280,3)</f>
        <v>111.28</v>
      </c>
      <c r="P634" s="96">
        <f>VLOOKUP($A634+ROUND((COLUMN()-2)/24,5),АТС!$A$41:$F$736,4)+VLOOKUP($A634+ROUND((COLUMN()-2)/24,5),'Расчет сбытовых надбавок'!$B$1537:'Расчет сбытовых надбавок'!$G$2280,3)</f>
        <v>106.48</v>
      </c>
      <c r="Q634" s="96">
        <f>VLOOKUP($A634+ROUND((COLUMN()-2)/24,5),АТС!$A$41:$F$736,4)+VLOOKUP($A634+ROUND((COLUMN()-2)/24,5),'Расчет сбытовых надбавок'!$B$1537:'Расчет сбытовых надбавок'!$G$2280,3)</f>
        <v>46.45</v>
      </c>
      <c r="R634" s="96">
        <f>VLOOKUP($A634+ROUND((COLUMN()-2)/24,5),АТС!$A$41:$F$736,4)+VLOOKUP($A634+ROUND((COLUMN()-2)/24,5),'Расчет сбытовых надбавок'!$B$1537:'Расчет сбытовых надбавок'!$G$2280,3)</f>
        <v>136.97999999999999</v>
      </c>
      <c r="S634" s="96">
        <f>VLOOKUP($A634+ROUND((COLUMN()-2)/24,5),АТС!$A$41:$F$736,4)+VLOOKUP($A634+ROUND((COLUMN()-2)/24,5),'Расчет сбытовых надбавок'!$B$1537:'Расчет сбытовых надбавок'!$G$2280,3)</f>
        <v>249.72</v>
      </c>
      <c r="T634" s="96">
        <f>VLOOKUP($A634+ROUND((COLUMN()-2)/24,5),АТС!$A$41:$F$736,4)+VLOOKUP($A634+ROUND((COLUMN()-2)/24,5),'Расчет сбытовых надбавок'!$B$1537:'Расчет сбытовых надбавок'!$G$2280,3)</f>
        <v>0.64</v>
      </c>
      <c r="U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6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7">
        <f t="shared" si="18"/>
        <v>43034</v>
      </c>
      <c r="B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6">
        <f>VLOOKUP($A635+ROUND((COLUMN()-2)/24,5),АТС!$A$41:$F$736,4)+VLOOKUP($A635+ROUND((COLUMN()-2)/24,5),'Расчет сбытовых надбавок'!$B$1537:'Расчет сбытовых надбавок'!$G$2280,3)</f>
        <v>108.16</v>
      </c>
      <c r="H635" s="96">
        <f>VLOOKUP($A635+ROUND((COLUMN()-2)/24,5),АТС!$A$41:$F$736,4)+VLOOKUP($A635+ROUND((COLUMN()-2)/24,5),'Расчет сбытовых надбавок'!$B$1537:'Расчет сбытовых надбавок'!$G$2280,3)</f>
        <v>536.24</v>
      </c>
      <c r="I635" s="96">
        <f>VLOOKUP($A635+ROUND((COLUMN()-2)/24,5),АТС!$A$41:$F$736,4)+VLOOKUP($A635+ROUND((COLUMN()-2)/24,5),'Расчет сбытовых надбавок'!$B$1537:'Расчет сбытовых надбавок'!$G$2280,3)</f>
        <v>160.44999999999999</v>
      </c>
      <c r="J635" s="96">
        <f>VLOOKUP($A635+ROUND((COLUMN()-2)/24,5),АТС!$A$41:$F$736,4)+VLOOKUP($A635+ROUND((COLUMN()-2)/24,5),'Расчет сбытовых надбавок'!$B$1537:'Расчет сбытовых надбавок'!$G$2280,3)</f>
        <v>95.37</v>
      </c>
      <c r="K635" s="96">
        <f>VLOOKUP($A635+ROUND((COLUMN()-2)/24,5),АТС!$A$41:$F$736,4)+VLOOKUP($A635+ROUND((COLUMN()-2)/24,5),'Расчет сбытовых надбавок'!$B$1537:'Расчет сбытовых надбавок'!$G$2280,3)</f>
        <v>113.95</v>
      </c>
      <c r="L635" s="96">
        <f>VLOOKUP($A635+ROUND((COLUMN()-2)/24,5),АТС!$A$41:$F$736,4)+VLOOKUP($A635+ROUND((COLUMN()-2)/24,5),'Расчет сбытовых надбавок'!$B$1537:'Расчет сбытовых надбавок'!$G$2280,3)</f>
        <v>0.02</v>
      </c>
      <c r="M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6">
        <f>VLOOKUP($A635+ROUND((COLUMN()-2)/24,5),АТС!$A$41:$F$736,4)+VLOOKUP($A635+ROUND((COLUMN()-2)/24,5),'Расчет сбытовых надбавок'!$B$1537:'Расчет сбытовых надбавок'!$G$2280,3)</f>
        <v>0.2</v>
      </c>
      <c r="S635" s="96">
        <f>VLOOKUP($A635+ROUND((COLUMN()-2)/24,5),АТС!$A$41:$F$736,4)+VLOOKUP($A635+ROUND((COLUMN()-2)/24,5),'Расчет сбытовых надбавок'!$B$1537:'Расчет сбытовых надбавок'!$G$2280,3)</f>
        <v>196.46</v>
      </c>
      <c r="T635" s="96">
        <f>VLOOKUP($A635+ROUND((COLUMN()-2)/24,5),АТС!$A$41:$F$736,4)+VLOOKUP($A635+ROUND((COLUMN()-2)/24,5),'Расчет сбытовых надбавок'!$B$1537:'Расчет сбытовых надбавок'!$G$2280,3)</f>
        <v>56.45</v>
      </c>
      <c r="U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6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7">
        <f t="shared" si="18"/>
        <v>43035</v>
      </c>
      <c r="B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6">
        <f>VLOOKUP($A636+ROUND((COLUMN()-2)/24,5),АТС!$A$41:$F$736,4)+VLOOKUP($A636+ROUND((COLUMN()-2)/24,5),'Расчет сбытовых надбавок'!$B$1537:'Расчет сбытовых надбавок'!$G$2280,3)</f>
        <v>25.66</v>
      </c>
      <c r="G636" s="96">
        <f>VLOOKUP($A636+ROUND((COLUMN()-2)/24,5),АТС!$A$41:$F$736,4)+VLOOKUP($A636+ROUND((COLUMN()-2)/24,5),'Расчет сбытовых надбавок'!$B$1537:'Расчет сбытовых надбавок'!$G$2280,3)</f>
        <v>94.23</v>
      </c>
      <c r="H636" s="96">
        <f>VLOOKUP($A636+ROUND((COLUMN()-2)/24,5),АТС!$A$41:$F$736,4)+VLOOKUP($A636+ROUND((COLUMN()-2)/24,5),'Расчет сбытовых надбавок'!$B$1537:'Расчет сбытовых надбавок'!$G$2280,3)</f>
        <v>208.26999999999998</v>
      </c>
      <c r="I636" s="96">
        <f>VLOOKUP($A636+ROUND((COLUMN()-2)/24,5),АТС!$A$41:$F$736,4)+VLOOKUP($A636+ROUND((COLUMN()-2)/24,5),'Расчет сбытовых надбавок'!$B$1537:'Расчет сбытовых надбавок'!$G$2280,3)</f>
        <v>31.7</v>
      </c>
      <c r="J636" s="96">
        <f>VLOOKUP($A636+ROUND((COLUMN()-2)/24,5),АТС!$A$41:$F$736,4)+VLOOKUP($A636+ROUND((COLUMN()-2)/24,5),'Расчет сбытовых надбавок'!$B$1537:'Расчет сбытовых надбавок'!$G$2280,3)</f>
        <v>127.05</v>
      </c>
      <c r="K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L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6">
        <f>VLOOKUP($A636+ROUND((COLUMN()-2)/24,5),АТС!$A$41:$F$736,4)+VLOOKUP($A636+ROUND((COLUMN()-2)/24,5),'Расчет сбытовых надбавок'!$B$1537:'Расчет сбытовых надбавок'!$G$2280,3)</f>
        <v>60.599999999999994</v>
      </c>
      <c r="T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6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7">
        <f t="shared" si="18"/>
        <v>43036</v>
      </c>
      <c r="B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6">
        <f>VLOOKUP($A637+ROUND((COLUMN()-2)/24,5),АТС!$A$41:$F$736,4)+VLOOKUP($A637+ROUND((COLUMN()-2)/24,5),'Расчет сбытовых надбавок'!$B$1537:'Расчет сбытовых надбавок'!$G$2280,3)</f>
        <v>48.980000000000004</v>
      </c>
      <c r="H637" s="96">
        <f>VLOOKUP($A637+ROUND((COLUMN()-2)/24,5),АТС!$A$41:$F$736,4)+VLOOKUP($A637+ROUND((COLUMN()-2)/24,5),'Расчет сбытовых надбавок'!$B$1537:'Расчет сбытовых надбавок'!$G$2280,3)</f>
        <v>45.900000000000006</v>
      </c>
      <c r="I637" s="96">
        <f>VLOOKUP($A637+ROUND((COLUMN()-2)/24,5),АТС!$A$41:$F$736,4)+VLOOKUP($A637+ROUND((COLUMN()-2)/24,5),'Расчет сбытовых надбавок'!$B$1537:'Расчет сбытовых надбавок'!$G$2280,3)</f>
        <v>77.23</v>
      </c>
      <c r="J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K637" s="96">
        <f>VLOOKUP($A637+ROUND((COLUMN()-2)/24,5),АТС!$A$41:$F$736,4)+VLOOKUP($A637+ROUND((COLUMN()-2)/24,5),'Расчет сбытовых надбавок'!$B$1537:'Расчет сбытовых надбавок'!$G$2280,3)</f>
        <v>62.85</v>
      </c>
      <c r="L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6">
        <f>VLOOKUP($A637+ROUND((COLUMN()-2)/24,5),АТС!$A$41:$F$736,4)+VLOOKUP($A637+ROUND((COLUMN()-2)/24,5),'Расчет сбытовых надбавок'!$B$1537:'Расчет сбытовых надбавок'!$G$2280,3)</f>
        <v>156.71</v>
      </c>
      <c r="T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6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7">
        <f t="shared" si="18"/>
        <v>43037</v>
      </c>
      <c r="B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H638" s="96">
        <f>VLOOKUP($A638+ROUND((COLUMN()-2)/24,5),АТС!$A$41:$F$736,4)+VLOOKUP($A638+ROUND((COLUMN()-2)/24,5),'Расчет сбытовых надбавок'!$B$1537:'Расчет сбытовых надбавок'!$G$2280,3)</f>
        <v>18.149999999999999</v>
      </c>
      <c r="I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J638" s="96">
        <f>VLOOKUP($A638+ROUND((COLUMN()-2)/24,5),АТС!$A$41:$F$736,4)+VLOOKUP($A638+ROUND((COLUMN()-2)/24,5),'Расчет сбытовых надбавок'!$B$1537:'Расчет сбытовых надбавок'!$G$2280,3)</f>
        <v>28.23</v>
      </c>
      <c r="K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6">
        <f>VLOOKUP($A638+ROUND((COLUMN()-2)/24,5),АТС!$A$41:$F$736,4)+VLOOKUP($A638+ROUND((COLUMN()-2)/24,5),'Расчет сбытовых надбавок'!$B$1537:'Расчет сбытовых надбавок'!$G$2280,3)</f>
        <v>253.24</v>
      </c>
      <c r="T638" s="96">
        <f>VLOOKUP($A638+ROUND((COLUMN()-2)/24,5),АТС!$A$41:$F$736,4)+VLOOKUP($A638+ROUND((COLUMN()-2)/24,5),'Расчет сбытовых надбавок'!$B$1537:'Расчет сбытовых надбавок'!$G$2280,3)</f>
        <v>123.27</v>
      </c>
      <c r="U638" s="96">
        <f>VLOOKUP($A638+ROUND((COLUMN()-2)/24,5),АТС!$A$41:$F$736,4)+VLOOKUP($A638+ROUND((COLUMN()-2)/24,5),'Расчет сбытовых надбавок'!$B$1537:'Расчет сбытовых надбавок'!$G$2280,3)</f>
        <v>142.55000000000001</v>
      </c>
      <c r="V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6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7">
        <f t="shared" si="18"/>
        <v>43038</v>
      </c>
      <c r="B639" s="96">
        <f>VLOOKUP($A639+ROUND((COLUMN()-2)/24,5),АТС!$A$41:$F$760,4)+VLOOKUP($A639+ROUND((COLUMN()-2)/24,5),'Расчет сбытовых надбавок'!$B$1537:'Расчет сбытовых надбавок'!$G$2280,3)</f>
        <v>570.27</v>
      </c>
      <c r="C639" s="96">
        <f>VLOOKUP($A639+ROUND((COLUMN()-2)/24,5),АТС!$A$41:$F$760,4)+VLOOKUP($A639+ROUND((COLUMN()-2)/24,5),'Расчет сбытовых надбавок'!$B$1537:'Расчет сбытовых надбавок'!$G$2280,3)</f>
        <v>785.62</v>
      </c>
      <c r="D639" s="96">
        <f>VLOOKUP($A639+ROUND((COLUMN()-2)/24,5),АТС!$A$41:$F$760,4)+VLOOKUP($A639+ROUND((COLUMN()-2)/24,5),'Расчет сбытовых надбавок'!$B$1537:'Расчет сбытовых надбавок'!$G$2280,3)</f>
        <v>451.94</v>
      </c>
      <c r="E639" s="96">
        <f>VLOOKUP($A639+ROUND((COLUMN()-2)/24,5),АТС!$A$41:$F$760,4)+VLOOKUP($A639+ROUND((COLUMN()-2)/24,5),'Расчет сбытовых надбавок'!$B$1537:'Расчет сбытовых надбавок'!$G$2280,3)</f>
        <v>735.71</v>
      </c>
      <c r="F639" s="96">
        <f>VLOOKUP($A639+ROUND((COLUMN()-2)/24,5),АТС!$A$41:$F$760,4)+VLOOKUP($A639+ROUND((COLUMN()-2)/24,5),'Расчет сбытовых надбавок'!$B$1537:'Расчет сбытовых надбавок'!$G$2280,3)</f>
        <v>690.43</v>
      </c>
      <c r="G639" s="96">
        <f>VLOOKUP($A639+ROUND((COLUMN()-2)/24,5),АТС!$A$41:$F$760,4)+VLOOKUP($A639+ROUND((COLUMN()-2)/24,5),'Расчет сбытовых надбавок'!$B$1537:'Расчет сбытовых надбавок'!$G$2280,3)</f>
        <v>1.94</v>
      </c>
      <c r="H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I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6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x14ac:dyDescent="0.2">
      <c r="A640" s="77">
        <f t="shared" si="18"/>
        <v>43039</v>
      </c>
      <c r="B640" s="96">
        <f>VLOOKUP($A640+ROUND((COLUMN()-2)/24,5),АТС!$A$41:$F$784,4)+VLOOKUP($A640+ROUND((COLUMN()-2)/24,5),'Расчет сбытовых надбавок'!$B$1537:'Расчет сбытовых надбавок'!$G$2280,3)</f>
        <v>0.01</v>
      </c>
      <c r="C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6">
        <f>VLOOKUP($A640+ROUND((COLUMN()-2)/24,5),АТС!$A$41:$F$784,4)+VLOOKUP($A640+ROUND((COLUMN()-2)/24,5),'Расчет сбытовых надбавок'!$B$1537:'Расчет сбытовых надбавок'!$G$2280,3)</f>
        <v>170.88</v>
      </c>
      <c r="K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6">
        <f>VLOOKUP($A640+ROUND((COLUMN()-2)/24,5),АТС!$A$41:$F$784,4)+VLOOKUP($A640+ROUND((COLUMN()-2)/24,5),'Расчет сбытовых надбавок'!$B$1537:'Расчет сбытовых надбавок'!$G$2280,3)</f>
        <v>7.21</v>
      </c>
      <c r="M640" s="96">
        <f>VLOOKUP($A640+ROUND((COLUMN()-2)/24,5),АТС!$A$41:$F$784,4)+VLOOKUP($A640+ROUND((COLUMN()-2)/24,5),'Расчет сбытовых надбавок'!$B$1537:'Расчет сбытовых надбавок'!$G$2280,3)</f>
        <v>0.12000000000000001</v>
      </c>
      <c r="N640" s="96">
        <f>VLOOKUP($A640+ROUND((COLUMN()-2)/24,5),АТС!$A$41:$F$784,4)+VLOOKUP($A640+ROUND((COLUMN()-2)/24,5),'Расчет сбытовых надбавок'!$B$1537:'Расчет сбытовых надбавок'!$G$2280,3)</f>
        <v>188.91</v>
      </c>
      <c r="O640" s="96">
        <f>VLOOKUP($A640+ROUND((COLUMN()-2)/24,5),АТС!$A$41:$F$784,4)+VLOOKUP($A640+ROUND((COLUMN()-2)/24,5),'Расчет сбытовых надбавок'!$B$1537:'Расчет сбытовых надбавок'!$G$2280,3)</f>
        <v>187.62</v>
      </c>
      <c r="P640" s="96">
        <f>VLOOKUP($A640+ROUND((COLUMN()-2)/24,5),АТС!$A$41:$F$784,4)+VLOOKUP($A640+ROUND((COLUMN()-2)/24,5),'Расчет сбытовых надбавок'!$B$1537:'Расчет сбытовых надбавок'!$G$2280,3)</f>
        <v>221.45999999999998</v>
      </c>
      <c r="Q640" s="96">
        <f>VLOOKUP($A640+ROUND((COLUMN()-2)/24,5),АТС!$A$41:$F$784,4)+VLOOKUP($A640+ROUND((COLUMN()-2)/24,5),'Расчет сбытовых надбавок'!$B$1537:'Расчет сбытовых надбавок'!$G$2280,3)</f>
        <v>606.41</v>
      </c>
      <c r="R640" s="96">
        <f>VLOOKUP($A640+ROUND((COLUMN()-2)/24,5),АТС!$A$41:$F$784,4)+VLOOKUP($A640+ROUND((COLUMN()-2)/24,5),'Расчет сбытовых надбавок'!$B$1537:'Расчет сбытовых надбавок'!$G$2280,3)</f>
        <v>922.9</v>
      </c>
      <c r="S640" s="96">
        <f>VLOOKUP($A640+ROUND((COLUMN()-2)/24,5),АТС!$A$41:$F$784,4)+VLOOKUP($A640+ROUND((COLUMN()-2)/24,5),'Расчет сбытовых надбавок'!$B$1537:'Расчет сбытовых надбавок'!$G$2280,3)</f>
        <v>407.91</v>
      </c>
      <c r="T640" s="96">
        <f>VLOOKUP($A640+ROUND((COLUMN()-2)/24,5),АТС!$A$41:$F$784,4)+VLOOKUP($A640+ROUND((COLUMN()-2)/24,5),'Расчет сбытовых надбавок'!$B$1537:'Расчет сбытовых надбавок'!$G$2280,3)</f>
        <v>160.29000000000002</v>
      </c>
      <c r="U640" s="96">
        <f>VLOOKUP($A640+ROUND((COLUMN()-2)/24,5),АТС!$A$41:$F$784,4)+VLOOKUP($A640+ROUND((COLUMN()-2)/24,5),'Расчет сбытовых надбавок'!$B$1537:'Расчет сбытовых надбавок'!$G$2280,3)</f>
        <v>51.730000000000004</v>
      </c>
      <c r="V640" s="96">
        <f>VLOOKUP($A640+ROUND((COLUMN()-2)/24,5),АТС!$A$41:$F$784,4)+VLOOKUP($A640+ROUND((COLUMN()-2)/24,5),'Расчет сбытовых надбавок'!$B$1537:'Расчет сбытовых надбавок'!$G$2280,3)</f>
        <v>477.18999999999994</v>
      </c>
      <c r="W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6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89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90"/>
    </row>
    <row r="642" spans="1:27" x14ac:dyDescent="0.25">
      <c r="A642" s="85" t="s">
        <v>150</v>
      </c>
      <c r="B642" s="76"/>
      <c r="C642" s="76"/>
      <c r="D642" s="76"/>
    </row>
    <row r="643" spans="1:27" ht="12.75" customHeight="1" x14ac:dyDescent="0.2">
      <c r="A643" s="174" t="s">
        <v>48</v>
      </c>
      <c r="B643" s="185" t="s">
        <v>153</v>
      </c>
      <c r="C643" s="186"/>
      <c r="D643" s="186"/>
      <c r="E643" s="186"/>
      <c r="F643" s="186"/>
      <c r="G643" s="186"/>
      <c r="H643" s="186"/>
      <c r="I643" s="186"/>
      <c r="J643" s="186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/>
      <c r="V643" s="186"/>
      <c r="W643" s="186"/>
      <c r="X643" s="186"/>
      <c r="Y643" s="187"/>
    </row>
    <row r="644" spans="1:27" ht="12.75" customHeight="1" x14ac:dyDescent="0.2">
      <c r="A644" s="175"/>
      <c r="B644" s="188"/>
      <c r="C644" s="189"/>
      <c r="D644" s="189"/>
      <c r="E644" s="189"/>
      <c r="F644" s="189"/>
      <c r="G644" s="189"/>
      <c r="H644" s="189"/>
      <c r="I644" s="189"/>
      <c r="J644" s="189"/>
      <c r="K644" s="189"/>
      <c r="L644" s="189"/>
      <c r="M644" s="189"/>
      <c r="N644" s="189"/>
      <c r="O644" s="189"/>
      <c r="P644" s="189"/>
      <c r="Q644" s="189"/>
      <c r="R644" s="189"/>
      <c r="S644" s="189"/>
      <c r="T644" s="189"/>
      <c r="U644" s="189"/>
      <c r="V644" s="189"/>
      <c r="W644" s="189"/>
      <c r="X644" s="189"/>
      <c r="Y644" s="190"/>
    </row>
    <row r="645" spans="1:27" s="109" customFormat="1" ht="12.75" customHeight="1" x14ac:dyDescent="0.2">
      <c r="A645" s="175"/>
      <c r="B645" s="221" t="s">
        <v>122</v>
      </c>
      <c r="C645" s="209" t="s">
        <v>123</v>
      </c>
      <c r="D645" s="209" t="s">
        <v>124</v>
      </c>
      <c r="E645" s="209" t="s">
        <v>125</v>
      </c>
      <c r="F645" s="209" t="s">
        <v>126</v>
      </c>
      <c r="G645" s="209" t="s">
        <v>127</v>
      </c>
      <c r="H645" s="209" t="s">
        <v>128</v>
      </c>
      <c r="I645" s="209" t="s">
        <v>129</v>
      </c>
      <c r="J645" s="209" t="s">
        <v>130</v>
      </c>
      <c r="K645" s="209" t="s">
        <v>131</v>
      </c>
      <c r="L645" s="209" t="s">
        <v>132</v>
      </c>
      <c r="M645" s="209" t="s">
        <v>133</v>
      </c>
      <c r="N645" s="219" t="s">
        <v>134</v>
      </c>
      <c r="O645" s="209" t="s">
        <v>135</v>
      </c>
      <c r="P645" s="209" t="s">
        <v>136</v>
      </c>
      <c r="Q645" s="209" t="s">
        <v>137</v>
      </c>
      <c r="R645" s="209" t="s">
        <v>138</v>
      </c>
      <c r="S645" s="209" t="s">
        <v>139</v>
      </c>
      <c r="T645" s="209" t="s">
        <v>140</v>
      </c>
      <c r="U645" s="209" t="s">
        <v>141</v>
      </c>
      <c r="V645" s="209" t="s">
        <v>142</v>
      </c>
      <c r="W645" s="209" t="s">
        <v>143</v>
      </c>
      <c r="X645" s="209" t="s">
        <v>144</v>
      </c>
      <c r="Y645" s="209" t="s">
        <v>145</v>
      </c>
    </row>
    <row r="646" spans="1:27" s="109" customFormat="1" ht="11.25" customHeight="1" x14ac:dyDescent="0.2">
      <c r="A646" s="176"/>
      <c r="B646" s="222"/>
      <c r="C646" s="210"/>
      <c r="D646" s="210"/>
      <c r="E646" s="210"/>
      <c r="F646" s="210"/>
      <c r="G646" s="210"/>
      <c r="H646" s="210"/>
      <c r="I646" s="210"/>
      <c r="J646" s="210"/>
      <c r="K646" s="210"/>
      <c r="L646" s="210"/>
      <c r="M646" s="210"/>
      <c r="N646" s="22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</row>
    <row r="647" spans="1:27" ht="15.75" customHeight="1" x14ac:dyDescent="0.2">
      <c r="A647" s="77">
        <f>A610</f>
        <v>43009</v>
      </c>
      <c r="B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6">
        <f>VLOOKUP($A647+ROUND((COLUMN()-2)/24,5),АТС!$A$41:$F$736,4)+VLOOKUP($A647+ROUND((COLUMN()-2)/24,5),'Расчет сбытовых надбавок'!$B$1537:'Расчет сбытовых надбавок'!$G$2280,4)</f>
        <v>37.72</v>
      </c>
      <c r="D647" s="96">
        <f>VLOOKUP($A647+ROUND((COLUMN()-2)/24,5),АТС!$A$41:$F$736,4)+VLOOKUP($A647+ROUND((COLUMN()-2)/24,5),'Расчет сбытовых надбавок'!$B$1537:'Расчет сбытовых надбавок'!$G$2280,4)</f>
        <v>40.870000000000005</v>
      </c>
      <c r="E647" s="96">
        <f>VLOOKUP($A647+ROUND((COLUMN()-2)/24,5),АТС!$A$41:$F$736,4)+VLOOKUP($A647+ROUND((COLUMN()-2)/24,5),'Расчет сбытовых надбавок'!$B$1537:'Расчет сбытовых надбавок'!$G$2280,4)</f>
        <v>25.69</v>
      </c>
      <c r="F647" s="96">
        <f>VLOOKUP($A647+ROUND((COLUMN()-2)/24,5),АТС!$A$41:$F$736,4)+VLOOKUP($A647+ROUND((COLUMN()-2)/24,5),'Расчет сбытовых надбавок'!$B$1537:'Расчет сбытовых надбавок'!$G$2280,4)</f>
        <v>40.130000000000003</v>
      </c>
      <c r="G647" s="96">
        <f>VLOOKUP($A647+ROUND((COLUMN()-2)/24,5),АТС!$A$41:$F$736,4)+VLOOKUP($A647+ROUND((COLUMN()-2)/24,5),'Расчет сбытовых надбавок'!$B$1537:'Расчет сбытовых надбавок'!$G$2280,4)</f>
        <v>38.61</v>
      </c>
      <c r="H647" s="96">
        <f>VLOOKUP($A647+ROUND((COLUMN()-2)/24,5),АТС!$A$41:$F$736,4)+VLOOKUP($A647+ROUND((COLUMN()-2)/24,5),'Расчет сбытовых надбавок'!$B$1537:'Расчет сбытовых надбавок'!$G$2280,4)</f>
        <v>144.09</v>
      </c>
      <c r="I647" s="96">
        <f>VLOOKUP($A647+ROUND((COLUMN()-2)/24,5),АТС!$A$41:$F$736,4)+VLOOKUP($A647+ROUND((COLUMN()-2)/24,5),'Расчет сбытовых надбавок'!$B$1537:'Расчет сбытовых надбавок'!$G$2280,4)</f>
        <v>209.57</v>
      </c>
      <c r="J647" s="96">
        <f>VLOOKUP($A647+ROUND((COLUMN()-2)/24,5),АТС!$A$41:$F$736,4)+VLOOKUP($A647+ROUND((COLUMN()-2)/24,5),'Расчет сбытовых надбавок'!$B$1537:'Расчет сбытовых надбавок'!$G$2280,4)</f>
        <v>140.9</v>
      </c>
      <c r="K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6">
        <f>VLOOKUP($A647+ROUND((COLUMN()-2)/24,5),АТС!$A$41:$F$736,4)+VLOOKUP($A647+ROUND((COLUMN()-2)/24,5),'Расчет сбытовых надбавок'!$B$1537:'Расчет сбытовых надбавок'!$G$2280,4)</f>
        <v>33.17</v>
      </c>
      <c r="T647" s="96">
        <f>VLOOKUP($A647+ROUND((COLUMN()-2)/24,5),АТС!$A$41:$F$736,4)+VLOOKUP($A647+ROUND((COLUMN()-2)/24,5),'Расчет сбытовых надбавок'!$B$1537:'Расчет сбытовых надбавок'!$G$2280,4)</f>
        <v>193.25</v>
      </c>
      <c r="U647" s="96">
        <f>VLOOKUP($A647+ROUND((COLUMN()-2)/24,5),АТС!$A$41:$F$736,4)+VLOOKUP($A647+ROUND((COLUMN()-2)/24,5),'Расчет сбытовых надбавок'!$B$1537:'Расчет сбытовых надбавок'!$G$2280,4)</f>
        <v>29.39</v>
      </c>
      <c r="V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8"/>
    </row>
    <row r="648" spans="1:27" x14ac:dyDescent="0.2">
      <c r="A648" s="77">
        <f>A647+1</f>
        <v>43010</v>
      </c>
      <c r="B648" s="96">
        <f>VLOOKUP($A648+ROUND((COLUMN()-2)/24,5),АТС!$A$41:$F$736,4)+VLOOKUP($A648+ROUND((COLUMN()-2)/24,5),'Расчет сбытовых надбавок'!$B$1537:'Расчет сбытовых надбавок'!$G$2280,4)</f>
        <v>15.92</v>
      </c>
      <c r="C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6">
        <f>VLOOKUP($A648+ROUND((COLUMN()-2)/24,5),АТС!$A$41:$F$736,4)+VLOOKUP($A648+ROUND((COLUMN()-2)/24,5),'Расчет сбытовых надбавок'!$B$1537:'Расчет сбытовых надбавок'!$G$2280,4)</f>
        <v>24.56</v>
      </c>
      <c r="F648" s="96">
        <f>VLOOKUP($A648+ROUND((COLUMN()-2)/24,5),АТС!$A$41:$F$736,4)+VLOOKUP($A648+ROUND((COLUMN()-2)/24,5),'Расчет сбытовых надбавок'!$B$1537:'Расчет сбытовых надбавок'!$G$2280,4)</f>
        <v>99.35</v>
      </c>
      <c r="G648" s="96">
        <f>VLOOKUP($A648+ROUND((COLUMN()-2)/24,5),АТС!$A$41:$F$736,4)+VLOOKUP($A648+ROUND((COLUMN()-2)/24,5),'Расчет сбытовых надбавок'!$B$1537:'Расчет сбытовых надбавок'!$G$2280,4)</f>
        <v>149.04999999999998</v>
      </c>
      <c r="H648" s="96">
        <f>VLOOKUP($A648+ROUND((COLUMN()-2)/24,5),АТС!$A$41:$F$736,4)+VLOOKUP($A648+ROUND((COLUMN()-2)/24,5),'Расчет сбытовых надбавок'!$B$1537:'Расчет сбытовых надбавок'!$G$2280,4)</f>
        <v>225.62</v>
      </c>
      <c r="I648" s="96">
        <f>VLOOKUP($A648+ROUND((COLUMN()-2)/24,5),АТС!$A$41:$F$736,4)+VLOOKUP($A648+ROUND((COLUMN()-2)/24,5),'Расчет сбытовых надбавок'!$B$1537:'Расчет сбытовых надбавок'!$G$2280,4)</f>
        <v>148.36000000000001</v>
      </c>
      <c r="J648" s="96">
        <f>VLOOKUP($A648+ROUND((COLUMN()-2)/24,5),АТС!$A$41:$F$736,4)+VLOOKUP($A648+ROUND((COLUMN()-2)/24,5),'Расчет сбытовых надбавок'!$B$1537:'Расчет сбытовых надбавок'!$G$2280,4)</f>
        <v>58.97</v>
      </c>
      <c r="K648" s="96">
        <f>VLOOKUP($A648+ROUND((COLUMN()-2)/24,5),АТС!$A$41:$F$736,4)+VLOOKUP($A648+ROUND((COLUMN()-2)/24,5),'Расчет сбытовых надбавок'!$B$1537:'Расчет сбытовых надбавок'!$G$2280,4)</f>
        <v>95</v>
      </c>
      <c r="L648" s="96">
        <f>VLOOKUP($A648+ROUND((COLUMN()-2)/24,5),АТС!$A$41:$F$736,4)+VLOOKUP($A648+ROUND((COLUMN()-2)/24,5),'Расчет сбытовых надбавок'!$B$1537:'Расчет сбытовых надбавок'!$G$2280,4)</f>
        <v>62.129999999999995</v>
      </c>
      <c r="M648" s="96">
        <f>VLOOKUP($A648+ROUND((COLUMN()-2)/24,5),АТС!$A$41:$F$736,4)+VLOOKUP($A648+ROUND((COLUMN()-2)/24,5),'Расчет сбытовых надбавок'!$B$1537:'Расчет сбытовых надбавок'!$G$2280,4)</f>
        <v>86.11</v>
      </c>
      <c r="N648" s="96">
        <f>VLOOKUP($A648+ROUND((COLUMN()-2)/24,5),АТС!$A$41:$F$736,4)+VLOOKUP($A648+ROUND((COLUMN()-2)/24,5),'Расчет сбытовых надбавок'!$B$1537:'Расчет сбытовых надбавок'!$G$2280,4)</f>
        <v>124.2</v>
      </c>
      <c r="O648" s="96">
        <f>VLOOKUP($A648+ROUND((COLUMN()-2)/24,5),АТС!$A$41:$F$736,4)+VLOOKUP($A648+ROUND((COLUMN()-2)/24,5),'Расчет сбытовых надбавок'!$B$1537:'Расчет сбытовых надбавок'!$G$2280,4)</f>
        <v>107.19</v>
      </c>
      <c r="P648" s="96">
        <f>VLOOKUP($A648+ROUND((COLUMN()-2)/24,5),АТС!$A$41:$F$736,4)+VLOOKUP($A648+ROUND((COLUMN()-2)/24,5),'Расчет сбытовых надбавок'!$B$1537:'Расчет сбытовых надбавок'!$G$2280,4)</f>
        <v>97.77000000000001</v>
      </c>
      <c r="Q648" s="96">
        <f>VLOOKUP($A648+ROUND((COLUMN()-2)/24,5),АТС!$A$41:$F$736,4)+VLOOKUP($A648+ROUND((COLUMN()-2)/24,5),'Расчет сбытовых надбавок'!$B$1537:'Расчет сбытовых надбавок'!$G$2280,4)</f>
        <v>86.5</v>
      </c>
      <c r="R648" s="96">
        <f>VLOOKUP($A648+ROUND((COLUMN()-2)/24,5),АТС!$A$41:$F$736,4)+VLOOKUP($A648+ROUND((COLUMN()-2)/24,5),'Расчет сбытовых надбавок'!$B$1537:'Расчет сбытовых надбавок'!$G$2280,4)</f>
        <v>88.679999999999993</v>
      </c>
      <c r="S648" s="96">
        <f>VLOOKUP($A648+ROUND((COLUMN()-2)/24,5),АТС!$A$41:$F$736,4)+VLOOKUP($A648+ROUND((COLUMN()-2)/24,5),'Расчет сбытовых надбавок'!$B$1537:'Расчет сбытовых надбавок'!$G$2280,4)</f>
        <v>124.32</v>
      </c>
      <c r="T648" s="96">
        <f>VLOOKUP($A648+ROUND((COLUMN()-2)/24,5),АТС!$A$41:$F$736,4)+VLOOKUP($A648+ROUND((COLUMN()-2)/24,5),'Расчет сбытовых надбавок'!$B$1537:'Расчет сбытовых надбавок'!$G$2280,4)</f>
        <v>182.49</v>
      </c>
      <c r="U648" s="96">
        <f>VLOOKUP($A648+ROUND((COLUMN()-2)/24,5),АТС!$A$41:$F$736,4)+VLOOKUP($A648+ROUND((COLUMN()-2)/24,5),'Расчет сбытовых надбавок'!$B$1537:'Расчет сбытовых надбавок'!$G$2280,4)</f>
        <v>82.64</v>
      </c>
      <c r="V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6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7">
        <f t="shared" ref="A649:A677" si="19">A648+1</f>
        <v>43011</v>
      </c>
      <c r="B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6">
        <f>VLOOKUP($A649+ROUND((COLUMN()-2)/24,5),АТС!$A$41:$F$736,4)+VLOOKUP($A649+ROUND((COLUMN()-2)/24,5),'Расчет сбытовых надбавок'!$B$1537:'Расчет сбытовых надбавок'!$G$2280,4)</f>
        <v>42.66</v>
      </c>
      <c r="F649" s="96">
        <f>VLOOKUP($A649+ROUND((COLUMN()-2)/24,5),АТС!$A$41:$F$736,4)+VLOOKUP($A649+ROUND((COLUMN()-2)/24,5),'Расчет сбытовых надбавок'!$B$1537:'Расчет сбытовых надбавок'!$G$2280,4)</f>
        <v>262.41000000000003</v>
      </c>
      <c r="G649" s="96">
        <f>VLOOKUP($A649+ROUND((COLUMN()-2)/24,5),АТС!$A$41:$F$736,4)+VLOOKUP($A649+ROUND((COLUMN()-2)/24,5),'Расчет сбытовых надбавок'!$B$1537:'Расчет сбытовых надбавок'!$G$2280,4)</f>
        <v>597.85</v>
      </c>
      <c r="H649" s="96">
        <f>VLOOKUP($A649+ROUND((COLUMN()-2)/24,5),АТС!$A$41:$F$736,4)+VLOOKUP($A649+ROUND((COLUMN()-2)/24,5),'Расчет сбытовых надбавок'!$B$1537:'Расчет сбытовых надбавок'!$G$2280,4)</f>
        <v>512.56000000000006</v>
      </c>
      <c r="I649" s="96">
        <f>VLOOKUP($A649+ROUND((COLUMN()-2)/24,5),АТС!$A$41:$F$736,4)+VLOOKUP($A649+ROUND((COLUMN()-2)/24,5),'Расчет сбытовых надбавок'!$B$1537:'Расчет сбытовых надбавок'!$G$2280,4)</f>
        <v>172.19</v>
      </c>
      <c r="J649" s="96">
        <f>VLOOKUP($A649+ROUND((COLUMN()-2)/24,5),АТС!$A$41:$F$736,4)+VLOOKUP($A649+ROUND((COLUMN()-2)/24,5),'Расчет сбытовых надбавок'!$B$1537:'Расчет сбытовых надбавок'!$G$2280,4)</f>
        <v>557.75</v>
      </c>
      <c r="K649" s="96">
        <f>VLOOKUP($A649+ROUND((COLUMN()-2)/24,5),АТС!$A$41:$F$736,4)+VLOOKUP($A649+ROUND((COLUMN()-2)/24,5),'Расчет сбытовых надбавок'!$B$1537:'Расчет сбытовых надбавок'!$G$2280,4)</f>
        <v>505.77</v>
      </c>
      <c r="L649" s="96">
        <f>VLOOKUP($A649+ROUND((COLUMN()-2)/24,5),АТС!$A$41:$F$736,4)+VLOOKUP($A649+ROUND((COLUMN()-2)/24,5),'Расчет сбытовых надбавок'!$B$1537:'Расчет сбытовых надбавок'!$G$2280,4)</f>
        <v>184.55</v>
      </c>
      <c r="M649" s="96">
        <f>VLOOKUP($A649+ROUND((COLUMN()-2)/24,5),АТС!$A$41:$F$736,4)+VLOOKUP($A649+ROUND((COLUMN()-2)/24,5),'Расчет сбытовых надбавок'!$B$1537:'Расчет сбытовых надбавок'!$G$2280,4)</f>
        <v>635.71</v>
      </c>
      <c r="N649" s="96">
        <f>VLOOKUP($A649+ROUND((COLUMN()-2)/24,5),АТС!$A$41:$F$736,4)+VLOOKUP($A649+ROUND((COLUMN()-2)/24,5),'Расчет сбытовых надбавок'!$B$1537:'Расчет сбытовых надбавок'!$G$2280,4)</f>
        <v>294.90999999999997</v>
      </c>
      <c r="O649" s="96">
        <f>VLOOKUP($A649+ROUND((COLUMN()-2)/24,5),АТС!$A$41:$F$736,4)+VLOOKUP($A649+ROUND((COLUMN()-2)/24,5),'Расчет сбытовых надбавок'!$B$1537:'Расчет сбытовых надбавок'!$G$2280,4)</f>
        <v>182.83999999999997</v>
      </c>
      <c r="P649" s="96">
        <f>VLOOKUP($A649+ROUND((COLUMN()-2)/24,5),АТС!$A$41:$F$736,4)+VLOOKUP($A649+ROUND((COLUMN()-2)/24,5),'Расчет сбытовых надбавок'!$B$1537:'Расчет сбытовых надбавок'!$G$2280,4)</f>
        <v>191.76999999999998</v>
      </c>
      <c r="Q649" s="96">
        <f>VLOOKUP($A649+ROUND((COLUMN()-2)/24,5),АТС!$A$41:$F$736,4)+VLOOKUP($A649+ROUND((COLUMN()-2)/24,5),'Расчет сбытовых надбавок'!$B$1537:'Расчет сбытовых надбавок'!$G$2280,4)</f>
        <v>665.85</v>
      </c>
      <c r="R649" s="96">
        <f>VLOOKUP($A649+ROUND((COLUMN()-2)/24,5),АТС!$A$41:$F$736,4)+VLOOKUP($A649+ROUND((COLUMN()-2)/24,5),'Расчет сбытовых надбавок'!$B$1537:'Расчет сбытовых надбавок'!$G$2280,4)</f>
        <v>631.81000000000006</v>
      </c>
      <c r="S649" s="96">
        <f>VLOOKUP($A649+ROUND((COLUMN()-2)/24,5),АТС!$A$41:$F$736,4)+VLOOKUP($A649+ROUND((COLUMN()-2)/24,5),'Расчет сбытовых надбавок'!$B$1537:'Расчет сбытовых надбавок'!$G$2280,4)</f>
        <v>724.55</v>
      </c>
      <c r="T649" s="96">
        <f>VLOOKUP($A649+ROUND((COLUMN()-2)/24,5),АТС!$A$41:$F$736,4)+VLOOKUP($A649+ROUND((COLUMN()-2)/24,5),'Расчет сбытовых надбавок'!$B$1537:'Расчет сбытовых надбавок'!$G$2280,4)</f>
        <v>682.9</v>
      </c>
      <c r="U649" s="96">
        <f>VLOOKUP($A649+ROUND((COLUMN()-2)/24,5),АТС!$A$41:$F$736,4)+VLOOKUP($A649+ROUND((COLUMN()-2)/24,5),'Расчет сбытовых надбавок'!$B$1537:'Расчет сбытовых надбавок'!$G$2280,4)</f>
        <v>381.40000000000003</v>
      </c>
      <c r="V649" s="96">
        <f>VLOOKUP($A649+ROUND((COLUMN()-2)/24,5),АТС!$A$41:$F$736,4)+VLOOKUP($A649+ROUND((COLUMN()-2)/24,5),'Расчет сбытовых надбавок'!$B$1537:'Расчет сбытовых надбавок'!$G$2280,4)</f>
        <v>394.71999999999997</v>
      </c>
      <c r="W649" s="96">
        <f>VLOOKUP($A649+ROUND((COLUMN()-2)/24,5),АТС!$A$41:$F$736,4)+VLOOKUP($A649+ROUND((COLUMN()-2)/24,5),'Расчет сбытовых надбавок'!$B$1537:'Расчет сбытовых надбавок'!$G$2280,4)</f>
        <v>519.94000000000005</v>
      </c>
      <c r="X649" s="96">
        <f>VLOOKUP($A649+ROUND((COLUMN()-2)/24,5),АТС!$A$41:$F$736,4)+VLOOKUP($A649+ROUND((COLUMN()-2)/24,5),'Расчет сбытовых надбавок'!$B$1537:'Расчет сбытовых надбавок'!$G$2280,4)</f>
        <v>90.63</v>
      </c>
      <c r="Y649" s="96">
        <f>VLOOKUP($A649+ROUND((COLUMN()-2)/24,5),АТС!$A$41:$F$736,4)+VLOOKUP($A649+ROUND((COLUMN()-2)/24,5),'Расчет сбытовых надбавок'!$B$1537:'Расчет сбытовых надбавок'!$G$2280,4)</f>
        <v>3.24</v>
      </c>
    </row>
    <row r="650" spans="1:27" x14ac:dyDescent="0.2">
      <c r="A650" s="77">
        <f t="shared" si="19"/>
        <v>43012</v>
      </c>
      <c r="B650" s="96">
        <f>VLOOKUP($A650+ROUND((COLUMN()-2)/24,5),АТС!$A$41:$F$736,4)+VLOOKUP($A650+ROUND((COLUMN()-2)/24,5),'Расчет сбытовых надбавок'!$B$1537:'Расчет сбытовых надбавок'!$G$2280,4)</f>
        <v>97.47</v>
      </c>
      <c r="C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6">
        <f>VLOOKUP($A650+ROUND((COLUMN()-2)/24,5),АТС!$A$41:$F$736,4)+VLOOKUP($A650+ROUND((COLUMN()-2)/24,5),'Расчет сбытовых надбавок'!$B$1537:'Расчет сбытовых надбавок'!$G$2280,4)</f>
        <v>14.34</v>
      </c>
      <c r="E650" s="96">
        <f>VLOOKUP($A650+ROUND((COLUMN()-2)/24,5),АТС!$A$41:$F$736,4)+VLOOKUP($A650+ROUND((COLUMN()-2)/24,5),'Расчет сбытовых надбавок'!$B$1537:'Расчет сбытовых надбавок'!$G$2280,4)</f>
        <v>53.3</v>
      </c>
      <c r="F650" s="96">
        <f>VLOOKUP($A650+ROUND((COLUMN()-2)/24,5),АТС!$A$41:$F$736,4)+VLOOKUP($A650+ROUND((COLUMN()-2)/24,5),'Расчет сбытовых надбавок'!$B$1537:'Расчет сбытовых надбавок'!$G$2280,4)</f>
        <v>188.84</v>
      </c>
      <c r="G650" s="96">
        <f>VLOOKUP($A650+ROUND((COLUMN()-2)/24,5),АТС!$A$41:$F$736,4)+VLOOKUP($A650+ROUND((COLUMN()-2)/24,5),'Расчет сбытовых надбавок'!$B$1537:'Расчет сбытовых надбавок'!$G$2280,4)</f>
        <v>336.93</v>
      </c>
      <c r="H650" s="96">
        <f>VLOOKUP($A650+ROUND((COLUMN()-2)/24,5),АТС!$A$41:$F$736,4)+VLOOKUP($A650+ROUND((COLUMN()-2)/24,5),'Расчет сбытовых надбавок'!$B$1537:'Расчет сбытовых надбавок'!$G$2280,4)</f>
        <v>576.79</v>
      </c>
      <c r="I650" s="96">
        <f>VLOOKUP($A650+ROUND((COLUMN()-2)/24,5),АТС!$A$41:$F$736,4)+VLOOKUP($A650+ROUND((COLUMN()-2)/24,5),'Расчет сбытовых надбавок'!$B$1537:'Расчет сбытовых надбавок'!$G$2280,4)</f>
        <v>312.77</v>
      </c>
      <c r="J650" s="96">
        <f>VLOOKUP($A650+ROUND((COLUMN()-2)/24,5),АТС!$A$41:$F$736,4)+VLOOKUP($A650+ROUND((COLUMN()-2)/24,5),'Расчет сбытовых надбавок'!$B$1537:'Расчет сбытовых надбавок'!$G$2280,4)</f>
        <v>321.59000000000003</v>
      </c>
      <c r="K650" s="96">
        <f>VLOOKUP($A650+ROUND((COLUMN()-2)/24,5),АТС!$A$41:$F$736,4)+VLOOKUP($A650+ROUND((COLUMN()-2)/24,5),'Расчет сбытовых надбавок'!$B$1537:'Расчет сбытовых надбавок'!$G$2280,4)</f>
        <v>419.54999999999995</v>
      </c>
      <c r="L650" s="96">
        <f>VLOOKUP($A650+ROUND((COLUMN()-2)/24,5),АТС!$A$41:$F$736,4)+VLOOKUP($A650+ROUND((COLUMN()-2)/24,5),'Расчет сбытовых надбавок'!$B$1537:'Расчет сбытовых надбавок'!$G$2280,4)</f>
        <v>433.16999999999996</v>
      </c>
      <c r="M650" s="96">
        <f>VLOOKUP($A650+ROUND((COLUMN()-2)/24,5),АТС!$A$41:$F$736,4)+VLOOKUP($A650+ROUND((COLUMN()-2)/24,5),'Расчет сбытовых надбавок'!$B$1537:'Расчет сбытовых надбавок'!$G$2280,4)</f>
        <v>115.64</v>
      </c>
      <c r="N650" s="96">
        <f>VLOOKUP($A650+ROUND((COLUMN()-2)/24,5),АТС!$A$41:$F$736,4)+VLOOKUP($A650+ROUND((COLUMN()-2)/24,5),'Расчет сбытовых надбавок'!$B$1537:'Расчет сбытовых надбавок'!$G$2280,4)</f>
        <v>101.25</v>
      </c>
      <c r="O650" s="96">
        <f>VLOOKUP($A650+ROUND((COLUMN()-2)/24,5),АТС!$A$41:$F$736,4)+VLOOKUP($A650+ROUND((COLUMN()-2)/24,5),'Расчет сбытовых надбавок'!$B$1537:'Расчет сбытовых надбавок'!$G$2280,4)</f>
        <v>116.78</v>
      </c>
      <c r="P650" s="96">
        <f>VLOOKUP($A650+ROUND((COLUMN()-2)/24,5),АТС!$A$41:$F$736,4)+VLOOKUP($A650+ROUND((COLUMN()-2)/24,5),'Расчет сбытовых надбавок'!$B$1537:'Расчет сбытовых надбавок'!$G$2280,4)</f>
        <v>79.48</v>
      </c>
      <c r="Q650" s="96">
        <f>VLOOKUP($A650+ROUND((COLUMN()-2)/24,5),АТС!$A$41:$F$736,4)+VLOOKUP($A650+ROUND((COLUMN()-2)/24,5),'Расчет сбытовых надбавок'!$B$1537:'Расчет сбытовых надбавок'!$G$2280,4)</f>
        <v>84.42</v>
      </c>
      <c r="R650" s="96">
        <f>VLOOKUP($A650+ROUND((COLUMN()-2)/24,5),АТС!$A$41:$F$736,4)+VLOOKUP($A650+ROUND((COLUMN()-2)/24,5),'Расчет сбытовых надбавок'!$B$1537:'Расчет сбытовых надбавок'!$G$2280,4)</f>
        <v>99.570000000000007</v>
      </c>
      <c r="S650" s="96">
        <f>VLOOKUP($A650+ROUND((COLUMN()-2)/24,5),АТС!$A$41:$F$736,4)+VLOOKUP($A650+ROUND((COLUMN()-2)/24,5),'Расчет сбытовых надбавок'!$B$1537:'Расчет сбытовых надбавок'!$G$2280,4)</f>
        <v>166.41</v>
      </c>
      <c r="T650" s="96">
        <f>VLOOKUP($A650+ROUND((COLUMN()-2)/24,5),АТС!$A$41:$F$736,4)+VLOOKUP($A650+ROUND((COLUMN()-2)/24,5),'Расчет сбытовых надбавок'!$B$1537:'Расчет сбытовых надбавок'!$G$2280,4)</f>
        <v>381.53</v>
      </c>
      <c r="U650" s="96">
        <f>VLOOKUP($A650+ROUND((COLUMN()-2)/24,5),АТС!$A$41:$F$736,4)+VLOOKUP($A650+ROUND((COLUMN()-2)/24,5),'Расчет сбытовых надбавок'!$B$1537:'Расчет сбытовых надбавок'!$G$2280,4)</f>
        <v>226.86</v>
      </c>
      <c r="V650" s="96">
        <f>VLOOKUP($A650+ROUND((COLUMN()-2)/24,5),АТС!$A$41:$F$736,4)+VLOOKUP($A650+ROUND((COLUMN()-2)/24,5),'Расчет сбытовых надбавок'!$B$1537:'Расчет сбытовых надбавок'!$G$2280,4)</f>
        <v>152.62</v>
      </c>
      <c r="W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6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7">
        <f t="shared" si="19"/>
        <v>43013</v>
      </c>
      <c r="B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6">
        <f>VLOOKUP($A651+ROUND((COLUMN()-2)/24,5),АТС!$A$41:$F$736,4)+VLOOKUP($A651+ROUND((COLUMN()-2)/24,5),'Расчет сбытовых надбавок'!$B$1537:'Расчет сбытовых надбавок'!$G$2280,4)</f>
        <v>59.01</v>
      </c>
      <c r="F651" s="96">
        <f>VLOOKUP($A651+ROUND((COLUMN()-2)/24,5),АТС!$A$41:$F$736,4)+VLOOKUP($A651+ROUND((COLUMN()-2)/24,5),'Расчет сбытовых надбавок'!$B$1537:'Расчет сбытовых надбавок'!$G$2280,4)</f>
        <v>115.27000000000001</v>
      </c>
      <c r="G651" s="96">
        <f>VLOOKUP($A651+ROUND((COLUMN()-2)/24,5),АТС!$A$41:$F$736,4)+VLOOKUP($A651+ROUND((COLUMN()-2)/24,5),'Расчет сбытовых надбавок'!$B$1537:'Расчет сбытовых надбавок'!$G$2280,4)</f>
        <v>231.63</v>
      </c>
      <c r="H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I651" s="96">
        <f>VLOOKUP($A651+ROUND((COLUMN()-2)/24,5),АТС!$A$41:$F$736,4)+VLOOKUP($A651+ROUND((COLUMN()-2)/24,5),'Расчет сбытовых надбавок'!$B$1537:'Расчет сбытовых надбавок'!$G$2280,4)</f>
        <v>284.33999999999997</v>
      </c>
      <c r="J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6">
        <f>VLOOKUP($A651+ROUND((COLUMN()-2)/24,5),АТС!$A$41:$F$736,4)+VLOOKUP($A651+ROUND((COLUMN()-2)/24,5),'Расчет сбытовых надбавок'!$B$1537:'Расчет сбытовых надбавок'!$G$2280,4)</f>
        <v>352.96999999999997</v>
      </c>
      <c r="N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6">
        <f>VLOOKUP($A651+ROUND((COLUMN()-2)/24,5),АТС!$A$41:$F$736,4)+VLOOKUP($A651+ROUND((COLUMN()-2)/24,5),'Расчет сбытовых надбавок'!$B$1537:'Расчет сбытовых надбавок'!$G$2280,4)</f>
        <v>46.58</v>
      </c>
      <c r="T651" s="96">
        <f>VLOOKUP($A651+ROUND((COLUMN()-2)/24,5),АТС!$A$41:$F$736,4)+VLOOKUP($A651+ROUND((COLUMN()-2)/24,5),'Расчет сбытовых надбавок'!$B$1537:'Расчет сбытовых надбавок'!$G$2280,4)</f>
        <v>262.38</v>
      </c>
      <c r="U651" s="96">
        <f>VLOOKUP($A651+ROUND((COLUMN()-2)/24,5),АТС!$A$41:$F$736,4)+VLOOKUP($A651+ROUND((COLUMN()-2)/24,5),'Расчет сбытовых надбавок'!$B$1537:'Расчет сбытовых надбавок'!$G$2280,4)</f>
        <v>292.95</v>
      </c>
      <c r="V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6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7">
        <f t="shared" si="19"/>
        <v>43014</v>
      </c>
      <c r="B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6">
        <f>VLOOKUP($A652+ROUND((COLUMN()-2)/24,5),АТС!$A$41:$F$736,4)+VLOOKUP($A652+ROUND((COLUMN()-2)/24,5),'Расчет сбытовых надбавок'!$B$1537:'Расчет сбытовых надбавок'!$G$2280,4)</f>
        <v>116.49000000000001</v>
      </c>
      <c r="G652" s="96">
        <f>VLOOKUP($A652+ROUND((COLUMN()-2)/24,5),АТС!$A$41:$F$736,4)+VLOOKUP($A652+ROUND((COLUMN()-2)/24,5),'Расчет сбытовых надбавок'!$B$1537:'Расчет сбытовых надбавок'!$G$2280,4)</f>
        <v>130.30000000000001</v>
      </c>
      <c r="H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I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6">
        <f>VLOOKUP($A652+ROUND((COLUMN()-2)/24,5),АТС!$A$41:$F$736,4)+VLOOKUP($A652+ROUND((COLUMN()-2)/24,5),'Расчет сбытовых надбавок'!$B$1537:'Расчет сбытовых надбавок'!$G$2280,4)</f>
        <v>1888.8400000000001</v>
      </c>
      <c r="K652" s="96">
        <f>VLOOKUP($A652+ROUND((COLUMN()-2)/24,5),АТС!$A$41:$F$736,4)+VLOOKUP($A652+ROUND((COLUMN()-2)/24,5),'Расчет сбытовых надбавок'!$B$1537:'Расчет сбытовых надбавок'!$G$2280,4)</f>
        <v>33.410000000000004</v>
      </c>
      <c r="L652" s="96">
        <f>VLOOKUP($A652+ROUND((COLUMN()-2)/24,5),АТС!$A$41:$F$736,4)+VLOOKUP($A652+ROUND((COLUMN()-2)/24,5),'Расчет сбытовых надбавок'!$B$1537:'Расчет сбытовых надбавок'!$G$2280,4)</f>
        <v>0.01</v>
      </c>
      <c r="M652" s="96">
        <f>VLOOKUP($A652+ROUND((COLUMN()-2)/24,5),АТС!$A$41:$F$736,4)+VLOOKUP($A652+ROUND((COLUMN()-2)/24,5),'Расчет сбытовых надбавок'!$B$1537:'Расчет сбытовых надбавок'!$G$2280,4)</f>
        <v>1.04</v>
      </c>
      <c r="N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6">
        <f>VLOOKUP($A652+ROUND((COLUMN()-2)/24,5),АТС!$A$41:$F$736,4)+VLOOKUP($A652+ROUND((COLUMN()-2)/24,5),'Расчет сбытовых надбавок'!$B$1537:'Расчет сбытовых надбавок'!$G$2280,4)</f>
        <v>12.420000000000002</v>
      </c>
      <c r="T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6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7">
        <f t="shared" si="19"/>
        <v>43015</v>
      </c>
      <c r="B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6">
        <f>VLOOKUP($A653+ROUND((COLUMN()-2)/24,5),АТС!$A$41:$F$736,4)+VLOOKUP($A653+ROUND((COLUMN()-2)/24,5),'Расчет сбытовых надбавок'!$B$1537:'Расчет сбытовых надбавок'!$G$2280,4)</f>
        <v>81.02</v>
      </c>
      <c r="G653" s="96">
        <f>VLOOKUP($A653+ROUND((COLUMN()-2)/24,5),АТС!$A$41:$F$736,4)+VLOOKUP($A653+ROUND((COLUMN()-2)/24,5),'Расчет сбытовых надбавок'!$B$1537:'Расчет сбытовых надбавок'!$G$2280,4)</f>
        <v>113.21000000000001</v>
      </c>
      <c r="H653" s="96">
        <f>VLOOKUP($A653+ROUND((COLUMN()-2)/24,5),АТС!$A$41:$F$736,4)+VLOOKUP($A653+ROUND((COLUMN()-2)/24,5),'Расчет сбытовых надбавок'!$B$1537:'Расчет сбытовых надбавок'!$G$2280,4)</f>
        <v>143.25</v>
      </c>
      <c r="I653" s="96">
        <f>VLOOKUP($A653+ROUND((COLUMN()-2)/24,5),АТС!$A$41:$F$736,4)+VLOOKUP($A653+ROUND((COLUMN()-2)/24,5),'Расчет сбытовых надбавок'!$B$1537:'Расчет сбытовых надбавок'!$G$2280,4)</f>
        <v>221</v>
      </c>
      <c r="J653" s="96">
        <f>VLOOKUP($A653+ROUND((COLUMN()-2)/24,5),АТС!$A$41:$F$736,4)+VLOOKUP($A653+ROUND((COLUMN()-2)/24,5),'Расчет сбытовых надбавок'!$B$1537:'Расчет сбытовых надбавок'!$G$2280,4)</f>
        <v>152.4</v>
      </c>
      <c r="K653" s="96">
        <f>VLOOKUP($A653+ROUND((COLUMN()-2)/24,5),АТС!$A$41:$F$736,4)+VLOOKUP($A653+ROUND((COLUMN()-2)/24,5),'Расчет сбытовых надбавок'!$B$1537:'Расчет сбытовых надбавок'!$G$2280,4)</f>
        <v>66.960000000000008</v>
      </c>
      <c r="L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6">
        <f>VLOOKUP($A653+ROUND((COLUMN()-2)/24,5),АТС!$A$41:$F$736,4)+VLOOKUP($A653+ROUND((COLUMN()-2)/24,5),'Расчет сбытовых надбавок'!$B$1537:'Расчет сбытовых надбавок'!$G$2280,4)</f>
        <v>16.45</v>
      </c>
      <c r="T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6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7">
        <f t="shared" si="19"/>
        <v>43016</v>
      </c>
      <c r="B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I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6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7">
        <f t="shared" si="19"/>
        <v>43017</v>
      </c>
      <c r="B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6">
        <f>VLOOKUP($A655+ROUND((COLUMN()-2)/24,5),АТС!$A$41:$F$736,4)+VLOOKUP($A655+ROUND((COLUMN()-2)/24,5),'Расчет сбытовых надбавок'!$B$1537:'Расчет сбытовых надбавок'!$G$2280,4)</f>
        <v>1.46</v>
      </c>
      <c r="G655" s="96">
        <f>VLOOKUP($A655+ROUND((COLUMN()-2)/24,5),АТС!$A$41:$F$736,4)+VLOOKUP($A655+ROUND((COLUMN()-2)/24,5),'Расчет сбытовых надбавок'!$B$1537:'Расчет сбытовых надбавок'!$G$2280,4)</f>
        <v>156.83000000000001</v>
      </c>
      <c r="H655" s="96">
        <f>VLOOKUP($A655+ROUND((COLUMN()-2)/24,5),АТС!$A$41:$F$736,4)+VLOOKUP($A655+ROUND((COLUMN()-2)/24,5),'Расчет сбытовых надбавок'!$B$1537:'Расчет сбытовых надбавок'!$G$2280,4)</f>
        <v>152.62</v>
      </c>
      <c r="I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J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K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6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7">
        <f t="shared" si="19"/>
        <v>43018</v>
      </c>
      <c r="B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6">
        <f>VLOOKUP($A656+ROUND((COLUMN()-2)/24,5),АТС!$A$41:$F$736,4)+VLOOKUP($A656+ROUND((COLUMN()-2)/24,5),'Расчет сбытовых надбавок'!$B$1537:'Расчет сбытовых надбавок'!$G$2280,4)</f>
        <v>102.91</v>
      </c>
      <c r="H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I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J656" s="96">
        <f>VLOOKUP($A656+ROUND((COLUMN()-2)/24,5),АТС!$A$41:$F$736,4)+VLOOKUP($A656+ROUND((COLUMN()-2)/24,5),'Расчет сбытовых надбавок'!$B$1537:'Расчет сбытовых надбавок'!$G$2280,4)</f>
        <v>9.0000000000000011E-2</v>
      </c>
      <c r="K656" s="96">
        <f>VLOOKUP($A656+ROUND((COLUMN()-2)/24,5),АТС!$A$41:$F$736,4)+VLOOKUP($A656+ROUND((COLUMN()-2)/24,5),'Расчет сбытовых надбавок'!$B$1537:'Расчет сбытовых надбавок'!$G$2280,4)</f>
        <v>0.01</v>
      </c>
      <c r="L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6">
        <f>VLOOKUP($A656+ROUND((COLUMN()-2)/24,5),АТС!$A$41:$F$736,4)+VLOOKUP($A656+ROUND((COLUMN()-2)/24,5),'Расчет сбытовых надбавок'!$B$1537:'Расчет сбытовых надбавок'!$G$2280,4)</f>
        <v>55.45</v>
      </c>
      <c r="O656" s="96">
        <f>VLOOKUP($A656+ROUND((COLUMN()-2)/24,5),АТС!$A$41:$F$736,4)+VLOOKUP($A656+ROUND((COLUMN()-2)/24,5),'Расчет сбытовых надбавок'!$B$1537:'Расчет сбытовых надбавок'!$G$2280,4)</f>
        <v>6.9</v>
      </c>
      <c r="P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6">
        <f>VLOOKUP($A656+ROUND((COLUMN()-2)/24,5),АТС!$A$41:$F$736,4)+VLOOKUP($A656+ROUND((COLUMN()-2)/24,5),'Расчет сбытовых надбавок'!$B$1537:'Расчет сбытовых надбавок'!$G$2280,4)</f>
        <v>48.43</v>
      </c>
      <c r="R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6">
        <f>VLOOKUP($A656+ROUND((COLUMN()-2)/24,5),АТС!$A$41:$F$736,4)+VLOOKUP($A656+ROUND((COLUMN()-2)/24,5),'Расчет сбытовых надбавок'!$B$1537:'Расчет сбытовых надбавок'!$G$2280,4)</f>
        <v>38.18</v>
      </c>
      <c r="T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6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7">
        <f t="shared" si="19"/>
        <v>43019</v>
      </c>
      <c r="B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6">
        <f>VLOOKUP($A657+ROUND((COLUMN()-2)/24,5),АТС!$A$41:$F$736,4)+VLOOKUP($A657+ROUND((COLUMN()-2)/24,5),'Расчет сбытовых надбавок'!$B$1537:'Расчет сбытовых надбавок'!$G$2280,4)</f>
        <v>75.92</v>
      </c>
      <c r="H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I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6">
        <f>VLOOKUP($A657+ROUND((COLUMN()-2)/24,5),АТС!$A$41:$F$736,4)+VLOOKUP($A657+ROUND((COLUMN()-2)/24,5),'Расчет сбытовых надбавок'!$B$1537:'Расчет сбытовых надбавок'!$G$2280,4)</f>
        <v>1.72</v>
      </c>
      <c r="K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6">
        <f>VLOOKUP($A657+ROUND((COLUMN()-2)/24,5),АТС!$A$41:$F$736,4)+VLOOKUP($A657+ROUND((COLUMN()-2)/24,5),'Расчет сбытовых надбавок'!$B$1537:'Расчет сбытовых надбавок'!$G$2280,4)</f>
        <v>51.41</v>
      </c>
      <c r="S657" s="96">
        <f>VLOOKUP($A657+ROUND((COLUMN()-2)/24,5),АТС!$A$41:$F$736,4)+VLOOKUP($A657+ROUND((COLUMN()-2)/24,5),'Расчет сбытовых надбавок'!$B$1537:'Расчет сбытовых надбавок'!$G$2280,4)</f>
        <v>154.31</v>
      </c>
      <c r="T657" s="96">
        <f>VLOOKUP($A657+ROUND((COLUMN()-2)/24,5),АТС!$A$41:$F$736,4)+VLOOKUP($A657+ROUND((COLUMN()-2)/24,5),'Расчет сбытовых надбавок'!$B$1537:'Расчет сбытовых надбавок'!$G$2280,4)</f>
        <v>18.7</v>
      </c>
      <c r="U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6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7">
        <f t="shared" si="19"/>
        <v>43020</v>
      </c>
      <c r="B658" s="96">
        <f>VLOOKUP($A658+ROUND((COLUMN()-2)/24,5),АТС!$A$41:$F$736,4)+VLOOKUP($A658+ROUND((COLUMN()-2)/24,5),'Расчет сбытовых надбавок'!$B$1537:'Расчет сбытовых надбавок'!$G$2280,4)</f>
        <v>547.42000000000007</v>
      </c>
      <c r="C658" s="96">
        <f>VLOOKUP($A658+ROUND((COLUMN()-2)/24,5),АТС!$A$41:$F$736,4)+VLOOKUP($A658+ROUND((COLUMN()-2)/24,5),'Расчет сбытовых надбавок'!$B$1537:'Расчет сбытовых надбавок'!$G$2280,4)</f>
        <v>672.81</v>
      </c>
      <c r="D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6">
        <f>VLOOKUP($A658+ROUND((COLUMN()-2)/24,5),АТС!$A$41:$F$736,4)+VLOOKUP($A658+ROUND((COLUMN()-2)/24,5),'Расчет сбытовых надбавок'!$B$1537:'Расчет сбытовых надбавок'!$G$2280,4)</f>
        <v>32.51</v>
      </c>
      <c r="F658" s="96">
        <f>VLOOKUP($A658+ROUND((COLUMN()-2)/24,5),АТС!$A$41:$F$736,4)+VLOOKUP($A658+ROUND((COLUMN()-2)/24,5),'Расчет сбытовых надбавок'!$B$1537:'Расчет сбытовых надбавок'!$G$2280,4)</f>
        <v>178.93</v>
      </c>
      <c r="G658" s="96">
        <f>VLOOKUP($A658+ROUND((COLUMN()-2)/24,5),АТС!$A$41:$F$736,4)+VLOOKUP($A658+ROUND((COLUMN()-2)/24,5),'Расчет сбытовых надбавок'!$B$1537:'Расчет сбытовых надбавок'!$G$2280,4)</f>
        <v>651.21</v>
      </c>
      <c r="H658" s="96">
        <f>VLOOKUP($A658+ROUND((COLUMN()-2)/24,5),АТС!$A$41:$F$736,4)+VLOOKUP($A658+ROUND((COLUMN()-2)/24,5),'Расчет сбытовых надбавок'!$B$1537:'Расчет сбытовых надбавок'!$G$2280,4)</f>
        <v>450.45</v>
      </c>
      <c r="I658" s="96">
        <f>VLOOKUP($A658+ROUND((COLUMN()-2)/24,5),АТС!$A$41:$F$736,4)+VLOOKUP($A658+ROUND((COLUMN()-2)/24,5),'Расчет сбытовых надбавок'!$B$1537:'Расчет сбытовых надбавок'!$G$2280,4)</f>
        <v>191.28</v>
      </c>
      <c r="J658" s="96">
        <f>VLOOKUP($A658+ROUND((COLUMN()-2)/24,5),АТС!$A$41:$F$736,4)+VLOOKUP($A658+ROUND((COLUMN()-2)/24,5),'Расчет сбытовых надбавок'!$B$1537:'Расчет сбытовых надбавок'!$G$2280,4)</f>
        <v>214.3</v>
      </c>
      <c r="K658" s="96">
        <f>VLOOKUP($A658+ROUND((COLUMN()-2)/24,5),АТС!$A$41:$F$736,4)+VLOOKUP($A658+ROUND((COLUMN()-2)/24,5),'Расчет сбытовых надбавок'!$B$1537:'Расчет сбытовых надбавок'!$G$2280,4)</f>
        <v>173.74</v>
      </c>
      <c r="L658" s="96">
        <f>VLOOKUP($A658+ROUND((COLUMN()-2)/24,5),АТС!$A$41:$F$736,4)+VLOOKUP($A658+ROUND((COLUMN()-2)/24,5),'Расчет сбытовых надбавок'!$B$1537:'Расчет сбытовых надбавок'!$G$2280,4)</f>
        <v>109.66</v>
      </c>
      <c r="M658" s="96">
        <f>VLOOKUP($A658+ROUND((COLUMN()-2)/24,5),АТС!$A$41:$F$736,4)+VLOOKUP($A658+ROUND((COLUMN()-2)/24,5),'Расчет сбытовых надбавок'!$B$1537:'Расчет сбытовых надбавок'!$G$2280,4)</f>
        <v>82.79</v>
      </c>
      <c r="N658" s="96">
        <f>VLOOKUP($A658+ROUND((COLUMN()-2)/24,5),АТС!$A$41:$F$736,4)+VLOOKUP($A658+ROUND((COLUMN()-2)/24,5),'Расчет сбытовых надбавок'!$B$1537:'Расчет сбытовых надбавок'!$G$2280,4)</f>
        <v>50</v>
      </c>
      <c r="O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6">
        <f>VLOOKUP($A658+ROUND((COLUMN()-2)/24,5),АТС!$A$41:$F$736,4)+VLOOKUP($A658+ROUND((COLUMN()-2)/24,5),'Расчет сбытовых надбавок'!$B$1537:'Расчет сбытовых надбавок'!$G$2280,4)</f>
        <v>0.01</v>
      </c>
      <c r="Q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6">
        <f>VLOOKUP($A658+ROUND((COLUMN()-2)/24,5),АТС!$A$41:$F$736,4)+VLOOKUP($A658+ROUND((COLUMN()-2)/24,5),'Расчет сбытовых надбавок'!$B$1537:'Расчет сбытовых надбавок'!$G$2280,4)</f>
        <v>54.040000000000006</v>
      </c>
      <c r="T658" s="96">
        <f>VLOOKUP($A658+ROUND((COLUMN()-2)/24,5),АТС!$A$41:$F$736,4)+VLOOKUP($A658+ROUND((COLUMN()-2)/24,5),'Расчет сбытовых надбавок'!$B$1537:'Расчет сбытовых надбавок'!$G$2280,4)</f>
        <v>95.22</v>
      </c>
      <c r="U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6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7">
        <f t="shared" si="19"/>
        <v>43021</v>
      </c>
      <c r="B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6">
        <f>VLOOKUP($A659+ROUND((COLUMN()-2)/24,5),АТС!$A$41:$F$736,4)+VLOOKUP($A659+ROUND((COLUMN()-2)/24,5),'Расчет сбытовых надбавок'!$B$1537:'Расчет сбытовых надбавок'!$G$2280,4)</f>
        <v>145.99</v>
      </c>
      <c r="H659" s="96">
        <f>VLOOKUP($A659+ROUND((COLUMN()-2)/24,5),АТС!$A$41:$F$736,4)+VLOOKUP($A659+ROUND((COLUMN()-2)/24,5),'Расчет сбытовых надбавок'!$B$1537:'Расчет сбытовых надбавок'!$G$2280,4)</f>
        <v>0.01</v>
      </c>
      <c r="I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J659" s="96">
        <f>VLOOKUP($A659+ROUND((COLUMN()-2)/24,5),АТС!$A$41:$F$736,4)+VLOOKUP($A659+ROUND((COLUMN()-2)/24,5),'Расчет сбытовых надбавок'!$B$1537:'Расчет сбытовых надбавок'!$G$2280,4)</f>
        <v>25.02</v>
      </c>
      <c r="K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6">
        <f>VLOOKUP($A659+ROUND((COLUMN()-2)/24,5),АТС!$A$41:$F$736,4)+VLOOKUP($A659+ROUND((COLUMN()-2)/24,5),'Расчет сбытовых надбавок'!$B$1537:'Расчет сбытовых надбавок'!$G$2280,4)</f>
        <v>7.26</v>
      </c>
      <c r="T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6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7">
        <f t="shared" si="19"/>
        <v>43022</v>
      </c>
      <c r="B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H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I660" s="96">
        <f>VLOOKUP($A660+ROUND((COLUMN()-2)/24,5),АТС!$A$41:$F$736,4)+VLOOKUP($A660+ROUND((COLUMN()-2)/24,5),'Расчет сбытовых надбавок'!$B$1537:'Расчет сбытовых надбавок'!$G$2280,4)</f>
        <v>0.01</v>
      </c>
      <c r="J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K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O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6">
        <f>VLOOKUP($A660+ROUND((COLUMN()-2)/24,5),АТС!$A$41:$F$736,4)+VLOOKUP($A660+ROUND((COLUMN()-2)/24,5),'Расчет сбытовых надбавок'!$B$1537:'Расчет сбытовых надбавок'!$G$2280,4)</f>
        <v>118.26</v>
      </c>
      <c r="T660" s="96">
        <f>VLOOKUP($A660+ROUND((COLUMN()-2)/24,5),АТС!$A$41:$F$736,4)+VLOOKUP($A660+ROUND((COLUMN()-2)/24,5),'Расчет сбытовых надбавок'!$B$1537:'Расчет сбытовых надбавок'!$G$2280,4)</f>
        <v>9.02</v>
      </c>
      <c r="U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6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7">
        <f t="shared" si="19"/>
        <v>43023</v>
      </c>
      <c r="B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H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I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J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K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6">
        <f>VLOOKUP($A661+ROUND((COLUMN()-2)/24,5),АТС!$A$41:$F$736,4)+VLOOKUP($A661+ROUND((COLUMN()-2)/24,5),'Расчет сбытовых надбавок'!$B$1537:'Расчет сбытовых надбавок'!$G$2280,4)</f>
        <v>152.43</v>
      </c>
      <c r="T661" s="96">
        <f>VLOOKUP($A661+ROUND((COLUMN()-2)/24,5),АТС!$A$41:$F$736,4)+VLOOKUP($A661+ROUND((COLUMN()-2)/24,5),'Расчет сбытовых надбавок'!$B$1537:'Расчет сбытовых надбавок'!$G$2280,4)</f>
        <v>0.51</v>
      </c>
      <c r="U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6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7">
        <f t="shared" si="19"/>
        <v>43024</v>
      </c>
      <c r="B662" s="96">
        <f>VLOOKUP($A662+ROUND((COLUMN()-2)/24,5),АТС!$A$41:$F$736,4)+VLOOKUP($A662+ROUND((COLUMN()-2)/24,5),'Расчет сбытовых надбавок'!$B$1537:'Расчет сбытовых надбавок'!$G$2280,4)</f>
        <v>0.01</v>
      </c>
      <c r="C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6">
        <f>VLOOKUP($A662+ROUND((COLUMN()-2)/24,5),АТС!$A$41:$F$736,4)+VLOOKUP($A662+ROUND((COLUMN()-2)/24,5),'Расчет сбытовых надбавок'!$B$1537:'Расчет сбытовых надбавок'!$G$2280,4)</f>
        <v>75.08</v>
      </c>
      <c r="H662" s="96">
        <f>VLOOKUP($A662+ROUND((COLUMN()-2)/24,5),АТС!$A$41:$F$736,4)+VLOOKUP($A662+ROUND((COLUMN()-2)/24,5),'Расчет сбытовых надбавок'!$B$1537:'Расчет сбытовых надбавок'!$G$2280,4)</f>
        <v>550.06999999999994</v>
      </c>
      <c r="I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J662" s="96">
        <f>VLOOKUP($A662+ROUND((COLUMN()-2)/24,5),АТС!$A$41:$F$736,4)+VLOOKUP($A662+ROUND((COLUMN()-2)/24,5),'Расчет сбытовых надбавок'!$B$1537:'Расчет сбытовых надбавок'!$G$2280,4)</f>
        <v>41.9</v>
      </c>
      <c r="K662" s="96">
        <f>VLOOKUP($A662+ROUND((COLUMN()-2)/24,5),АТС!$A$41:$F$736,4)+VLOOKUP($A662+ROUND((COLUMN()-2)/24,5),'Расчет сбытовых надбавок'!$B$1537:'Расчет сбытовых надбавок'!$G$2280,4)</f>
        <v>76.759999999999991</v>
      </c>
      <c r="L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6">
        <f>VLOOKUP($A662+ROUND((COLUMN()-2)/24,5),АТС!$A$41:$F$736,4)+VLOOKUP($A662+ROUND((COLUMN()-2)/24,5),'Расчет сбытовых надбавок'!$B$1537:'Расчет сбытовых надбавок'!$G$2280,4)</f>
        <v>82.22</v>
      </c>
      <c r="O662" s="96">
        <f>VLOOKUP($A662+ROUND((COLUMN()-2)/24,5),АТС!$A$41:$F$736,4)+VLOOKUP($A662+ROUND((COLUMN()-2)/24,5),'Расчет сбытовых надбавок'!$B$1537:'Расчет сбытовых надбавок'!$G$2280,4)</f>
        <v>104.91</v>
      </c>
      <c r="P662" s="96">
        <f>VLOOKUP($A662+ROUND((COLUMN()-2)/24,5),АТС!$A$41:$F$736,4)+VLOOKUP($A662+ROUND((COLUMN()-2)/24,5),'Расчет сбытовых надбавок'!$B$1537:'Расчет сбытовых надбавок'!$G$2280,4)</f>
        <v>151.43</v>
      </c>
      <c r="Q662" s="96">
        <f>VLOOKUP($A662+ROUND((COLUMN()-2)/24,5),АТС!$A$41:$F$736,4)+VLOOKUP($A662+ROUND((COLUMN()-2)/24,5),'Расчет сбытовых надбавок'!$B$1537:'Расчет сбытовых надбавок'!$G$2280,4)</f>
        <v>102.14</v>
      </c>
      <c r="R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6">
        <f>VLOOKUP($A662+ROUND((COLUMN()-2)/24,5),АТС!$A$41:$F$736,4)+VLOOKUP($A662+ROUND((COLUMN()-2)/24,5),'Расчет сбытовых надбавок'!$B$1537:'Расчет сбытовых надбавок'!$G$2280,4)</f>
        <v>169.96</v>
      </c>
      <c r="T662" s="96">
        <f>VLOOKUP($A662+ROUND((COLUMN()-2)/24,5),АТС!$A$41:$F$736,4)+VLOOKUP($A662+ROUND((COLUMN()-2)/24,5),'Расчет сбытовых надбавок'!$B$1537:'Расчет сбытовых надбавок'!$G$2280,4)</f>
        <v>68.34</v>
      </c>
      <c r="U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6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7">
        <f t="shared" si="19"/>
        <v>43025</v>
      </c>
      <c r="B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6">
        <f>VLOOKUP($A663+ROUND((COLUMN()-2)/24,5),АТС!$A$41:$F$736,4)+VLOOKUP($A663+ROUND((COLUMN()-2)/24,5),'Расчет сбытовых надбавок'!$B$1537:'Расчет сбытовых надбавок'!$G$2280,4)</f>
        <v>42.95</v>
      </c>
      <c r="G663" s="96">
        <f>VLOOKUP($A663+ROUND((COLUMN()-2)/24,5),АТС!$A$41:$F$736,4)+VLOOKUP($A663+ROUND((COLUMN()-2)/24,5),'Расчет сбытовых надбавок'!$B$1537:'Расчет сбытовых надбавок'!$G$2280,4)</f>
        <v>118.51</v>
      </c>
      <c r="H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I663" s="96">
        <f>VLOOKUP($A663+ROUND((COLUMN()-2)/24,5),АТС!$A$41:$F$736,4)+VLOOKUP($A663+ROUND((COLUMN()-2)/24,5),'Расчет сбытовых надбавок'!$B$1537:'Расчет сбытовых надбавок'!$G$2280,4)</f>
        <v>59.849999999999994</v>
      </c>
      <c r="J663" s="96">
        <f>VLOOKUP($A663+ROUND((COLUMN()-2)/24,5),АТС!$A$41:$F$736,4)+VLOOKUP($A663+ROUND((COLUMN()-2)/24,5),'Расчет сбытовых надбавок'!$B$1537:'Расчет сбытовых надбавок'!$G$2280,4)</f>
        <v>86.92</v>
      </c>
      <c r="K663" s="96">
        <f>VLOOKUP($A663+ROUND((COLUMN()-2)/24,5),АТС!$A$41:$F$736,4)+VLOOKUP($A663+ROUND((COLUMN()-2)/24,5),'Расчет сбытовых надбавок'!$B$1537:'Расчет сбытовых надбавок'!$G$2280,4)</f>
        <v>121.9</v>
      </c>
      <c r="L663" s="96">
        <f>VLOOKUP($A663+ROUND((COLUMN()-2)/24,5),АТС!$A$41:$F$736,4)+VLOOKUP($A663+ROUND((COLUMN()-2)/24,5),'Расчет сбытовых надбавок'!$B$1537:'Расчет сбытовых надбавок'!$G$2280,4)</f>
        <v>18.579999999999998</v>
      </c>
      <c r="M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6">
        <f>VLOOKUP($A663+ROUND((COLUMN()-2)/24,5),АТС!$A$41:$F$736,4)+VLOOKUP($A663+ROUND((COLUMN()-2)/24,5),'Расчет сбытовых надбавок'!$B$1537:'Расчет сбытовых надбавок'!$G$2280,4)</f>
        <v>0.12000000000000001</v>
      </c>
      <c r="R663" s="96">
        <f>VLOOKUP($A663+ROUND((COLUMN()-2)/24,5),АТС!$A$41:$F$736,4)+VLOOKUP($A663+ROUND((COLUMN()-2)/24,5),'Расчет сбытовых надбавок'!$B$1537:'Расчет сбытовых надбавок'!$G$2280,4)</f>
        <v>66.710000000000008</v>
      </c>
      <c r="S663" s="96">
        <f>VLOOKUP($A663+ROUND((COLUMN()-2)/24,5),АТС!$A$41:$F$736,4)+VLOOKUP($A663+ROUND((COLUMN()-2)/24,5),'Расчет сбытовых надбавок'!$B$1537:'Расчет сбытовых надбавок'!$G$2280,4)</f>
        <v>197.81</v>
      </c>
      <c r="T663" s="96">
        <f>VLOOKUP($A663+ROUND((COLUMN()-2)/24,5),АТС!$A$41:$F$736,4)+VLOOKUP($A663+ROUND((COLUMN()-2)/24,5),'Расчет сбытовых надбавок'!$B$1537:'Расчет сбытовых надбавок'!$G$2280,4)</f>
        <v>231.37</v>
      </c>
      <c r="U663" s="96">
        <f>VLOOKUP($A663+ROUND((COLUMN()-2)/24,5),АТС!$A$41:$F$736,4)+VLOOKUP($A663+ROUND((COLUMN()-2)/24,5),'Расчет сбытовых надбавок'!$B$1537:'Расчет сбытовых надбавок'!$G$2280,4)</f>
        <v>63.13</v>
      </c>
      <c r="V663" s="96">
        <f>VLOOKUP($A663+ROUND((COLUMN()-2)/24,5),АТС!$A$41:$F$736,4)+VLOOKUP($A663+ROUND((COLUMN()-2)/24,5),'Расчет сбытовых надбавок'!$B$1537:'Расчет сбытовых надбавок'!$G$2280,4)</f>
        <v>58.5</v>
      </c>
      <c r="W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6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7">
        <f t="shared" si="19"/>
        <v>43026</v>
      </c>
      <c r="B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G664" s="96">
        <f>VLOOKUP($A664+ROUND((COLUMN()-2)/24,5),АТС!$A$41:$F$736,4)+VLOOKUP($A664+ROUND((COLUMN()-2)/24,5),'Расчет сбытовых надбавок'!$B$1537:'Расчет сбытовых надбавок'!$G$2280,4)</f>
        <v>119.91</v>
      </c>
      <c r="H664" s="96">
        <f>VLOOKUP($A664+ROUND((COLUMN()-2)/24,5),АТС!$A$41:$F$736,4)+VLOOKUP($A664+ROUND((COLUMN()-2)/24,5),'Расчет сбытовых надбавок'!$B$1537:'Расчет сбытовых надбавок'!$G$2280,4)</f>
        <v>588.76</v>
      </c>
      <c r="I664" s="96">
        <f>VLOOKUP($A664+ROUND((COLUMN()-2)/24,5),АТС!$A$41:$F$736,4)+VLOOKUP($A664+ROUND((COLUMN()-2)/24,5),'Расчет сбытовых надбавок'!$B$1537:'Расчет сбытовых надбавок'!$G$2280,4)</f>
        <v>103.15</v>
      </c>
      <c r="J664" s="96">
        <f>VLOOKUP($A664+ROUND((COLUMN()-2)/24,5),АТС!$A$41:$F$736,4)+VLOOKUP($A664+ROUND((COLUMN()-2)/24,5),'Расчет сбытовых надбавок'!$B$1537:'Расчет сбытовых надбавок'!$G$2280,4)</f>
        <v>123.85000000000001</v>
      </c>
      <c r="K664" s="96">
        <f>VLOOKUP($A664+ROUND((COLUMN()-2)/24,5),АТС!$A$41:$F$736,4)+VLOOKUP($A664+ROUND((COLUMN()-2)/24,5),'Расчет сбытовых надбавок'!$B$1537:'Расчет сбытовых надбавок'!$G$2280,4)</f>
        <v>124.24</v>
      </c>
      <c r="L664" s="96">
        <f>VLOOKUP($A664+ROUND((COLUMN()-2)/24,5),АТС!$A$41:$F$736,4)+VLOOKUP($A664+ROUND((COLUMN()-2)/24,5),'Расчет сбытовых надбавок'!$B$1537:'Расчет сбытовых надбавок'!$G$2280,4)</f>
        <v>61.9</v>
      </c>
      <c r="M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6">
        <f>VLOOKUP($A664+ROUND((COLUMN()-2)/24,5),АТС!$A$41:$F$736,4)+VLOOKUP($A664+ROUND((COLUMN()-2)/24,5),'Расчет сбытовых надбавок'!$B$1537:'Расчет сбытовых надбавок'!$G$2280,4)</f>
        <v>156.69</v>
      </c>
      <c r="T664" s="96">
        <f>VLOOKUP($A664+ROUND((COLUMN()-2)/24,5),АТС!$A$41:$F$736,4)+VLOOKUP($A664+ROUND((COLUMN()-2)/24,5),'Расчет сбытовых надбавок'!$B$1537:'Расчет сбытовых надбавок'!$G$2280,4)</f>
        <v>54.97</v>
      </c>
      <c r="U664" s="96">
        <f>VLOOKUP($A664+ROUND((COLUMN()-2)/24,5),АТС!$A$41:$F$736,4)+VLOOKUP($A664+ROUND((COLUMN()-2)/24,5),'Расчет сбытовых надбавок'!$B$1537:'Расчет сбытовых надбавок'!$G$2280,4)</f>
        <v>2.79</v>
      </c>
      <c r="V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6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7">
        <f t="shared" si="19"/>
        <v>43027</v>
      </c>
      <c r="B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6">
        <f>VLOOKUP($A665+ROUND((COLUMN()-2)/24,5),АТС!$A$41:$F$736,4)+VLOOKUP($A665+ROUND((COLUMN()-2)/24,5),'Расчет сбытовых надбавок'!$B$1537:'Расчет сбытовых надбавок'!$G$2280,4)</f>
        <v>220.82999999999998</v>
      </c>
      <c r="H665" s="96">
        <f>VLOOKUP($A665+ROUND((COLUMN()-2)/24,5),АТС!$A$41:$F$736,4)+VLOOKUP($A665+ROUND((COLUMN()-2)/24,5),'Расчет сбытовых надбавок'!$B$1537:'Расчет сбытовых надбавок'!$G$2280,4)</f>
        <v>346.04</v>
      </c>
      <c r="I665" s="96">
        <f>VLOOKUP($A665+ROUND((COLUMN()-2)/24,5),АТС!$A$41:$F$736,4)+VLOOKUP($A665+ROUND((COLUMN()-2)/24,5),'Расчет сбытовых надбавок'!$B$1537:'Расчет сбытовых надбавок'!$G$2280,4)</f>
        <v>101.7</v>
      </c>
      <c r="J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K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L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6">
        <f>VLOOKUP($A665+ROUND((COLUMN()-2)/24,5),АТС!$A$41:$F$736,4)+VLOOKUP($A665+ROUND((COLUMN()-2)/24,5),'Расчет сбытовых надбавок'!$B$1537:'Расчет сбытовых надбавок'!$G$2280,4)</f>
        <v>6.68</v>
      </c>
      <c r="T665" s="96">
        <f>VLOOKUP($A665+ROUND((COLUMN()-2)/24,5),АТС!$A$41:$F$736,4)+VLOOKUP($A665+ROUND((COLUMN()-2)/24,5),'Расчет сбытовых надбавок'!$B$1537:'Расчет сбытовых надбавок'!$G$2280,4)</f>
        <v>10.01</v>
      </c>
      <c r="U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6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7">
        <f t="shared" si="19"/>
        <v>43028</v>
      </c>
      <c r="B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6">
        <f>VLOOKUP($A666+ROUND((COLUMN()-2)/24,5),АТС!$A$41:$F$736,4)+VLOOKUP($A666+ROUND((COLUMN()-2)/24,5),'Расчет сбытовых надбавок'!$B$1537:'Расчет сбытовых надбавок'!$G$2280,4)</f>
        <v>0.02</v>
      </c>
      <c r="G666" s="96">
        <f>VLOOKUP($A666+ROUND((COLUMN()-2)/24,5),АТС!$A$41:$F$736,4)+VLOOKUP($A666+ROUND((COLUMN()-2)/24,5),'Расчет сбытовых надбавок'!$B$1537:'Расчет сбытовых надбавок'!$G$2280,4)</f>
        <v>264.5</v>
      </c>
      <c r="H666" s="96">
        <f>VLOOKUP($A666+ROUND((COLUMN()-2)/24,5),АТС!$A$41:$F$736,4)+VLOOKUP($A666+ROUND((COLUMN()-2)/24,5),'Расчет сбытовых надбавок'!$B$1537:'Расчет сбытовых надбавок'!$G$2280,4)</f>
        <v>168.12</v>
      </c>
      <c r="I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J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6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7">
        <f t="shared" si="19"/>
        <v>43029</v>
      </c>
      <c r="B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6">
        <f>VLOOKUP($A667+ROUND((COLUMN()-2)/24,5),АТС!$A$41:$F$736,4)+VLOOKUP($A667+ROUND((COLUMN()-2)/24,5),'Расчет сбытовых надбавок'!$B$1537:'Расчет сбытовых надбавок'!$G$2280,4)</f>
        <v>82.25</v>
      </c>
      <c r="H667" s="96">
        <f>VLOOKUP($A667+ROUND((COLUMN()-2)/24,5),АТС!$A$41:$F$736,4)+VLOOKUP($A667+ROUND((COLUMN()-2)/24,5),'Расчет сбытовых надбавок'!$B$1537:'Расчет сбытовых надбавок'!$G$2280,4)</f>
        <v>185.73000000000002</v>
      </c>
      <c r="I667" s="96">
        <f>VLOOKUP($A667+ROUND((COLUMN()-2)/24,5),АТС!$A$41:$F$736,4)+VLOOKUP($A667+ROUND((COLUMN()-2)/24,5),'Расчет сбытовых надбавок'!$B$1537:'Расчет сбытовых надбавок'!$G$2280,4)</f>
        <v>448.16</v>
      </c>
      <c r="J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K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6">
        <f>VLOOKUP($A667+ROUND((COLUMN()-2)/24,5),АТС!$A$41:$F$736,4)+VLOOKUP($A667+ROUND((COLUMN()-2)/24,5),'Расчет сбытовых надбавок'!$B$1537:'Расчет сбытовых надбавок'!$G$2280,4)</f>
        <v>125.25999999999999</v>
      </c>
      <c r="T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6">
        <f>VLOOKUP($A667+ROUND((COLUMN()-2)/24,5),АТС!$A$41:$F$736,4)+VLOOKUP($A667+ROUND((COLUMN()-2)/24,5),'Расчет сбытовых надбавок'!$B$1537:'Расчет сбытовых надбавок'!$G$2280,4)</f>
        <v>32.53</v>
      </c>
      <c r="V667" s="96">
        <f>VLOOKUP($A667+ROUND((COLUMN()-2)/24,5),АТС!$A$41:$F$736,4)+VLOOKUP($A667+ROUND((COLUMN()-2)/24,5),'Расчет сбытовых надбавок'!$B$1537:'Расчет сбытовых надбавок'!$G$2280,4)</f>
        <v>0.05</v>
      </c>
      <c r="W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6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7">
        <f t="shared" si="19"/>
        <v>43030</v>
      </c>
      <c r="B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6">
        <f>VLOOKUP($A668+ROUND((COLUMN()-2)/24,5),АТС!$A$41:$F$736,4)+VLOOKUP($A668+ROUND((COLUMN()-2)/24,5),'Расчет сбытовых надбавок'!$B$1537:'Расчет сбытовых надбавок'!$G$2280,4)</f>
        <v>6.9999999999999993E-2</v>
      </c>
      <c r="H668" s="96">
        <f>VLOOKUP($A668+ROUND((COLUMN()-2)/24,5),АТС!$A$41:$F$736,4)+VLOOKUP($A668+ROUND((COLUMN()-2)/24,5),'Расчет сбытовых надбавок'!$B$1537:'Расчет сбытовых надбавок'!$G$2280,4)</f>
        <v>127.45</v>
      </c>
      <c r="I668" s="96">
        <f>VLOOKUP($A668+ROUND((COLUMN()-2)/24,5),АТС!$A$41:$F$736,4)+VLOOKUP($A668+ROUND((COLUMN()-2)/24,5),'Расчет сбытовых надбавок'!$B$1537:'Расчет сбытовых надбавок'!$G$2280,4)</f>
        <v>159.64000000000001</v>
      </c>
      <c r="J668" s="96">
        <f>VLOOKUP($A668+ROUND((COLUMN()-2)/24,5),АТС!$A$41:$F$736,4)+VLOOKUP($A668+ROUND((COLUMN()-2)/24,5),'Расчет сбытовых надбавок'!$B$1537:'Расчет сбытовых надбавок'!$G$2280,4)</f>
        <v>167.92000000000002</v>
      </c>
      <c r="K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6">
        <f>VLOOKUP($A668+ROUND((COLUMN()-2)/24,5),АТС!$A$41:$F$736,4)+VLOOKUP($A668+ROUND((COLUMN()-2)/24,5),'Расчет сбытовых надбавок'!$B$1537:'Расчет сбытовых надбавок'!$G$2280,4)</f>
        <v>22.630000000000003</v>
      </c>
      <c r="M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P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R668" s="96">
        <f>VLOOKUP($A668+ROUND((COLUMN()-2)/24,5),АТС!$A$41:$F$736,4)+VLOOKUP($A668+ROUND((COLUMN()-2)/24,5),'Расчет сбытовых надбавок'!$B$1537:'Расчет сбытовых надбавок'!$G$2280,4)</f>
        <v>71.11</v>
      </c>
      <c r="S668" s="96">
        <f>VLOOKUP($A668+ROUND((COLUMN()-2)/24,5),АТС!$A$41:$F$736,4)+VLOOKUP($A668+ROUND((COLUMN()-2)/24,5),'Расчет сбытовых надбавок'!$B$1537:'Расчет сбытовых надбавок'!$G$2280,4)</f>
        <v>229.52</v>
      </c>
      <c r="T668" s="96">
        <f>VLOOKUP($A668+ROUND((COLUMN()-2)/24,5),АТС!$A$41:$F$736,4)+VLOOKUP($A668+ROUND((COLUMN()-2)/24,5),'Расчет сбытовых надбавок'!$B$1537:'Расчет сбытовых надбавок'!$G$2280,4)</f>
        <v>547.01</v>
      </c>
      <c r="U668" s="96">
        <f>VLOOKUP($A668+ROUND((COLUMN()-2)/24,5),АТС!$A$41:$F$736,4)+VLOOKUP($A668+ROUND((COLUMN()-2)/24,5),'Расчет сбытовых надбавок'!$B$1537:'Расчет сбытовых надбавок'!$G$2280,4)</f>
        <v>50.89</v>
      </c>
      <c r="V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6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7">
        <f t="shared" si="19"/>
        <v>43031</v>
      </c>
      <c r="B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6">
        <f>VLOOKUP($A669+ROUND((COLUMN()-2)/24,5),АТС!$A$41:$F$736,4)+VLOOKUP($A669+ROUND((COLUMN()-2)/24,5),'Расчет сбытовых надбавок'!$B$1537:'Расчет сбытовых надбавок'!$G$2280,4)</f>
        <v>1.42</v>
      </c>
      <c r="G669" s="96">
        <f>VLOOKUP($A669+ROUND((COLUMN()-2)/24,5),АТС!$A$41:$F$736,4)+VLOOKUP($A669+ROUND((COLUMN()-2)/24,5),'Расчет сбытовых надбавок'!$B$1537:'Расчет сбытовых надбавок'!$G$2280,4)</f>
        <v>302.64999999999998</v>
      </c>
      <c r="H669" s="96">
        <f>VLOOKUP($A669+ROUND((COLUMN()-2)/24,5),АТС!$A$41:$F$736,4)+VLOOKUP($A669+ROUND((COLUMN()-2)/24,5),'Расчет сбытовых надбавок'!$B$1537:'Расчет сбытовых надбавок'!$G$2280,4)</f>
        <v>243.76</v>
      </c>
      <c r="I669" s="96">
        <f>VLOOKUP($A669+ROUND((COLUMN()-2)/24,5),АТС!$A$41:$F$736,4)+VLOOKUP($A669+ROUND((COLUMN()-2)/24,5),'Расчет сбытовых надбавок'!$B$1537:'Расчет сбытовых надбавок'!$G$2280,4)</f>
        <v>100.6</v>
      </c>
      <c r="J669" s="96">
        <f>VLOOKUP($A669+ROUND((COLUMN()-2)/24,5),АТС!$A$41:$F$736,4)+VLOOKUP($A669+ROUND((COLUMN()-2)/24,5),'Расчет сбытовых надбавок'!$B$1537:'Расчет сбытовых надбавок'!$G$2280,4)</f>
        <v>9.44</v>
      </c>
      <c r="K669" s="96">
        <f>VLOOKUP($A669+ROUND((COLUMN()-2)/24,5),АТС!$A$41:$F$736,4)+VLOOKUP($A669+ROUND((COLUMN()-2)/24,5),'Расчет сбытовых надбавок'!$B$1537:'Расчет сбытовых надбавок'!$G$2280,4)</f>
        <v>32.380000000000003</v>
      </c>
      <c r="L669" s="96">
        <f>VLOOKUP($A669+ROUND((COLUMN()-2)/24,5),АТС!$A$41:$F$736,4)+VLOOKUP($A669+ROUND((COLUMN()-2)/24,5),'Расчет сбытовых надбавок'!$B$1537:'Расчет сбытовых надбавок'!$G$2280,4)</f>
        <v>25.270000000000003</v>
      </c>
      <c r="M669" s="96">
        <f>VLOOKUP($A669+ROUND((COLUMN()-2)/24,5),АТС!$A$41:$F$736,4)+VLOOKUP($A669+ROUND((COLUMN()-2)/24,5),'Расчет сбытовых надбавок'!$B$1537:'Расчет сбытовых надбавок'!$G$2280,4)</f>
        <v>33.43</v>
      </c>
      <c r="N669" s="96">
        <f>VLOOKUP($A669+ROUND((COLUMN()-2)/24,5),АТС!$A$41:$F$736,4)+VLOOKUP($A669+ROUND((COLUMN()-2)/24,5),'Расчет сбытовых надбавок'!$B$1537:'Расчет сбытовых надбавок'!$G$2280,4)</f>
        <v>41.27</v>
      </c>
      <c r="O669" s="96">
        <f>VLOOKUP($A669+ROUND((COLUMN()-2)/24,5),АТС!$A$41:$F$736,4)+VLOOKUP($A669+ROUND((COLUMN()-2)/24,5),'Расчет сбытовых надбавок'!$B$1537:'Расчет сбытовых надбавок'!$G$2280,4)</f>
        <v>36.480000000000004</v>
      </c>
      <c r="P669" s="96">
        <f>VLOOKUP($A669+ROUND((COLUMN()-2)/24,5),АТС!$A$41:$F$736,4)+VLOOKUP($A669+ROUND((COLUMN()-2)/24,5),'Расчет сбытовых надбавок'!$B$1537:'Расчет сбытовых надбавок'!$G$2280,4)</f>
        <v>56.519999999999996</v>
      </c>
      <c r="Q669" s="96">
        <f>VLOOKUP($A669+ROUND((COLUMN()-2)/24,5),АТС!$A$41:$F$736,4)+VLOOKUP($A669+ROUND((COLUMN()-2)/24,5),'Расчет сбытовых надбавок'!$B$1537:'Расчет сбытовых надбавок'!$G$2280,4)</f>
        <v>60.45</v>
      </c>
      <c r="R669" s="96">
        <f>VLOOKUP($A669+ROUND((COLUMN()-2)/24,5),АТС!$A$41:$F$736,4)+VLOOKUP($A669+ROUND((COLUMN()-2)/24,5),'Расчет сбытовых надбавок'!$B$1537:'Расчет сбытовых надбавок'!$G$2280,4)</f>
        <v>37.83</v>
      </c>
      <c r="S669" s="96">
        <f>VLOOKUP($A669+ROUND((COLUMN()-2)/24,5),АТС!$A$41:$F$736,4)+VLOOKUP($A669+ROUND((COLUMN()-2)/24,5),'Расчет сбытовых надбавок'!$B$1537:'Расчет сбытовых надбавок'!$G$2280,4)</f>
        <v>120.7</v>
      </c>
      <c r="T669" s="96">
        <f>VLOOKUP($A669+ROUND((COLUMN()-2)/24,5),АТС!$A$41:$F$736,4)+VLOOKUP($A669+ROUND((COLUMN()-2)/24,5),'Расчет сбытовых надбавок'!$B$1537:'Расчет сбытовых надбавок'!$G$2280,4)</f>
        <v>112.57000000000001</v>
      </c>
      <c r="U669" s="96">
        <f>VLOOKUP($A669+ROUND((COLUMN()-2)/24,5),АТС!$A$41:$F$736,4)+VLOOKUP($A669+ROUND((COLUMN()-2)/24,5),'Расчет сбытовых надбавок'!$B$1537:'Расчет сбытовых надбавок'!$G$2280,4)</f>
        <v>16.899999999999999</v>
      </c>
      <c r="V669" s="96">
        <f>VLOOKUP($A669+ROUND((COLUMN()-2)/24,5),АТС!$A$41:$F$736,4)+VLOOKUP($A669+ROUND((COLUMN()-2)/24,5),'Расчет сбытовых надбавок'!$B$1537:'Расчет сбытовых надбавок'!$G$2280,4)</f>
        <v>2.2999999999999998</v>
      </c>
      <c r="W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6">
        <f>VLOOKUP($A669+ROUND((COLUMN()-2)/24,5),АТС!$A$41:$F$736,4)+VLOOKUP($A669+ROUND((COLUMN()-2)/24,5),'Расчет сбытовых надбавок'!$B$1537:'Расчет сбытовых надбавок'!$G$2280,4)</f>
        <v>0.02</v>
      </c>
      <c r="Y669" s="96">
        <f>VLOOKUP($A669+ROUND((COLUMN()-2)/24,5),АТС!$A$41:$F$736,4)+VLOOKUP($A669+ROUND((COLUMN()-2)/24,5),'Расчет сбытовых надбавок'!$B$1537:'Расчет сбытовых надбавок'!$G$2280,4)</f>
        <v>18.2</v>
      </c>
    </row>
    <row r="670" spans="1:25" x14ac:dyDescent="0.2">
      <c r="A670" s="77">
        <f t="shared" si="19"/>
        <v>43032</v>
      </c>
      <c r="B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6">
        <f>VLOOKUP($A670+ROUND((COLUMN()-2)/24,5),АТС!$A$41:$F$736,4)+VLOOKUP($A670+ROUND((COLUMN()-2)/24,5),'Расчет сбытовых надбавок'!$B$1537:'Расчет сбытовых надбавок'!$G$2280,4)</f>
        <v>1.32</v>
      </c>
      <c r="E670" s="96">
        <f>VLOOKUP($A670+ROUND((COLUMN()-2)/24,5),АТС!$A$41:$F$736,4)+VLOOKUP($A670+ROUND((COLUMN()-2)/24,5),'Расчет сбытовых надбавок'!$B$1537:'Расчет сбытовых надбавок'!$G$2280,4)</f>
        <v>32.85</v>
      </c>
      <c r="F670" s="96">
        <f>VLOOKUP($A670+ROUND((COLUMN()-2)/24,5),АТС!$A$41:$F$736,4)+VLOOKUP($A670+ROUND((COLUMN()-2)/24,5),'Расчет сбытовых надбавок'!$B$1537:'Расчет сбытовых надбавок'!$G$2280,4)</f>
        <v>110.49000000000001</v>
      </c>
      <c r="G670" s="96">
        <f>VLOOKUP($A670+ROUND((COLUMN()-2)/24,5),АТС!$A$41:$F$736,4)+VLOOKUP($A670+ROUND((COLUMN()-2)/24,5),'Расчет сбытовых надбавок'!$B$1537:'Расчет сбытовых надбавок'!$G$2280,4)</f>
        <v>239.64999999999998</v>
      </c>
      <c r="H670" s="96">
        <f>VLOOKUP($A670+ROUND((COLUMN()-2)/24,5),АТС!$A$41:$F$736,4)+VLOOKUP($A670+ROUND((COLUMN()-2)/24,5),'Расчет сбытовых надбавок'!$B$1537:'Расчет сбытовых надбавок'!$G$2280,4)</f>
        <v>396.46999999999997</v>
      </c>
      <c r="I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J670" s="96">
        <f>VLOOKUP($A670+ROUND((COLUMN()-2)/24,5),АТС!$A$41:$F$736,4)+VLOOKUP($A670+ROUND((COLUMN()-2)/24,5),'Расчет сбытовых надбавок'!$B$1537:'Расчет сбытовых надбавок'!$G$2280,4)</f>
        <v>204.8</v>
      </c>
      <c r="K670" s="96">
        <f>VLOOKUP($A670+ROUND((COLUMN()-2)/24,5),АТС!$A$41:$F$736,4)+VLOOKUP($A670+ROUND((COLUMN()-2)/24,5),'Расчет сбытовых надбавок'!$B$1537:'Расчет сбытовых надбавок'!$G$2280,4)</f>
        <v>157.13</v>
      </c>
      <c r="L670" s="96">
        <f>VLOOKUP($A670+ROUND((COLUMN()-2)/24,5),АТС!$A$41:$F$736,4)+VLOOKUP($A670+ROUND((COLUMN()-2)/24,5),'Расчет сбытовых надбавок'!$B$1537:'Расчет сбытовых надбавок'!$G$2280,4)</f>
        <v>152.41</v>
      </c>
      <c r="M670" s="96">
        <f>VLOOKUP($A670+ROUND((COLUMN()-2)/24,5),АТС!$A$41:$F$736,4)+VLOOKUP($A670+ROUND((COLUMN()-2)/24,5),'Расчет сбытовых надбавок'!$B$1537:'Расчет сбытовых надбавок'!$G$2280,4)</f>
        <v>74.91</v>
      </c>
      <c r="N670" s="96">
        <f>VLOOKUP($A670+ROUND((COLUMN()-2)/24,5),АТС!$A$41:$F$736,4)+VLOOKUP($A670+ROUND((COLUMN()-2)/24,5),'Расчет сбытовых надбавок'!$B$1537:'Расчет сбытовых надбавок'!$G$2280,4)</f>
        <v>28.38</v>
      </c>
      <c r="O670" s="96">
        <f>VLOOKUP($A670+ROUND((COLUMN()-2)/24,5),АТС!$A$41:$F$736,4)+VLOOKUP($A670+ROUND((COLUMN()-2)/24,5),'Расчет сбытовых надбавок'!$B$1537:'Расчет сбытовых надбавок'!$G$2280,4)</f>
        <v>5.59</v>
      </c>
      <c r="P670" s="96">
        <f>VLOOKUP($A670+ROUND((COLUMN()-2)/24,5),АТС!$A$41:$F$736,4)+VLOOKUP($A670+ROUND((COLUMN()-2)/24,5),'Расчет сбытовых надбавок'!$B$1537:'Расчет сбытовых надбавок'!$G$2280,4)</f>
        <v>11.93</v>
      </c>
      <c r="Q670" s="96">
        <f>VLOOKUP($A670+ROUND((COLUMN()-2)/24,5),АТС!$A$41:$F$736,4)+VLOOKUP($A670+ROUND((COLUMN()-2)/24,5),'Расчет сбытовых надбавок'!$B$1537:'Расчет сбытовых надбавок'!$G$2280,4)</f>
        <v>6.73</v>
      </c>
      <c r="R670" s="96">
        <f>VLOOKUP($A670+ROUND((COLUMN()-2)/24,5),АТС!$A$41:$F$736,4)+VLOOKUP($A670+ROUND((COLUMN()-2)/24,5),'Расчет сбытовых надбавок'!$B$1537:'Расчет сбытовых надбавок'!$G$2280,4)</f>
        <v>225.49</v>
      </c>
      <c r="S670" s="96">
        <f>VLOOKUP($A670+ROUND((COLUMN()-2)/24,5),АТС!$A$41:$F$736,4)+VLOOKUP($A670+ROUND((COLUMN()-2)/24,5),'Расчет сбытовых надбавок'!$B$1537:'Расчет сбытовых надбавок'!$G$2280,4)</f>
        <v>252.92000000000002</v>
      </c>
      <c r="T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6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7">
        <f t="shared" si="19"/>
        <v>43033</v>
      </c>
      <c r="B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6">
        <f>VLOOKUP($A671+ROUND((COLUMN()-2)/24,5),АТС!$A$41:$F$736,4)+VLOOKUP($A671+ROUND((COLUMN()-2)/24,5),'Расчет сбытовых надбавок'!$B$1537:'Расчет сбытовых надбавок'!$G$2280,4)</f>
        <v>68.069999999999993</v>
      </c>
      <c r="G671" s="96">
        <f>VLOOKUP($A671+ROUND((COLUMN()-2)/24,5),АТС!$A$41:$F$736,4)+VLOOKUP($A671+ROUND((COLUMN()-2)/24,5),'Расчет сбытовых надбавок'!$B$1537:'Расчет сбытовых надбавок'!$G$2280,4)</f>
        <v>267</v>
      </c>
      <c r="H671" s="96">
        <f>VLOOKUP($A671+ROUND((COLUMN()-2)/24,5),АТС!$A$41:$F$736,4)+VLOOKUP($A671+ROUND((COLUMN()-2)/24,5),'Расчет сбытовых надбавок'!$B$1537:'Расчет сбытовых надбавок'!$G$2280,4)</f>
        <v>305.98</v>
      </c>
      <c r="I671" s="96">
        <f>VLOOKUP($A671+ROUND((COLUMN()-2)/24,5),АТС!$A$41:$F$736,4)+VLOOKUP($A671+ROUND((COLUMN()-2)/24,5),'Расчет сбытовых надбавок'!$B$1537:'Расчет сбытовых надбавок'!$G$2280,4)</f>
        <v>1.46</v>
      </c>
      <c r="J671" s="96">
        <f>VLOOKUP($A671+ROUND((COLUMN()-2)/24,5),АТС!$A$41:$F$736,4)+VLOOKUP($A671+ROUND((COLUMN()-2)/24,5),'Расчет сбытовых надбавок'!$B$1537:'Расчет сбытовых надбавок'!$G$2280,4)</f>
        <v>203.89999999999998</v>
      </c>
      <c r="K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6">
        <f>VLOOKUP($A671+ROUND((COLUMN()-2)/24,5),АТС!$A$41:$F$736,4)+VLOOKUP($A671+ROUND((COLUMN()-2)/24,5),'Расчет сбытовых надбавок'!$B$1537:'Расчет сбытовых надбавок'!$G$2280,4)</f>
        <v>83.55</v>
      </c>
      <c r="O671" s="96">
        <f>VLOOKUP($A671+ROUND((COLUMN()-2)/24,5),АТС!$A$41:$F$736,4)+VLOOKUP($A671+ROUND((COLUMN()-2)/24,5),'Расчет сбытовых надбавок'!$B$1537:'Расчет сбытовых надбавок'!$G$2280,4)</f>
        <v>109.51</v>
      </c>
      <c r="P671" s="96">
        <f>VLOOKUP($A671+ROUND((COLUMN()-2)/24,5),АТС!$A$41:$F$736,4)+VLOOKUP($A671+ROUND((COLUMN()-2)/24,5),'Расчет сбытовых надбавок'!$B$1537:'Расчет сбытовых надбавок'!$G$2280,4)</f>
        <v>104.78</v>
      </c>
      <c r="Q671" s="96">
        <f>VLOOKUP($A671+ROUND((COLUMN()-2)/24,5),АТС!$A$41:$F$736,4)+VLOOKUP($A671+ROUND((COLUMN()-2)/24,5),'Расчет сбытовых надбавок'!$B$1537:'Расчет сбытовых надбавок'!$G$2280,4)</f>
        <v>45.71</v>
      </c>
      <c r="R671" s="96">
        <f>VLOOKUP($A671+ROUND((COLUMN()-2)/24,5),АТС!$A$41:$F$736,4)+VLOOKUP($A671+ROUND((COLUMN()-2)/24,5),'Расчет сбытовых надбавок'!$B$1537:'Расчет сбытовых надбавок'!$G$2280,4)</f>
        <v>134.80000000000001</v>
      </c>
      <c r="S671" s="96">
        <f>VLOOKUP($A671+ROUND((COLUMN()-2)/24,5),АТС!$A$41:$F$736,4)+VLOOKUP($A671+ROUND((COLUMN()-2)/24,5),'Расчет сбытовых надбавок'!$B$1537:'Расчет сбытовых надбавок'!$G$2280,4)</f>
        <v>245.73999999999998</v>
      </c>
      <c r="T671" s="96">
        <f>VLOOKUP($A671+ROUND((COLUMN()-2)/24,5),АТС!$A$41:$F$736,4)+VLOOKUP($A671+ROUND((COLUMN()-2)/24,5),'Расчет сбытовых надбавок'!$B$1537:'Расчет сбытовых надбавок'!$G$2280,4)</f>
        <v>0.63</v>
      </c>
      <c r="U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6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7">
        <f t="shared" si="19"/>
        <v>43034</v>
      </c>
      <c r="B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6">
        <f>VLOOKUP($A672+ROUND((COLUMN()-2)/24,5),АТС!$A$41:$F$736,4)+VLOOKUP($A672+ROUND((COLUMN()-2)/24,5),'Расчет сбытовых надбавок'!$B$1537:'Расчет сбытовых надбавок'!$G$2280,4)</f>
        <v>106.43</v>
      </c>
      <c r="H672" s="96">
        <f>VLOOKUP($A672+ROUND((COLUMN()-2)/24,5),АТС!$A$41:$F$736,4)+VLOOKUP($A672+ROUND((COLUMN()-2)/24,5),'Расчет сбытовых надбавок'!$B$1537:'Расчет сбытовых надбавок'!$G$2280,4)</f>
        <v>527.68000000000006</v>
      </c>
      <c r="I672" s="96">
        <f>VLOOKUP($A672+ROUND((COLUMN()-2)/24,5),АТС!$A$41:$F$736,4)+VLOOKUP($A672+ROUND((COLUMN()-2)/24,5),'Расчет сбытовых надбавок'!$B$1537:'Расчет сбытовых надбавок'!$G$2280,4)</f>
        <v>157.88999999999999</v>
      </c>
      <c r="J672" s="96">
        <f>VLOOKUP($A672+ROUND((COLUMN()-2)/24,5),АТС!$A$41:$F$736,4)+VLOOKUP($A672+ROUND((COLUMN()-2)/24,5),'Расчет сбытовых надбавок'!$B$1537:'Расчет сбытовых надбавок'!$G$2280,4)</f>
        <v>93.84</v>
      </c>
      <c r="K672" s="96">
        <f>VLOOKUP($A672+ROUND((COLUMN()-2)/24,5),АТС!$A$41:$F$736,4)+VLOOKUP($A672+ROUND((COLUMN()-2)/24,5),'Расчет сбытовых надбавок'!$B$1537:'Расчет сбытовых надбавок'!$G$2280,4)</f>
        <v>112.13</v>
      </c>
      <c r="L672" s="96">
        <f>VLOOKUP($A672+ROUND((COLUMN()-2)/24,5),АТС!$A$41:$F$736,4)+VLOOKUP($A672+ROUND((COLUMN()-2)/24,5),'Расчет сбытовых надбавок'!$B$1537:'Расчет сбытовых надбавок'!$G$2280,4)</f>
        <v>0.02</v>
      </c>
      <c r="M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6">
        <f>VLOOKUP($A672+ROUND((COLUMN()-2)/24,5),АТС!$A$41:$F$736,4)+VLOOKUP($A672+ROUND((COLUMN()-2)/24,5),'Расчет сбытовых надбавок'!$B$1537:'Расчет сбытовых надбавок'!$G$2280,4)</f>
        <v>0.2</v>
      </c>
      <c r="S672" s="96">
        <f>VLOOKUP($A672+ROUND((COLUMN()-2)/24,5),АТС!$A$41:$F$736,4)+VLOOKUP($A672+ROUND((COLUMN()-2)/24,5),'Расчет сбытовых надбавок'!$B$1537:'Расчет сбытовых надбавок'!$G$2280,4)</f>
        <v>193.32</v>
      </c>
      <c r="T672" s="96">
        <f>VLOOKUP($A672+ROUND((COLUMN()-2)/24,5),АТС!$A$41:$F$736,4)+VLOOKUP($A672+ROUND((COLUMN()-2)/24,5),'Расчет сбытовых надбавок'!$B$1537:'Расчет сбытовых надбавок'!$G$2280,4)</f>
        <v>55.55</v>
      </c>
      <c r="U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6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7">
        <f t="shared" si="19"/>
        <v>43035</v>
      </c>
      <c r="B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6">
        <f>VLOOKUP($A673+ROUND((COLUMN()-2)/24,5),АТС!$A$41:$F$736,4)+VLOOKUP($A673+ROUND((COLUMN()-2)/24,5),'Расчет сбытовых надбавок'!$B$1537:'Расчет сбытовых надбавок'!$G$2280,4)</f>
        <v>25.25</v>
      </c>
      <c r="G673" s="96">
        <f>VLOOKUP($A673+ROUND((COLUMN()-2)/24,5),АТС!$A$41:$F$736,4)+VLOOKUP($A673+ROUND((COLUMN()-2)/24,5),'Расчет сбытовых надбавок'!$B$1537:'Расчет сбытовых надбавок'!$G$2280,4)</f>
        <v>92.73</v>
      </c>
      <c r="H673" s="96">
        <f>VLOOKUP($A673+ROUND((COLUMN()-2)/24,5),АТС!$A$41:$F$736,4)+VLOOKUP($A673+ROUND((COLUMN()-2)/24,5),'Расчет сбытовых надбавок'!$B$1537:'Расчет сбытовых надбавок'!$G$2280,4)</f>
        <v>204.94</v>
      </c>
      <c r="I673" s="96">
        <f>VLOOKUP($A673+ROUND((COLUMN()-2)/24,5),АТС!$A$41:$F$736,4)+VLOOKUP($A673+ROUND((COLUMN()-2)/24,5),'Расчет сбытовых надбавок'!$B$1537:'Расчет сбытовых надбавок'!$G$2280,4)</f>
        <v>31.2</v>
      </c>
      <c r="J673" s="96">
        <f>VLOOKUP($A673+ROUND((COLUMN()-2)/24,5),АТС!$A$41:$F$736,4)+VLOOKUP($A673+ROUND((COLUMN()-2)/24,5),'Расчет сбытовых надбавок'!$B$1537:'Расчет сбытовых надбавок'!$G$2280,4)</f>
        <v>125.03</v>
      </c>
      <c r="K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L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6">
        <f>VLOOKUP($A673+ROUND((COLUMN()-2)/24,5),АТС!$A$41:$F$736,4)+VLOOKUP($A673+ROUND((COLUMN()-2)/24,5),'Расчет сбытовых надбавок'!$B$1537:'Расчет сбытовых надбавок'!$G$2280,4)</f>
        <v>59.629999999999995</v>
      </c>
      <c r="T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6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7">
        <f t="shared" si="19"/>
        <v>43036</v>
      </c>
      <c r="B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6">
        <f>VLOOKUP($A674+ROUND((COLUMN()-2)/24,5),АТС!$A$41:$F$736,4)+VLOOKUP($A674+ROUND((COLUMN()-2)/24,5),'Расчет сбытовых надбавок'!$B$1537:'Расчет сбытовых надбавок'!$G$2280,4)</f>
        <v>48.2</v>
      </c>
      <c r="H674" s="96">
        <f>VLOOKUP($A674+ROUND((COLUMN()-2)/24,5),АТС!$A$41:$F$736,4)+VLOOKUP($A674+ROUND((COLUMN()-2)/24,5),'Расчет сбытовых надбавок'!$B$1537:'Расчет сбытовых надбавок'!$G$2280,4)</f>
        <v>45.17</v>
      </c>
      <c r="I674" s="96">
        <f>VLOOKUP($A674+ROUND((COLUMN()-2)/24,5),АТС!$A$41:$F$736,4)+VLOOKUP($A674+ROUND((COLUMN()-2)/24,5),'Расчет сбытовых надбавок'!$B$1537:'Расчет сбытовых надбавок'!$G$2280,4)</f>
        <v>76</v>
      </c>
      <c r="J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K674" s="96">
        <f>VLOOKUP($A674+ROUND((COLUMN()-2)/24,5),АТС!$A$41:$F$736,4)+VLOOKUP($A674+ROUND((COLUMN()-2)/24,5),'Расчет сбытовых надбавок'!$B$1537:'Расчет сбытовых надбавок'!$G$2280,4)</f>
        <v>61.85</v>
      </c>
      <c r="L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6">
        <f>VLOOKUP($A674+ROUND((COLUMN()-2)/24,5),АТС!$A$41:$F$736,4)+VLOOKUP($A674+ROUND((COLUMN()-2)/24,5),'Расчет сбытовых надбавок'!$B$1537:'Расчет сбытовых надбавок'!$G$2280,4)</f>
        <v>154.21</v>
      </c>
      <c r="T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6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7">
        <f t="shared" si="19"/>
        <v>43037</v>
      </c>
      <c r="B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H675" s="96">
        <f>VLOOKUP($A675+ROUND((COLUMN()-2)/24,5),АТС!$A$41:$F$736,4)+VLOOKUP($A675+ROUND((COLUMN()-2)/24,5),'Расчет сбытовых надбавок'!$B$1537:'Расчет сбытовых надбавок'!$G$2280,4)</f>
        <v>17.86</v>
      </c>
      <c r="I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J675" s="96">
        <f>VLOOKUP($A675+ROUND((COLUMN()-2)/24,5),АТС!$A$41:$F$736,4)+VLOOKUP($A675+ROUND((COLUMN()-2)/24,5),'Расчет сбытовых надбавок'!$B$1537:'Расчет сбытовых надбавок'!$G$2280,4)</f>
        <v>27.78</v>
      </c>
      <c r="K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6">
        <f>VLOOKUP($A675+ROUND((COLUMN()-2)/24,5),АТС!$A$41:$F$736,4)+VLOOKUP($A675+ROUND((COLUMN()-2)/24,5),'Расчет сбытовых надбавок'!$B$1537:'Расчет сбытовых надбавок'!$G$2280,4)</f>
        <v>249.19</v>
      </c>
      <c r="T675" s="96">
        <f>VLOOKUP($A675+ROUND((COLUMN()-2)/24,5),АТС!$A$41:$F$736,4)+VLOOKUP($A675+ROUND((COLUMN()-2)/24,5),'Расчет сбытовых надбавок'!$B$1537:'Расчет сбытовых надбавок'!$G$2280,4)</f>
        <v>121.3</v>
      </c>
      <c r="U675" s="96">
        <f>VLOOKUP($A675+ROUND((COLUMN()-2)/24,5),АТС!$A$41:$F$736,4)+VLOOKUP($A675+ROUND((COLUMN()-2)/24,5),'Расчет сбытовых надбавок'!$B$1537:'Расчет сбытовых надбавок'!$G$2280,4)</f>
        <v>140.26999999999998</v>
      </c>
      <c r="V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6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7">
        <f t="shared" si="19"/>
        <v>43038</v>
      </c>
      <c r="B676" s="96">
        <f>VLOOKUP($A676+ROUND((COLUMN()-2)/24,5),АТС!$A$41:$F$760,4)+VLOOKUP($A676+ROUND((COLUMN()-2)/24,5),'Расчет сбытовых надбавок'!$B$1537:'Расчет сбытовых надбавок'!$G$2280,4)</f>
        <v>561.16999999999996</v>
      </c>
      <c r="C676" s="96">
        <f>VLOOKUP($A676+ROUND((COLUMN()-2)/24,5),АТС!$A$41:$F$760,4)+VLOOKUP($A676+ROUND((COLUMN()-2)/24,5),'Расчет сбытовых надбавок'!$B$1537:'Расчет сбытовых надбавок'!$G$2280,4)</f>
        <v>773.08</v>
      </c>
      <c r="D676" s="96">
        <f>VLOOKUP($A676+ROUND((COLUMN()-2)/24,5),АТС!$A$41:$F$760,4)+VLOOKUP($A676+ROUND((COLUMN()-2)/24,5),'Расчет сбытовых надбавок'!$B$1537:'Расчет сбытовых надбавок'!$G$2280,4)</f>
        <v>444.73</v>
      </c>
      <c r="E676" s="96">
        <f>VLOOKUP($A676+ROUND((COLUMN()-2)/24,5),АТС!$A$41:$F$760,4)+VLOOKUP($A676+ROUND((COLUMN()-2)/24,5),'Расчет сбытовых надбавок'!$B$1537:'Расчет сбытовых надбавок'!$G$2280,4)</f>
        <v>723.96</v>
      </c>
      <c r="F676" s="96">
        <f>VLOOKUP($A676+ROUND((COLUMN()-2)/24,5),АТС!$A$41:$F$760,4)+VLOOKUP($A676+ROUND((COLUMN()-2)/24,5),'Расчет сбытовых надбавок'!$B$1537:'Расчет сбытовых надбавок'!$G$2280,4)</f>
        <v>679.41</v>
      </c>
      <c r="G676" s="96">
        <f>VLOOKUP($A676+ROUND((COLUMN()-2)/24,5),АТС!$A$41:$F$760,4)+VLOOKUP($A676+ROUND((COLUMN()-2)/24,5),'Расчет сбытовых надбавок'!$B$1537:'Расчет сбытовых надбавок'!$G$2280,4)</f>
        <v>1.9100000000000001</v>
      </c>
      <c r="H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I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6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x14ac:dyDescent="0.2">
      <c r="A677" s="77">
        <f t="shared" si="19"/>
        <v>43039</v>
      </c>
      <c r="B677" s="96">
        <f>VLOOKUP($A677+ROUND((COLUMN()-2)/24,5),АТС!$A$41:$F$784,4)+VLOOKUP($A677+ROUND((COLUMN()-2)/24,5),'Расчет сбытовых надбавок'!$B$1537:'Расчет сбытовых надбавок'!$G$2280,4)</f>
        <v>0.01</v>
      </c>
      <c r="C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6">
        <f>VLOOKUP($A677+ROUND((COLUMN()-2)/24,5),АТС!$A$41:$F$784,4)+VLOOKUP($A677+ROUND((COLUMN()-2)/24,5),'Расчет сбытовых надбавок'!$B$1537:'Расчет сбытовых надбавок'!$G$2280,4)</f>
        <v>168.15</v>
      </c>
      <c r="K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6">
        <f>VLOOKUP($A677+ROUND((COLUMN()-2)/24,5),АТС!$A$41:$F$784,4)+VLOOKUP($A677+ROUND((COLUMN()-2)/24,5),'Расчет сбытовых надбавок'!$B$1537:'Расчет сбытовых надбавок'!$G$2280,4)</f>
        <v>7.1</v>
      </c>
      <c r="M677" s="96">
        <f>VLOOKUP($A677+ROUND((COLUMN()-2)/24,5),АТС!$A$41:$F$784,4)+VLOOKUP($A677+ROUND((COLUMN()-2)/24,5),'Расчет сбытовых надбавок'!$B$1537:'Расчет сбытовых надбавок'!$G$2280,4)</f>
        <v>0.12000000000000001</v>
      </c>
      <c r="N677" s="96">
        <f>VLOOKUP($A677+ROUND((COLUMN()-2)/24,5),АТС!$A$41:$F$784,4)+VLOOKUP($A677+ROUND((COLUMN()-2)/24,5),'Расчет сбытовых надбавок'!$B$1537:'Расчет сбытовых надбавок'!$G$2280,4)</f>
        <v>185.9</v>
      </c>
      <c r="O677" s="96">
        <f>VLOOKUP($A677+ROUND((COLUMN()-2)/24,5),АТС!$A$41:$F$784,4)+VLOOKUP($A677+ROUND((COLUMN()-2)/24,5),'Расчет сбытовых надбавок'!$B$1537:'Расчет сбытовых надбавок'!$G$2280,4)</f>
        <v>184.62</v>
      </c>
      <c r="P677" s="96">
        <f>VLOOKUP($A677+ROUND((COLUMN()-2)/24,5),АТС!$A$41:$F$784,4)+VLOOKUP($A677+ROUND((COLUMN()-2)/24,5),'Расчет сбытовых надбавок'!$B$1537:'Расчет сбытовых надбавок'!$G$2280,4)</f>
        <v>217.93</v>
      </c>
      <c r="Q677" s="96">
        <f>VLOOKUP($A677+ROUND((COLUMN()-2)/24,5),АТС!$A$41:$F$784,4)+VLOOKUP($A677+ROUND((COLUMN()-2)/24,5),'Расчет сбытовых надбавок'!$B$1537:'Расчет сбытовых надбавок'!$G$2280,4)</f>
        <v>596.73</v>
      </c>
      <c r="R677" s="96">
        <f>VLOOKUP($A677+ROUND((COLUMN()-2)/24,5),АТС!$A$41:$F$784,4)+VLOOKUP($A677+ROUND((COLUMN()-2)/24,5),'Расчет сбытовых надбавок'!$B$1537:'Расчет сбытовых надбавок'!$G$2280,4)</f>
        <v>908.17</v>
      </c>
      <c r="S677" s="96">
        <f>VLOOKUP($A677+ROUND((COLUMN()-2)/24,5),АТС!$A$41:$F$784,4)+VLOOKUP($A677+ROUND((COLUMN()-2)/24,5),'Расчет сбытовых надбавок'!$B$1537:'Расчет сбытовых надбавок'!$G$2280,4)</f>
        <v>401.40000000000003</v>
      </c>
      <c r="T677" s="96">
        <f>VLOOKUP($A677+ROUND((COLUMN()-2)/24,5),АТС!$A$41:$F$784,4)+VLOOKUP($A677+ROUND((COLUMN()-2)/24,5),'Расчет сбытовых надбавок'!$B$1537:'Расчет сбытовых надбавок'!$G$2280,4)</f>
        <v>157.73000000000002</v>
      </c>
      <c r="U677" s="96">
        <f>VLOOKUP($A677+ROUND((COLUMN()-2)/24,5),АТС!$A$41:$F$784,4)+VLOOKUP($A677+ROUND((COLUMN()-2)/24,5),'Расчет сбытовых надбавок'!$B$1537:'Расчет сбытовых надбавок'!$G$2280,4)</f>
        <v>50.910000000000004</v>
      </c>
      <c r="V677" s="96">
        <f>VLOOKUP($A677+ROUND((COLUMN()-2)/24,5),АТС!$A$41:$F$784,4)+VLOOKUP($A677+ROUND((COLUMN()-2)/24,5),'Расчет сбытовых надбавок'!$B$1537:'Расчет сбытовых надбавок'!$G$2280,4)</f>
        <v>469.57</v>
      </c>
      <c r="W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6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1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3"/>
    </row>
    <row r="679" spans="1:27" x14ac:dyDescent="0.25">
      <c r="A679" s="85" t="s">
        <v>151</v>
      </c>
      <c r="B679" s="76"/>
      <c r="C679" s="76"/>
      <c r="D679" s="76"/>
    </row>
    <row r="680" spans="1:27" ht="12.75" customHeight="1" x14ac:dyDescent="0.2">
      <c r="A680" s="174" t="s">
        <v>48</v>
      </c>
      <c r="B680" s="185" t="s">
        <v>153</v>
      </c>
      <c r="C680" s="186"/>
      <c r="D680" s="186"/>
      <c r="E680" s="186"/>
      <c r="F680" s="186"/>
      <c r="G680" s="186"/>
      <c r="H680" s="186"/>
      <c r="I680" s="186"/>
      <c r="J680" s="186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  <c r="U680" s="186"/>
      <c r="V680" s="186"/>
      <c r="W680" s="186"/>
      <c r="X680" s="186"/>
      <c r="Y680" s="187"/>
    </row>
    <row r="681" spans="1:27" ht="12.75" customHeight="1" x14ac:dyDescent="0.2">
      <c r="A681" s="175"/>
      <c r="B681" s="188"/>
      <c r="C681" s="189"/>
      <c r="D681" s="189"/>
      <c r="E681" s="189"/>
      <c r="F681" s="189"/>
      <c r="G681" s="189"/>
      <c r="H681" s="189"/>
      <c r="I681" s="189"/>
      <c r="J681" s="189"/>
      <c r="K681" s="189"/>
      <c r="L681" s="189"/>
      <c r="M681" s="189"/>
      <c r="N681" s="189"/>
      <c r="O681" s="189"/>
      <c r="P681" s="189"/>
      <c r="Q681" s="189"/>
      <c r="R681" s="189"/>
      <c r="S681" s="189"/>
      <c r="T681" s="189"/>
      <c r="U681" s="189"/>
      <c r="V681" s="189"/>
      <c r="W681" s="189"/>
      <c r="X681" s="189"/>
      <c r="Y681" s="190"/>
    </row>
    <row r="682" spans="1:27" s="109" customFormat="1" ht="12.75" customHeight="1" x14ac:dyDescent="0.2">
      <c r="A682" s="175"/>
      <c r="B682" s="221" t="s">
        <v>122</v>
      </c>
      <c r="C682" s="209" t="s">
        <v>123</v>
      </c>
      <c r="D682" s="209" t="s">
        <v>124</v>
      </c>
      <c r="E682" s="209" t="s">
        <v>125</v>
      </c>
      <c r="F682" s="209" t="s">
        <v>126</v>
      </c>
      <c r="G682" s="209" t="s">
        <v>127</v>
      </c>
      <c r="H682" s="209" t="s">
        <v>128</v>
      </c>
      <c r="I682" s="209" t="s">
        <v>129</v>
      </c>
      <c r="J682" s="209" t="s">
        <v>130</v>
      </c>
      <c r="K682" s="209" t="s">
        <v>131</v>
      </c>
      <c r="L682" s="209" t="s">
        <v>132</v>
      </c>
      <c r="M682" s="209" t="s">
        <v>133</v>
      </c>
      <c r="N682" s="219" t="s">
        <v>134</v>
      </c>
      <c r="O682" s="209" t="s">
        <v>135</v>
      </c>
      <c r="P682" s="209" t="s">
        <v>136</v>
      </c>
      <c r="Q682" s="209" t="s">
        <v>137</v>
      </c>
      <c r="R682" s="209" t="s">
        <v>138</v>
      </c>
      <c r="S682" s="209" t="s">
        <v>139</v>
      </c>
      <c r="T682" s="209" t="s">
        <v>140</v>
      </c>
      <c r="U682" s="209" t="s">
        <v>141</v>
      </c>
      <c r="V682" s="209" t="s">
        <v>142</v>
      </c>
      <c r="W682" s="209" t="s">
        <v>143</v>
      </c>
      <c r="X682" s="209" t="s">
        <v>144</v>
      </c>
      <c r="Y682" s="209" t="s">
        <v>145</v>
      </c>
    </row>
    <row r="683" spans="1:27" s="109" customFormat="1" ht="11.25" customHeight="1" x14ac:dyDescent="0.2">
      <c r="A683" s="176"/>
      <c r="B683" s="222"/>
      <c r="C683" s="210"/>
      <c r="D683" s="210"/>
      <c r="E683" s="210"/>
      <c r="F683" s="210"/>
      <c r="G683" s="210"/>
      <c r="H683" s="210"/>
      <c r="I683" s="210"/>
      <c r="J683" s="210"/>
      <c r="K683" s="210"/>
      <c r="L683" s="210"/>
      <c r="M683" s="210"/>
      <c r="N683" s="22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</row>
    <row r="684" spans="1:27" ht="15.75" customHeight="1" x14ac:dyDescent="0.2">
      <c r="A684" s="77">
        <f>A647</f>
        <v>43009</v>
      </c>
      <c r="B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6">
        <f>VLOOKUP($A684+ROUND((COLUMN()-2)/24,5),АТС!$A$41:$F$736,4)+VLOOKUP($A684+ROUND((COLUMN()-2)/24,5),'Расчет сбытовых надбавок'!$B$1537:'Расчет сбытовых надбавок'!$G$2280,5)</f>
        <v>35.5</v>
      </c>
      <c r="D684" s="96">
        <f>VLOOKUP($A684+ROUND((COLUMN()-2)/24,5),АТС!$A$41:$F$736,4)+VLOOKUP($A684+ROUND((COLUMN()-2)/24,5),'Расчет сбытовых надбавок'!$B$1537:'Расчет сбытовых надбавок'!$G$2280,5)</f>
        <v>38.46</v>
      </c>
      <c r="E684" s="96">
        <f>VLOOKUP($A684+ROUND((COLUMN()-2)/24,5),АТС!$A$41:$F$736,4)+VLOOKUP($A684+ROUND((COLUMN()-2)/24,5),'Расчет сбытовых надбавок'!$B$1537:'Расчет сбытовых надбавок'!$G$2280,5)</f>
        <v>24.18</v>
      </c>
      <c r="F684" s="96">
        <f>VLOOKUP($A684+ROUND((COLUMN()-2)/24,5),АТС!$A$41:$F$736,4)+VLOOKUP($A684+ROUND((COLUMN()-2)/24,5),'Расчет сбытовых надбавок'!$B$1537:'Расчет сбытовых надбавок'!$G$2280,5)</f>
        <v>37.770000000000003</v>
      </c>
      <c r="G684" s="96">
        <f>VLOOKUP($A684+ROUND((COLUMN()-2)/24,5),АТС!$A$41:$F$736,4)+VLOOKUP($A684+ROUND((COLUMN()-2)/24,5),'Расчет сбытовых надбавок'!$B$1537:'Расчет сбытовых надбавок'!$G$2280,5)</f>
        <v>36.340000000000003</v>
      </c>
      <c r="H684" s="96">
        <f>VLOOKUP($A684+ROUND((COLUMN()-2)/24,5),АТС!$A$41:$F$736,4)+VLOOKUP($A684+ROUND((COLUMN()-2)/24,5),'Расчет сбытовых надбавок'!$B$1537:'Расчет сбытовых надбавок'!$G$2280,5)</f>
        <v>135.60999999999999</v>
      </c>
      <c r="I684" s="96">
        <f>VLOOKUP($A684+ROUND((COLUMN()-2)/24,5),АТС!$A$41:$F$736,4)+VLOOKUP($A684+ROUND((COLUMN()-2)/24,5),'Расчет сбытовых надбавок'!$B$1537:'Расчет сбытовых надбавок'!$G$2280,5)</f>
        <v>197.24</v>
      </c>
      <c r="J684" s="96">
        <f>VLOOKUP($A684+ROUND((COLUMN()-2)/24,5),АТС!$A$41:$F$736,4)+VLOOKUP($A684+ROUND((COLUMN()-2)/24,5),'Расчет сбытовых надбавок'!$B$1537:'Расчет сбытовых надбавок'!$G$2280,5)</f>
        <v>132.61000000000001</v>
      </c>
      <c r="K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6">
        <f>VLOOKUP($A684+ROUND((COLUMN()-2)/24,5),АТС!$A$41:$F$736,4)+VLOOKUP($A684+ROUND((COLUMN()-2)/24,5),'Расчет сбытовых надбавок'!$B$1537:'Расчет сбытовых надбавок'!$G$2280,5)</f>
        <v>31.22</v>
      </c>
      <c r="T684" s="96">
        <f>VLOOKUP($A684+ROUND((COLUMN()-2)/24,5),АТС!$A$41:$F$736,4)+VLOOKUP($A684+ROUND((COLUMN()-2)/24,5),'Расчет сбытовых надбавок'!$B$1537:'Расчет сбытовых надбавок'!$G$2280,5)</f>
        <v>181.89</v>
      </c>
      <c r="U684" s="96">
        <f>VLOOKUP($A684+ROUND((COLUMN()-2)/24,5),АТС!$A$41:$F$736,4)+VLOOKUP($A684+ROUND((COLUMN()-2)/24,5),'Расчет сбытовых надбавок'!$B$1537:'Расчет сбытовых надбавок'!$G$2280,5)</f>
        <v>27.66</v>
      </c>
      <c r="V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8"/>
    </row>
    <row r="685" spans="1:27" x14ac:dyDescent="0.2">
      <c r="A685" s="77">
        <f>A684+1</f>
        <v>43010</v>
      </c>
      <c r="B685" s="96">
        <f>VLOOKUP($A685+ROUND((COLUMN()-2)/24,5),АТС!$A$41:$F$736,4)+VLOOKUP($A685+ROUND((COLUMN()-2)/24,5),'Расчет сбытовых надбавок'!$B$1537:'Расчет сбытовых надбавок'!$G$2280,5)</f>
        <v>14.99</v>
      </c>
      <c r="C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6">
        <f>VLOOKUP($A685+ROUND((COLUMN()-2)/24,5),АТС!$A$41:$F$736,4)+VLOOKUP($A685+ROUND((COLUMN()-2)/24,5),'Расчет сбытовых надбавок'!$B$1537:'Расчет сбытовых надбавок'!$G$2280,5)</f>
        <v>23.119999999999997</v>
      </c>
      <c r="F685" s="96">
        <f>VLOOKUP($A685+ROUND((COLUMN()-2)/24,5),АТС!$A$41:$F$736,4)+VLOOKUP($A685+ROUND((COLUMN()-2)/24,5),'Расчет сбытовых надбавок'!$B$1537:'Расчет сбытовых надбавок'!$G$2280,5)</f>
        <v>93.5</v>
      </c>
      <c r="G685" s="96">
        <f>VLOOKUP($A685+ROUND((COLUMN()-2)/24,5),АТС!$A$41:$F$736,4)+VLOOKUP($A685+ROUND((COLUMN()-2)/24,5),'Расчет сбытовых надбавок'!$B$1537:'Расчет сбытовых надбавок'!$G$2280,5)</f>
        <v>140.28</v>
      </c>
      <c r="H685" s="96">
        <f>VLOOKUP($A685+ROUND((COLUMN()-2)/24,5),АТС!$A$41:$F$736,4)+VLOOKUP($A685+ROUND((COLUMN()-2)/24,5),'Расчет сбытовых надбавок'!$B$1537:'Расчет сбытовых надбавок'!$G$2280,5)</f>
        <v>212.35</v>
      </c>
      <c r="I685" s="96">
        <f>VLOOKUP($A685+ROUND((COLUMN()-2)/24,5),АТС!$A$41:$F$736,4)+VLOOKUP($A685+ROUND((COLUMN()-2)/24,5),'Расчет сбытовых надбавок'!$B$1537:'Расчет сбытовых надбавок'!$G$2280,5)</f>
        <v>139.64000000000001</v>
      </c>
      <c r="J685" s="96">
        <f>VLOOKUP($A685+ROUND((COLUMN()-2)/24,5),АТС!$A$41:$F$736,4)+VLOOKUP($A685+ROUND((COLUMN()-2)/24,5),'Расчет сбытовых надбавок'!$B$1537:'Расчет сбытовых надбавок'!$G$2280,5)</f>
        <v>55.5</v>
      </c>
      <c r="K685" s="96">
        <f>VLOOKUP($A685+ROUND((COLUMN()-2)/24,5),АТС!$A$41:$F$736,4)+VLOOKUP($A685+ROUND((COLUMN()-2)/24,5),'Расчет сбытовых надбавок'!$B$1537:'Расчет сбытовых надбавок'!$G$2280,5)</f>
        <v>89.41</v>
      </c>
      <c r="L685" s="96">
        <f>VLOOKUP($A685+ROUND((COLUMN()-2)/24,5),АТС!$A$41:$F$736,4)+VLOOKUP($A685+ROUND((COLUMN()-2)/24,5),'Расчет сбытовых надбавок'!$B$1537:'Расчет сбытовых надбавок'!$G$2280,5)</f>
        <v>58.48</v>
      </c>
      <c r="M685" s="96">
        <f>VLOOKUP($A685+ROUND((COLUMN()-2)/24,5),АТС!$A$41:$F$736,4)+VLOOKUP($A685+ROUND((COLUMN()-2)/24,5),'Расчет сбытовых надбавок'!$B$1537:'Расчет сбытовых надбавок'!$G$2280,5)</f>
        <v>81.039999999999992</v>
      </c>
      <c r="N685" s="96">
        <f>VLOOKUP($A685+ROUND((COLUMN()-2)/24,5),АТС!$A$41:$F$736,4)+VLOOKUP($A685+ROUND((COLUMN()-2)/24,5),'Расчет сбытовых надбавок'!$B$1537:'Расчет сбытовых надбавок'!$G$2280,5)</f>
        <v>116.9</v>
      </c>
      <c r="O685" s="96">
        <f>VLOOKUP($A685+ROUND((COLUMN()-2)/24,5),АТС!$A$41:$F$736,4)+VLOOKUP($A685+ROUND((COLUMN()-2)/24,5),'Расчет сбытовых надбавок'!$B$1537:'Расчет сбытовых надбавок'!$G$2280,5)</f>
        <v>100.89</v>
      </c>
      <c r="P685" s="96">
        <f>VLOOKUP($A685+ROUND((COLUMN()-2)/24,5),АТС!$A$41:$F$736,4)+VLOOKUP($A685+ROUND((COLUMN()-2)/24,5),'Расчет сбытовых надбавок'!$B$1537:'Расчет сбытовых надбавок'!$G$2280,5)</f>
        <v>92.02000000000001</v>
      </c>
      <c r="Q685" s="96">
        <f>VLOOKUP($A685+ROUND((COLUMN()-2)/24,5),АТС!$A$41:$F$736,4)+VLOOKUP($A685+ROUND((COLUMN()-2)/24,5),'Расчет сбытовых надбавок'!$B$1537:'Расчет сбытовых надбавок'!$G$2280,5)</f>
        <v>81.41</v>
      </c>
      <c r="R685" s="96">
        <f>VLOOKUP($A685+ROUND((COLUMN()-2)/24,5),АТС!$A$41:$F$736,4)+VLOOKUP($A685+ROUND((COLUMN()-2)/24,5),'Расчет сбытовых надбавок'!$B$1537:'Расчет сбытовых надбавок'!$G$2280,5)</f>
        <v>83.47</v>
      </c>
      <c r="S685" s="96">
        <f>VLOOKUP($A685+ROUND((COLUMN()-2)/24,5),АТС!$A$41:$F$736,4)+VLOOKUP($A685+ROUND((COLUMN()-2)/24,5),'Расчет сбытовых надбавок'!$B$1537:'Расчет сбытовых надбавок'!$G$2280,5)</f>
        <v>117</v>
      </c>
      <c r="T685" s="96">
        <f>VLOOKUP($A685+ROUND((COLUMN()-2)/24,5),АТС!$A$41:$F$736,4)+VLOOKUP($A685+ROUND((COLUMN()-2)/24,5),'Расчет сбытовых надбавок'!$B$1537:'Расчет сбытовых надбавок'!$G$2280,5)</f>
        <v>171.76</v>
      </c>
      <c r="U685" s="96">
        <f>VLOOKUP($A685+ROUND((COLUMN()-2)/24,5),АТС!$A$41:$F$736,4)+VLOOKUP($A685+ROUND((COLUMN()-2)/24,5),'Расчет сбытовых надбавок'!$B$1537:'Расчет сбытовых надбавок'!$G$2280,5)</f>
        <v>77.78</v>
      </c>
      <c r="V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6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7">
        <f t="shared" ref="A686:A714" si="20">A685+1</f>
        <v>43011</v>
      </c>
      <c r="B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6">
        <f>VLOOKUP($A686+ROUND((COLUMN()-2)/24,5),АТС!$A$41:$F$736,4)+VLOOKUP($A686+ROUND((COLUMN()-2)/24,5),'Расчет сбытовых надбавок'!$B$1537:'Расчет сбытовых надбавок'!$G$2280,5)</f>
        <v>40.15</v>
      </c>
      <c r="F686" s="96">
        <f>VLOOKUP($A686+ROUND((COLUMN()-2)/24,5),АТС!$A$41:$F$736,4)+VLOOKUP($A686+ROUND((COLUMN()-2)/24,5),'Расчет сбытовых надбавок'!$B$1537:'Расчет сбытовых надбавок'!$G$2280,5)</f>
        <v>246.97000000000003</v>
      </c>
      <c r="G686" s="96">
        <f>VLOOKUP($A686+ROUND((COLUMN()-2)/24,5),АТС!$A$41:$F$736,4)+VLOOKUP($A686+ROUND((COLUMN()-2)/24,5),'Расчет сбытовых надбавок'!$B$1537:'Расчет сбытовых надбавок'!$G$2280,5)</f>
        <v>562.68000000000006</v>
      </c>
      <c r="H686" s="96">
        <f>VLOOKUP($A686+ROUND((COLUMN()-2)/24,5),АТС!$A$41:$F$736,4)+VLOOKUP($A686+ROUND((COLUMN()-2)/24,5),'Расчет сбытовых надбавок'!$B$1537:'Расчет сбытовых надбавок'!$G$2280,5)</f>
        <v>482.41</v>
      </c>
      <c r="I686" s="96">
        <f>VLOOKUP($A686+ROUND((COLUMN()-2)/24,5),АТС!$A$41:$F$736,4)+VLOOKUP($A686+ROUND((COLUMN()-2)/24,5),'Расчет сбытовых надбавок'!$B$1537:'Расчет сбытовых надбавок'!$G$2280,5)</f>
        <v>162.07</v>
      </c>
      <c r="J686" s="96">
        <f>VLOOKUP($A686+ROUND((COLUMN()-2)/24,5),АТС!$A$41:$F$736,4)+VLOOKUP($A686+ROUND((COLUMN()-2)/24,5),'Расчет сбытовых надбавок'!$B$1537:'Расчет сбытовых надбавок'!$G$2280,5)</f>
        <v>524.94999999999993</v>
      </c>
      <c r="K686" s="96">
        <f>VLOOKUP($A686+ROUND((COLUMN()-2)/24,5),АТС!$A$41:$F$736,4)+VLOOKUP($A686+ROUND((COLUMN()-2)/24,5),'Расчет сбытовых надбавок'!$B$1537:'Расчет сбытовых надбавок'!$G$2280,5)</f>
        <v>476.02</v>
      </c>
      <c r="L686" s="96">
        <f>VLOOKUP($A686+ROUND((COLUMN()-2)/24,5),АТС!$A$41:$F$736,4)+VLOOKUP($A686+ROUND((COLUMN()-2)/24,5),'Расчет сбытовых надбавок'!$B$1537:'Расчет сбытовых надбавок'!$G$2280,5)</f>
        <v>173.69</v>
      </c>
      <c r="M686" s="96">
        <f>VLOOKUP($A686+ROUND((COLUMN()-2)/24,5),АТС!$A$41:$F$736,4)+VLOOKUP($A686+ROUND((COLUMN()-2)/24,5),'Расчет сбытовых надбавок'!$B$1537:'Расчет сбытовых надбавок'!$G$2280,5)</f>
        <v>598.31999999999994</v>
      </c>
      <c r="N686" s="96">
        <f>VLOOKUP($A686+ROUND((COLUMN()-2)/24,5),АТС!$A$41:$F$736,4)+VLOOKUP($A686+ROUND((COLUMN()-2)/24,5),'Расчет сбытовых надбавок'!$B$1537:'Расчет сбытовых надбавок'!$G$2280,5)</f>
        <v>277.57</v>
      </c>
      <c r="O686" s="96">
        <f>VLOOKUP($A686+ROUND((COLUMN()-2)/24,5),АТС!$A$41:$F$736,4)+VLOOKUP($A686+ROUND((COLUMN()-2)/24,5),'Расчет сбытовых надбавок'!$B$1537:'Расчет сбытовых надбавок'!$G$2280,5)</f>
        <v>172.08999999999997</v>
      </c>
      <c r="P686" s="96">
        <f>VLOOKUP($A686+ROUND((COLUMN()-2)/24,5),АТС!$A$41:$F$736,4)+VLOOKUP($A686+ROUND((COLUMN()-2)/24,5),'Расчет сбытовых надбавок'!$B$1537:'Расчет сбытовых надбавок'!$G$2280,5)</f>
        <v>180.48999999999998</v>
      </c>
      <c r="Q686" s="96">
        <f>VLOOKUP($A686+ROUND((COLUMN()-2)/24,5),АТС!$A$41:$F$736,4)+VLOOKUP($A686+ROUND((COLUMN()-2)/24,5),'Расчет сбытовых надбавок'!$B$1537:'Расчет сбытовых надбавок'!$G$2280,5)</f>
        <v>626.69000000000005</v>
      </c>
      <c r="R686" s="96">
        <f>VLOOKUP($A686+ROUND((COLUMN()-2)/24,5),АТС!$A$41:$F$736,4)+VLOOKUP($A686+ROUND((COLUMN()-2)/24,5),'Расчет сбытовых надбавок'!$B$1537:'Расчет сбытовых надбавок'!$G$2280,5)</f>
        <v>594.65000000000009</v>
      </c>
      <c r="S686" s="96">
        <f>VLOOKUP($A686+ROUND((COLUMN()-2)/24,5),АТС!$A$41:$F$736,4)+VLOOKUP($A686+ROUND((COLUMN()-2)/24,5),'Расчет сбытовых надбавок'!$B$1537:'Расчет сбытовых надбавок'!$G$2280,5)</f>
        <v>681.94</v>
      </c>
      <c r="T686" s="96">
        <f>VLOOKUP($A686+ROUND((COLUMN()-2)/24,5),АТС!$A$41:$F$736,4)+VLOOKUP($A686+ROUND((COLUMN()-2)/24,5),'Расчет сбытовых надбавок'!$B$1537:'Расчет сбытовых надбавок'!$G$2280,5)</f>
        <v>642.74</v>
      </c>
      <c r="U686" s="96">
        <f>VLOOKUP($A686+ROUND((COLUMN()-2)/24,5),АТС!$A$41:$F$736,4)+VLOOKUP($A686+ROUND((COLUMN()-2)/24,5),'Расчет сбытовых надбавок'!$B$1537:'Расчет сбытовых надбавок'!$G$2280,5)</f>
        <v>358.97</v>
      </c>
      <c r="V686" s="96">
        <f>VLOOKUP($A686+ROUND((COLUMN()-2)/24,5),АТС!$A$41:$F$736,4)+VLOOKUP($A686+ROUND((COLUMN()-2)/24,5),'Расчет сбытовых надбавок'!$B$1537:'Расчет сбытовых надбавок'!$G$2280,5)</f>
        <v>371.5</v>
      </c>
      <c r="W686" s="96">
        <f>VLOOKUP($A686+ROUND((COLUMN()-2)/24,5),АТС!$A$41:$F$736,4)+VLOOKUP($A686+ROUND((COLUMN()-2)/24,5),'Расчет сбытовых надбавок'!$B$1537:'Расчет сбытовых надбавок'!$G$2280,5)</f>
        <v>489.36</v>
      </c>
      <c r="X686" s="96">
        <f>VLOOKUP($A686+ROUND((COLUMN()-2)/24,5),АТС!$A$41:$F$736,4)+VLOOKUP($A686+ROUND((COLUMN()-2)/24,5),'Расчет сбытовых надбавок'!$B$1537:'Расчет сбытовых надбавок'!$G$2280,5)</f>
        <v>85.3</v>
      </c>
      <c r="Y686" s="96">
        <f>VLOOKUP($A686+ROUND((COLUMN()-2)/24,5),АТС!$A$41:$F$736,4)+VLOOKUP($A686+ROUND((COLUMN()-2)/24,5),'Расчет сбытовых надбавок'!$B$1537:'Расчет сбытовых надбавок'!$G$2280,5)</f>
        <v>3.0500000000000003</v>
      </c>
    </row>
    <row r="687" spans="1:27" x14ac:dyDescent="0.2">
      <c r="A687" s="77">
        <f t="shared" si="20"/>
        <v>43012</v>
      </c>
      <c r="B687" s="96">
        <f>VLOOKUP($A687+ROUND((COLUMN()-2)/24,5),АТС!$A$41:$F$736,4)+VLOOKUP($A687+ROUND((COLUMN()-2)/24,5),'Расчет сбытовых надбавок'!$B$1537:'Расчет сбытовых надбавок'!$G$2280,5)</f>
        <v>91.74</v>
      </c>
      <c r="C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6">
        <f>VLOOKUP($A687+ROUND((COLUMN()-2)/24,5),АТС!$A$41:$F$736,4)+VLOOKUP($A687+ROUND((COLUMN()-2)/24,5),'Расчет сбытовых надбавок'!$B$1537:'Расчет сбытовых надбавок'!$G$2280,5)</f>
        <v>13.5</v>
      </c>
      <c r="E687" s="96">
        <f>VLOOKUP($A687+ROUND((COLUMN()-2)/24,5),АТС!$A$41:$F$736,4)+VLOOKUP($A687+ROUND((COLUMN()-2)/24,5),'Расчет сбытовых надбавок'!$B$1537:'Расчет сбытовых надбавок'!$G$2280,5)</f>
        <v>50.16</v>
      </c>
      <c r="F687" s="96">
        <f>VLOOKUP($A687+ROUND((COLUMN()-2)/24,5),АТС!$A$41:$F$736,4)+VLOOKUP($A687+ROUND((COLUMN()-2)/24,5),'Расчет сбытовых надбавок'!$B$1537:'Расчет сбытовых надбавок'!$G$2280,5)</f>
        <v>177.73000000000002</v>
      </c>
      <c r="G687" s="96">
        <f>VLOOKUP($A687+ROUND((COLUMN()-2)/24,5),АТС!$A$41:$F$736,4)+VLOOKUP($A687+ROUND((COLUMN()-2)/24,5),'Расчет сбытовых надбавок'!$B$1537:'Расчет сбытовых надбавок'!$G$2280,5)</f>
        <v>317.12</v>
      </c>
      <c r="H687" s="96">
        <f>VLOOKUP($A687+ROUND((COLUMN()-2)/24,5),АТС!$A$41:$F$736,4)+VLOOKUP($A687+ROUND((COLUMN()-2)/24,5),'Расчет сбытовых надбавок'!$B$1537:'Расчет сбытовых надбавок'!$G$2280,5)</f>
        <v>542.86</v>
      </c>
      <c r="I687" s="96">
        <f>VLOOKUP($A687+ROUND((COLUMN()-2)/24,5),АТС!$A$41:$F$736,4)+VLOOKUP($A687+ROUND((COLUMN()-2)/24,5),'Расчет сбытовых надбавок'!$B$1537:'Расчет сбытовых надбавок'!$G$2280,5)</f>
        <v>294.38</v>
      </c>
      <c r="J687" s="96">
        <f>VLOOKUP($A687+ROUND((COLUMN()-2)/24,5),АТС!$A$41:$F$736,4)+VLOOKUP($A687+ROUND((COLUMN()-2)/24,5),'Расчет сбытовых надбавок'!$B$1537:'Расчет сбытовых надбавок'!$G$2280,5)</f>
        <v>302.67</v>
      </c>
      <c r="K687" s="96">
        <f>VLOOKUP($A687+ROUND((COLUMN()-2)/24,5),АТС!$A$41:$F$736,4)+VLOOKUP($A687+ROUND((COLUMN()-2)/24,5),'Расчет сбытовых надбавок'!$B$1537:'Расчет сбытовых надбавок'!$G$2280,5)</f>
        <v>394.87</v>
      </c>
      <c r="L687" s="96">
        <f>VLOOKUP($A687+ROUND((COLUMN()-2)/24,5),АТС!$A$41:$F$736,4)+VLOOKUP($A687+ROUND((COLUMN()-2)/24,5),'Расчет сбытовых надбавок'!$B$1537:'Расчет сбытовых надбавок'!$G$2280,5)</f>
        <v>407.69</v>
      </c>
      <c r="M687" s="96">
        <f>VLOOKUP($A687+ROUND((COLUMN()-2)/24,5),АТС!$A$41:$F$736,4)+VLOOKUP($A687+ROUND((COLUMN()-2)/24,5),'Расчет сбытовых надбавок'!$B$1537:'Расчет сбытовых надбавок'!$G$2280,5)</f>
        <v>108.84</v>
      </c>
      <c r="N687" s="96">
        <f>VLOOKUP($A687+ROUND((COLUMN()-2)/24,5),АТС!$A$41:$F$736,4)+VLOOKUP($A687+ROUND((COLUMN()-2)/24,5),'Расчет сбытовых надбавок'!$B$1537:'Расчет сбытовых надбавок'!$G$2280,5)</f>
        <v>95.289999999999992</v>
      </c>
      <c r="O687" s="96">
        <f>VLOOKUP($A687+ROUND((COLUMN()-2)/24,5),АТС!$A$41:$F$736,4)+VLOOKUP($A687+ROUND((COLUMN()-2)/24,5),'Расчет сбытовых надбавок'!$B$1537:'Расчет сбытовых надбавок'!$G$2280,5)</f>
        <v>109.91</v>
      </c>
      <c r="P687" s="96">
        <f>VLOOKUP($A687+ROUND((COLUMN()-2)/24,5),АТС!$A$41:$F$736,4)+VLOOKUP($A687+ROUND((COLUMN()-2)/24,5),'Расчет сбытовых надбавок'!$B$1537:'Расчет сбытовых надбавок'!$G$2280,5)</f>
        <v>74.800000000000011</v>
      </c>
      <c r="Q687" s="96">
        <f>VLOOKUP($A687+ROUND((COLUMN()-2)/24,5),АТС!$A$41:$F$736,4)+VLOOKUP($A687+ROUND((COLUMN()-2)/24,5),'Расчет сбытовых надбавок'!$B$1537:'Расчет сбытовых надбавок'!$G$2280,5)</f>
        <v>79.45</v>
      </c>
      <c r="R687" s="96">
        <f>VLOOKUP($A687+ROUND((COLUMN()-2)/24,5),АТС!$A$41:$F$736,4)+VLOOKUP($A687+ROUND((COLUMN()-2)/24,5),'Расчет сбытовых надбавок'!$B$1537:'Расчет сбытовых надбавок'!$G$2280,5)</f>
        <v>93.710000000000008</v>
      </c>
      <c r="S687" s="96">
        <f>VLOOKUP($A687+ROUND((COLUMN()-2)/24,5),АТС!$A$41:$F$736,4)+VLOOKUP($A687+ROUND((COLUMN()-2)/24,5),'Расчет сбытовых надбавок'!$B$1537:'Расчет сбытовых надбавок'!$G$2280,5)</f>
        <v>156.62</v>
      </c>
      <c r="T687" s="96">
        <f>VLOOKUP($A687+ROUND((COLUMN()-2)/24,5),АТС!$A$41:$F$736,4)+VLOOKUP($A687+ROUND((COLUMN()-2)/24,5),'Расчет сбытовых надбавок'!$B$1537:'Расчет сбытовых надбавок'!$G$2280,5)</f>
        <v>359.09</v>
      </c>
      <c r="U687" s="96">
        <f>VLOOKUP($A687+ROUND((COLUMN()-2)/24,5),АТС!$A$41:$F$736,4)+VLOOKUP($A687+ROUND((COLUMN()-2)/24,5),'Расчет сбытовых надбавок'!$B$1537:'Расчет сбытовых надбавок'!$G$2280,5)</f>
        <v>213.52</v>
      </c>
      <c r="V687" s="96">
        <f>VLOOKUP($A687+ROUND((COLUMN()-2)/24,5),АТС!$A$41:$F$736,4)+VLOOKUP($A687+ROUND((COLUMN()-2)/24,5),'Расчет сбытовых надбавок'!$B$1537:'Расчет сбытовых надбавок'!$G$2280,5)</f>
        <v>143.64000000000001</v>
      </c>
      <c r="W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6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7">
        <f t="shared" si="20"/>
        <v>43013</v>
      </c>
      <c r="B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6">
        <f>VLOOKUP($A688+ROUND((COLUMN()-2)/24,5),АТС!$A$41:$F$736,4)+VLOOKUP($A688+ROUND((COLUMN()-2)/24,5),'Расчет сбытовых надбавок'!$B$1537:'Расчет сбытовых надбавок'!$G$2280,5)</f>
        <v>55.54</v>
      </c>
      <c r="F688" s="96">
        <f>VLOOKUP($A688+ROUND((COLUMN()-2)/24,5),АТС!$A$41:$F$736,4)+VLOOKUP($A688+ROUND((COLUMN()-2)/24,5),'Расчет сбытовых надбавок'!$B$1537:'Расчет сбытовых надбавок'!$G$2280,5)</f>
        <v>108.49000000000001</v>
      </c>
      <c r="G688" s="96">
        <f>VLOOKUP($A688+ROUND((COLUMN()-2)/24,5),АТС!$A$41:$F$736,4)+VLOOKUP($A688+ROUND((COLUMN()-2)/24,5),'Расчет сбытовых надбавок'!$B$1537:'Расчет сбытовых надбавок'!$G$2280,5)</f>
        <v>218.01</v>
      </c>
      <c r="H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I688" s="96">
        <f>VLOOKUP($A688+ROUND((COLUMN()-2)/24,5),АТС!$A$41:$F$736,4)+VLOOKUP($A688+ROUND((COLUMN()-2)/24,5),'Расчет сбытовых надбавок'!$B$1537:'Расчет сбытовых надбавок'!$G$2280,5)</f>
        <v>267.61</v>
      </c>
      <c r="J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6">
        <f>VLOOKUP($A688+ROUND((COLUMN()-2)/24,5),АТС!$A$41:$F$736,4)+VLOOKUP($A688+ROUND((COLUMN()-2)/24,5),'Расчет сбытовых надбавок'!$B$1537:'Расчет сбытовых надбавок'!$G$2280,5)</f>
        <v>332.21</v>
      </c>
      <c r="N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6">
        <f>VLOOKUP($A688+ROUND((COLUMN()-2)/24,5),АТС!$A$41:$F$736,4)+VLOOKUP($A688+ROUND((COLUMN()-2)/24,5),'Расчет сбытовых надбавок'!$B$1537:'Расчет сбытовых надбавок'!$G$2280,5)</f>
        <v>43.84</v>
      </c>
      <c r="T688" s="96">
        <f>VLOOKUP($A688+ROUND((COLUMN()-2)/24,5),АТС!$A$41:$F$736,4)+VLOOKUP($A688+ROUND((COLUMN()-2)/24,5),'Расчет сбытовых надбавок'!$B$1537:'Расчет сбытовых надбавок'!$G$2280,5)</f>
        <v>246.95</v>
      </c>
      <c r="U688" s="96">
        <f>VLOOKUP($A688+ROUND((COLUMN()-2)/24,5),АТС!$A$41:$F$736,4)+VLOOKUP($A688+ROUND((COLUMN()-2)/24,5),'Расчет сбытовых надбавок'!$B$1537:'Расчет сбытовых надбавок'!$G$2280,5)</f>
        <v>275.72000000000003</v>
      </c>
      <c r="V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6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7">
        <f t="shared" si="20"/>
        <v>43014</v>
      </c>
      <c r="B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6">
        <f>VLOOKUP($A689+ROUND((COLUMN()-2)/24,5),АТС!$A$41:$F$736,4)+VLOOKUP($A689+ROUND((COLUMN()-2)/24,5),'Расчет сбытовых надбавок'!$B$1537:'Расчет сбытовых надбавок'!$G$2280,5)</f>
        <v>109.64</v>
      </c>
      <c r="G689" s="96">
        <f>VLOOKUP($A689+ROUND((COLUMN()-2)/24,5),АТС!$A$41:$F$736,4)+VLOOKUP($A689+ROUND((COLUMN()-2)/24,5),'Расчет сбытовых надбавок'!$B$1537:'Расчет сбытовых надбавок'!$G$2280,5)</f>
        <v>122.63</v>
      </c>
      <c r="H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I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6">
        <f>VLOOKUP($A689+ROUND((COLUMN()-2)/24,5),АТС!$A$41:$F$736,4)+VLOOKUP($A689+ROUND((COLUMN()-2)/24,5),'Расчет сбытовых надбавок'!$B$1537:'Расчет сбытовых надбавок'!$G$2280,5)</f>
        <v>1777.75</v>
      </c>
      <c r="K689" s="96">
        <f>VLOOKUP($A689+ROUND((COLUMN()-2)/24,5),АТС!$A$41:$F$736,4)+VLOOKUP($A689+ROUND((COLUMN()-2)/24,5),'Расчет сбытовых надбавок'!$B$1537:'Расчет сбытовых надбавок'!$G$2280,5)</f>
        <v>31.450000000000003</v>
      </c>
      <c r="L689" s="96">
        <f>VLOOKUP($A689+ROUND((COLUMN()-2)/24,5),АТС!$A$41:$F$736,4)+VLOOKUP($A689+ROUND((COLUMN()-2)/24,5),'Расчет сбытовых надбавок'!$B$1537:'Расчет сбытовых надбавок'!$G$2280,5)</f>
        <v>0.01</v>
      </c>
      <c r="M689" s="96">
        <f>VLOOKUP($A689+ROUND((COLUMN()-2)/24,5),АТС!$A$41:$F$736,4)+VLOOKUP($A689+ROUND((COLUMN()-2)/24,5),'Расчет сбытовых надбавок'!$B$1537:'Расчет сбытовых надбавок'!$G$2280,5)</f>
        <v>0.98</v>
      </c>
      <c r="N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6">
        <f>VLOOKUP($A689+ROUND((COLUMN()-2)/24,5),АТС!$A$41:$F$736,4)+VLOOKUP($A689+ROUND((COLUMN()-2)/24,5),'Расчет сбытовых надбавок'!$B$1537:'Расчет сбытовых надбавок'!$G$2280,5)</f>
        <v>11.690000000000001</v>
      </c>
      <c r="T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6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7">
        <f t="shared" si="20"/>
        <v>43015</v>
      </c>
      <c r="B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6">
        <f>VLOOKUP($A690+ROUND((COLUMN()-2)/24,5),АТС!$A$41:$F$736,4)+VLOOKUP($A690+ROUND((COLUMN()-2)/24,5),'Расчет сбытовых надбавок'!$B$1537:'Расчет сбытовых надбавок'!$G$2280,5)</f>
        <v>76.259999999999991</v>
      </c>
      <c r="G690" s="96">
        <f>VLOOKUP($A690+ROUND((COLUMN()-2)/24,5),АТС!$A$41:$F$736,4)+VLOOKUP($A690+ROUND((COLUMN()-2)/24,5),'Расчет сбытовых надбавок'!$B$1537:'Расчет сбытовых надбавок'!$G$2280,5)</f>
        <v>106.55</v>
      </c>
      <c r="H690" s="96">
        <f>VLOOKUP($A690+ROUND((COLUMN()-2)/24,5),АТС!$A$41:$F$736,4)+VLOOKUP($A690+ROUND((COLUMN()-2)/24,5),'Расчет сбытовых надбавок'!$B$1537:'Расчет сбытовых надбавок'!$G$2280,5)</f>
        <v>134.83000000000001</v>
      </c>
      <c r="I690" s="96">
        <f>VLOOKUP($A690+ROUND((COLUMN()-2)/24,5),АТС!$A$41:$F$736,4)+VLOOKUP($A690+ROUND((COLUMN()-2)/24,5),'Расчет сбытовых надбавок'!$B$1537:'Расчет сбытовых надбавок'!$G$2280,5)</f>
        <v>208</v>
      </c>
      <c r="J690" s="96">
        <f>VLOOKUP($A690+ROUND((COLUMN()-2)/24,5),АТС!$A$41:$F$736,4)+VLOOKUP($A690+ROUND((COLUMN()-2)/24,5),'Расчет сбытовых надбавок'!$B$1537:'Расчет сбытовых надбавок'!$G$2280,5)</f>
        <v>143.43</v>
      </c>
      <c r="K690" s="96">
        <f>VLOOKUP($A690+ROUND((COLUMN()-2)/24,5),АТС!$A$41:$F$736,4)+VLOOKUP($A690+ROUND((COLUMN()-2)/24,5),'Расчет сбытовых надбавок'!$B$1537:'Расчет сбытовых надбавок'!$G$2280,5)</f>
        <v>63.02</v>
      </c>
      <c r="L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6">
        <f>VLOOKUP($A690+ROUND((COLUMN()-2)/24,5),АТС!$A$41:$F$736,4)+VLOOKUP($A690+ROUND((COLUMN()-2)/24,5),'Расчет сбытовых надбавок'!$B$1537:'Расчет сбытовых надбавок'!$G$2280,5)</f>
        <v>15.48</v>
      </c>
      <c r="T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6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7">
        <f t="shared" si="20"/>
        <v>43016</v>
      </c>
      <c r="B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I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6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7">
        <f t="shared" si="20"/>
        <v>43017</v>
      </c>
      <c r="B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6">
        <f>VLOOKUP($A692+ROUND((COLUMN()-2)/24,5),АТС!$A$41:$F$736,4)+VLOOKUP($A692+ROUND((COLUMN()-2)/24,5),'Расчет сбытовых надбавок'!$B$1537:'Расчет сбытовых надбавок'!$G$2280,5)</f>
        <v>1.3699999999999999</v>
      </c>
      <c r="G692" s="96">
        <f>VLOOKUP($A692+ROUND((COLUMN()-2)/24,5),АТС!$A$41:$F$736,4)+VLOOKUP($A692+ROUND((COLUMN()-2)/24,5),'Расчет сбытовых надбавок'!$B$1537:'Расчет сбытовых надбавок'!$G$2280,5)</f>
        <v>147.61000000000001</v>
      </c>
      <c r="H692" s="96">
        <f>VLOOKUP($A692+ROUND((COLUMN()-2)/24,5),АТС!$A$41:$F$736,4)+VLOOKUP($A692+ROUND((COLUMN()-2)/24,5),'Расчет сбытовых надбавок'!$B$1537:'Расчет сбытовых надбавок'!$G$2280,5)</f>
        <v>143.64000000000001</v>
      </c>
      <c r="I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J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K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6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7">
        <f t="shared" si="20"/>
        <v>43018</v>
      </c>
      <c r="B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6">
        <f>VLOOKUP($A693+ROUND((COLUMN()-2)/24,5),АТС!$A$41:$F$736,4)+VLOOKUP($A693+ROUND((COLUMN()-2)/24,5),'Расчет сбытовых надбавок'!$B$1537:'Расчет сбытовых надбавок'!$G$2280,5)</f>
        <v>96.86</v>
      </c>
      <c r="H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I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J693" s="96">
        <f>VLOOKUP($A693+ROUND((COLUMN()-2)/24,5),АТС!$A$41:$F$736,4)+VLOOKUP($A693+ROUND((COLUMN()-2)/24,5),'Расчет сбытовых надбавок'!$B$1537:'Расчет сбытовых надбавок'!$G$2280,5)</f>
        <v>0.08</v>
      </c>
      <c r="K693" s="96">
        <f>VLOOKUP($A693+ROUND((COLUMN()-2)/24,5),АТС!$A$41:$F$736,4)+VLOOKUP($A693+ROUND((COLUMN()-2)/24,5),'Расчет сбытовых надбавок'!$B$1537:'Расчет сбытовых надбавок'!$G$2280,5)</f>
        <v>0.01</v>
      </c>
      <c r="L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6">
        <f>VLOOKUP($A693+ROUND((COLUMN()-2)/24,5),АТС!$A$41:$F$736,4)+VLOOKUP($A693+ROUND((COLUMN()-2)/24,5),'Расчет сбытовых надбавок'!$B$1537:'Расчет сбытовых надбавок'!$G$2280,5)</f>
        <v>52.190000000000005</v>
      </c>
      <c r="O693" s="96">
        <f>VLOOKUP($A693+ROUND((COLUMN()-2)/24,5),АТС!$A$41:$F$736,4)+VLOOKUP($A693+ROUND((COLUMN()-2)/24,5),'Расчет сбытовых надбавок'!$B$1537:'Расчет сбытовых надбавок'!$G$2280,5)</f>
        <v>6.5</v>
      </c>
      <c r="P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6">
        <f>VLOOKUP($A693+ROUND((COLUMN()-2)/24,5),АТС!$A$41:$F$736,4)+VLOOKUP($A693+ROUND((COLUMN()-2)/24,5),'Расчет сбытовых надбавок'!$B$1537:'Расчет сбытовых надбавок'!$G$2280,5)</f>
        <v>45.58</v>
      </c>
      <c r="R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6">
        <f>VLOOKUP($A693+ROUND((COLUMN()-2)/24,5),АТС!$A$41:$F$736,4)+VLOOKUP($A693+ROUND((COLUMN()-2)/24,5),'Расчет сбытовых надбавок'!$B$1537:'Расчет сбытовых надбавок'!$G$2280,5)</f>
        <v>35.94</v>
      </c>
      <c r="T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6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7">
        <f t="shared" si="20"/>
        <v>43019</v>
      </c>
      <c r="B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6">
        <f>VLOOKUP($A694+ROUND((COLUMN()-2)/24,5),АТС!$A$41:$F$736,4)+VLOOKUP($A694+ROUND((COLUMN()-2)/24,5),'Расчет сбытовых надбавок'!$B$1537:'Расчет сбытовых надбавок'!$G$2280,5)</f>
        <v>71.459999999999994</v>
      </c>
      <c r="H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I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6">
        <f>VLOOKUP($A694+ROUND((COLUMN()-2)/24,5),АТС!$A$41:$F$736,4)+VLOOKUP($A694+ROUND((COLUMN()-2)/24,5),'Расчет сбытовых надбавок'!$B$1537:'Расчет сбытовых надбавок'!$G$2280,5)</f>
        <v>1.6199999999999999</v>
      </c>
      <c r="K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6">
        <f>VLOOKUP($A694+ROUND((COLUMN()-2)/24,5),АТС!$A$41:$F$736,4)+VLOOKUP($A694+ROUND((COLUMN()-2)/24,5),'Расчет сбытовых надбавок'!$B$1537:'Расчет сбытовых надбавок'!$G$2280,5)</f>
        <v>48.379999999999995</v>
      </c>
      <c r="S694" s="96">
        <f>VLOOKUP($A694+ROUND((COLUMN()-2)/24,5),АТС!$A$41:$F$736,4)+VLOOKUP($A694+ROUND((COLUMN()-2)/24,5),'Расчет сбытовых надбавок'!$B$1537:'Расчет сбытовых надбавок'!$G$2280,5)</f>
        <v>145.22999999999999</v>
      </c>
      <c r="T694" s="96">
        <f>VLOOKUP($A694+ROUND((COLUMN()-2)/24,5),АТС!$A$41:$F$736,4)+VLOOKUP($A694+ROUND((COLUMN()-2)/24,5),'Расчет сбытовых надбавок'!$B$1537:'Расчет сбытовых надбавок'!$G$2280,5)</f>
        <v>17.600000000000001</v>
      </c>
      <c r="U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6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7">
        <f t="shared" si="20"/>
        <v>43020</v>
      </c>
      <c r="B695" s="96">
        <f>VLOOKUP($A695+ROUND((COLUMN()-2)/24,5),АТС!$A$41:$F$736,4)+VLOOKUP($A695+ROUND((COLUMN()-2)/24,5),'Расчет сбытовых надбавок'!$B$1537:'Расчет сбытовых надбавок'!$G$2280,5)</f>
        <v>515.22</v>
      </c>
      <c r="C695" s="96">
        <f>VLOOKUP($A695+ROUND((COLUMN()-2)/24,5),АТС!$A$41:$F$736,4)+VLOOKUP($A695+ROUND((COLUMN()-2)/24,5),'Расчет сбытовых надбавок'!$B$1537:'Расчет сбытовых надбавок'!$G$2280,5)</f>
        <v>633.24</v>
      </c>
      <c r="D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6">
        <f>VLOOKUP($A695+ROUND((COLUMN()-2)/24,5),АТС!$A$41:$F$736,4)+VLOOKUP($A695+ROUND((COLUMN()-2)/24,5),'Расчет сбытовых надбавок'!$B$1537:'Расчет сбытовых надбавок'!$G$2280,5)</f>
        <v>30.59</v>
      </c>
      <c r="F695" s="96">
        <f>VLOOKUP($A695+ROUND((COLUMN()-2)/24,5),АТС!$A$41:$F$736,4)+VLOOKUP($A695+ROUND((COLUMN()-2)/24,5),'Расчет сбытовых надбавок'!$B$1537:'Расчет сбытовых надбавок'!$G$2280,5)</f>
        <v>168.41</v>
      </c>
      <c r="G695" s="96">
        <f>VLOOKUP($A695+ROUND((COLUMN()-2)/24,5),АТС!$A$41:$F$736,4)+VLOOKUP($A695+ROUND((COLUMN()-2)/24,5),'Расчет сбытовых надбавок'!$B$1537:'Расчет сбытовых надбавок'!$G$2280,5)</f>
        <v>612.91</v>
      </c>
      <c r="H695" s="96">
        <f>VLOOKUP($A695+ROUND((COLUMN()-2)/24,5),АТС!$A$41:$F$736,4)+VLOOKUP($A695+ROUND((COLUMN()-2)/24,5),'Расчет сбытовых надбавок'!$B$1537:'Расчет сбытовых надбавок'!$G$2280,5)</f>
        <v>423.96000000000004</v>
      </c>
      <c r="I695" s="96">
        <f>VLOOKUP($A695+ROUND((COLUMN()-2)/24,5),АТС!$A$41:$F$736,4)+VLOOKUP($A695+ROUND((COLUMN()-2)/24,5),'Расчет сбытовых надбавок'!$B$1537:'Расчет сбытовых надбавок'!$G$2280,5)</f>
        <v>180.03</v>
      </c>
      <c r="J695" s="96">
        <f>VLOOKUP($A695+ROUND((COLUMN()-2)/24,5),АТС!$A$41:$F$736,4)+VLOOKUP($A695+ROUND((COLUMN()-2)/24,5),'Расчет сбытовых надбавок'!$B$1537:'Расчет сбытовых надбавок'!$G$2280,5)</f>
        <v>201.69</v>
      </c>
      <c r="K695" s="96">
        <f>VLOOKUP($A695+ROUND((COLUMN()-2)/24,5),АТС!$A$41:$F$736,4)+VLOOKUP($A695+ROUND((COLUMN()-2)/24,5),'Расчет сбытовых надбавок'!$B$1537:'Расчет сбытовых надбавок'!$G$2280,5)</f>
        <v>163.52000000000001</v>
      </c>
      <c r="L695" s="96">
        <f>VLOOKUP($A695+ROUND((COLUMN()-2)/24,5),АТС!$A$41:$F$736,4)+VLOOKUP($A695+ROUND((COLUMN()-2)/24,5),'Расчет сбытовых надбавок'!$B$1537:'Расчет сбытовых надбавок'!$G$2280,5)</f>
        <v>103.21</v>
      </c>
      <c r="M695" s="96">
        <f>VLOOKUP($A695+ROUND((COLUMN()-2)/24,5),АТС!$A$41:$F$736,4)+VLOOKUP($A695+ROUND((COLUMN()-2)/24,5),'Расчет сбытовых надбавок'!$B$1537:'Расчет сбытовых надбавок'!$G$2280,5)</f>
        <v>77.92</v>
      </c>
      <c r="N695" s="96">
        <f>VLOOKUP($A695+ROUND((COLUMN()-2)/24,5),АТС!$A$41:$F$736,4)+VLOOKUP($A695+ROUND((COLUMN()-2)/24,5),'Расчет сбытовых надбавок'!$B$1537:'Расчет сбытовых надбавок'!$G$2280,5)</f>
        <v>47.06</v>
      </c>
      <c r="O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6">
        <f>VLOOKUP($A695+ROUND((COLUMN()-2)/24,5),АТС!$A$41:$F$736,4)+VLOOKUP($A695+ROUND((COLUMN()-2)/24,5),'Расчет сбытовых надбавок'!$B$1537:'Расчет сбытовых надбавок'!$G$2280,5)</f>
        <v>0.01</v>
      </c>
      <c r="Q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6">
        <f>VLOOKUP($A695+ROUND((COLUMN()-2)/24,5),АТС!$A$41:$F$736,4)+VLOOKUP($A695+ROUND((COLUMN()-2)/24,5),'Расчет сбытовых надбавок'!$B$1537:'Расчет сбытовых надбавок'!$G$2280,5)</f>
        <v>50.86</v>
      </c>
      <c r="T695" s="96">
        <f>VLOOKUP($A695+ROUND((COLUMN()-2)/24,5),АТС!$A$41:$F$736,4)+VLOOKUP($A695+ROUND((COLUMN()-2)/24,5),'Расчет сбытовых надбавок'!$B$1537:'Расчет сбытовых надбавок'!$G$2280,5)</f>
        <v>89.62</v>
      </c>
      <c r="U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6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7">
        <f t="shared" si="20"/>
        <v>43021</v>
      </c>
      <c r="B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6">
        <f>VLOOKUP($A696+ROUND((COLUMN()-2)/24,5),АТС!$A$41:$F$736,4)+VLOOKUP($A696+ROUND((COLUMN()-2)/24,5),'Расчет сбытовых надбавок'!$B$1537:'Расчет сбытовых надбавок'!$G$2280,5)</f>
        <v>137.4</v>
      </c>
      <c r="H696" s="96">
        <f>VLOOKUP($A696+ROUND((COLUMN()-2)/24,5),АТС!$A$41:$F$736,4)+VLOOKUP($A696+ROUND((COLUMN()-2)/24,5),'Расчет сбытовых надбавок'!$B$1537:'Расчет сбытовых надбавок'!$G$2280,5)</f>
        <v>0.01</v>
      </c>
      <c r="I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J696" s="96">
        <f>VLOOKUP($A696+ROUND((COLUMN()-2)/24,5),АТС!$A$41:$F$736,4)+VLOOKUP($A696+ROUND((COLUMN()-2)/24,5),'Расчет сбытовых надбавок'!$B$1537:'Расчет сбытовых надбавок'!$G$2280,5)</f>
        <v>23.55</v>
      </c>
      <c r="K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6">
        <f>VLOOKUP($A696+ROUND((COLUMN()-2)/24,5),АТС!$A$41:$F$736,4)+VLOOKUP($A696+ROUND((COLUMN()-2)/24,5),'Расчет сбытовых надбавок'!$B$1537:'Расчет сбытовых надбавок'!$G$2280,5)</f>
        <v>6.83</v>
      </c>
      <c r="T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6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7">
        <f t="shared" si="20"/>
        <v>43022</v>
      </c>
      <c r="B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H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I697" s="96">
        <f>VLOOKUP($A697+ROUND((COLUMN()-2)/24,5),АТС!$A$41:$F$736,4)+VLOOKUP($A697+ROUND((COLUMN()-2)/24,5),'Расчет сбытовых надбавок'!$B$1537:'Расчет сбытовых надбавок'!$G$2280,5)</f>
        <v>0.01</v>
      </c>
      <c r="J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K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O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6">
        <f>VLOOKUP($A697+ROUND((COLUMN()-2)/24,5),АТС!$A$41:$F$736,4)+VLOOKUP($A697+ROUND((COLUMN()-2)/24,5),'Расчет сбытовых надбавок'!$B$1537:'Расчет сбытовых надбавок'!$G$2280,5)</f>
        <v>111.30000000000001</v>
      </c>
      <c r="T697" s="96">
        <f>VLOOKUP($A697+ROUND((COLUMN()-2)/24,5),АТС!$A$41:$F$736,4)+VLOOKUP($A697+ROUND((COLUMN()-2)/24,5),'Расчет сбытовых надбавок'!$B$1537:'Расчет сбытовых надбавок'!$G$2280,5)</f>
        <v>8.49</v>
      </c>
      <c r="U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6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7">
        <f t="shared" si="20"/>
        <v>43023</v>
      </c>
      <c r="B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H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I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J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K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6">
        <f>VLOOKUP($A698+ROUND((COLUMN()-2)/24,5),АТС!$A$41:$F$736,4)+VLOOKUP($A698+ROUND((COLUMN()-2)/24,5),'Расчет сбытовых надбавок'!$B$1537:'Расчет сбытовых надбавок'!$G$2280,5)</f>
        <v>143.47</v>
      </c>
      <c r="T698" s="96">
        <f>VLOOKUP($A698+ROUND((COLUMN()-2)/24,5),АТС!$A$41:$F$736,4)+VLOOKUP($A698+ROUND((COLUMN()-2)/24,5),'Расчет сбытовых надбавок'!$B$1537:'Расчет сбытовых надбавок'!$G$2280,5)</f>
        <v>0.48</v>
      </c>
      <c r="U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6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7">
        <f t="shared" si="20"/>
        <v>43024</v>
      </c>
      <c r="B699" s="96">
        <f>VLOOKUP($A699+ROUND((COLUMN()-2)/24,5),АТС!$A$41:$F$736,4)+VLOOKUP($A699+ROUND((COLUMN()-2)/24,5),'Расчет сбытовых надбавок'!$B$1537:'Расчет сбытовых надбавок'!$G$2280,5)</f>
        <v>0.01</v>
      </c>
      <c r="C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6">
        <f>VLOOKUP($A699+ROUND((COLUMN()-2)/24,5),АТС!$A$41:$F$736,4)+VLOOKUP($A699+ROUND((COLUMN()-2)/24,5),'Расчет сбытовых надбавок'!$B$1537:'Расчет сбытовых надбавок'!$G$2280,5)</f>
        <v>70.66</v>
      </c>
      <c r="H699" s="96">
        <f>VLOOKUP($A699+ROUND((COLUMN()-2)/24,5),АТС!$A$41:$F$736,4)+VLOOKUP($A699+ROUND((COLUMN()-2)/24,5),'Расчет сбытовых надбавок'!$B$1537:'Расчет сбытовых надбавок'!$G$2280,5)</f>
        <v>517.71</v>
      </c>
      <c r="I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J699" s="96">
        <f>VLOOKUP($A699+ROUND((COLUMN()-2)/24,5),АТС!$A$41:$F$736,4)+VLOOKUP($A699+ROUND((COLUMN()-2)/24,5),'Расчет сбытовых надбавок'!$B$1537:'Расчет сбытовых надбавок'!$G$2280,5)</f>
        <v>39.43</v>
      </c>
      <c r="K699" s="96">
        <f>VLOOKUP($A699+ROUND((COLUMN()-2)/24,5),АТС!$A$41:$F$736,4)+VLOOKUP($A699+ROUND((COLUMN()-2)/24,5),'Расчет сбытовых надбавок'!$B$1537:'Расчет сбытовых надбавок'!$G$2280,5)</f>
        <v>72.239999999999995</v>
      </c>
      <c r="L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6">
        <f>VLOOKUP($A699+ROUND((COLUMN()-2)/24,5),АТС!$A$41:$F$736,4)+VLOOKUP($A699+ROUND((COLUMN()-2)/24,5),'Расчет сбытовых надбавок'!$B$1537:'Расчет сбытовых надбавок'!$G$2280,5)</f>
        <v>77.39</v>
      </c>
      <c r="O699" s="96">
        <f>VLOOKUP($A699+ROUND((COLUMN()-2)/24,5),АТС!$A$41:$F$736,4)+VLOOKUP($A699+ROUND((COLUMN()-2)/24,5),'Расчет сбытовых надбавок'!$B$1537:'Расчет сбытовых надбавок'!$G$2280,5)</f>
        <v>98.740000000000009</v>
      </c>
      <c r="P699" s="96">
        <f>VLOOKUP($A699+ROUND((COLUMN()-2)/24,5),АТС!$A$41:$F$736,4)+VLOOKUP($A699+ROUND((COLUMN()-2)/24,5),'Расчет сбытовых надбавок'!$B$1537:'Расчет сбытовых надбавок'!$G$2280,5)</f>
        <v>142.52000000000001</v>
      </c>
      <c r="Q699" s="96">
        <f>VLOOKUP($A699+ROUND((COLUMN()-2)/24,5),АТС!$A$41:$F$736,4)+VLOOKUP($A699+ROUND((COLUMN()-2)/24,5),'Расчет сбытовых надбавок'!$B$1537:'Расчет сбытовых надбавок'!$G$2280,5)</f>
        <v>96.13</v>
      </c>
      <c r="R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6">
        <f>VLOOKUP($A699+ROUND((COLUMN()-2)/24,5),АТС!$A$41:$F$736,4)+VLOOKUP($A699+ROUND((COLUMN()-2)/24,5),'Расчет сбытовых надбавок'!$B$1537:'Расчет сбытовых надбавок'!$G$2280,5)</f>
        <v>159.97</v>
      </c>
      <c r="T699" s="96">
        <f>VLOOKUP($A699+ROUND((COLUMN()-2)/24,5),АТС!$A$41:$F$736,4)+VLOOKUP($A699+ROUND((COLUMN()-2)/24,5),'Расчет сбытовых надбавок'!$B$1537:'Расчет сбытовых надбавок'!$G$2280,5)</f>
        <v>64.319999999999993</v>
      </c>
      <c r="U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6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7">
        <f t="shared" si="20"/>
        <v>43025</v>
      </c>
      <c r="B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6">
        <f>VLOOKUP($A700+ROUND((COLUMN()-2)/24,5),АТС!$A$41:$F$736,4)+VLOOKUP($A700+ROUND((COLUMN()-2)/24,5),'Расчет сбытовых надбавок'!$B$1537:'Расчет сбытовых надбавок'!$G$2280,5)</f>
        <v>40.42</v>
      </c>
      <c r="G700" s="96">
        <f>VLOOKUP($A700+ROUND((COLUMN()-2)/24,5),АТС!$A$41:$F$736,4)+VLOOKUP($A700+ROUND((COLUMN()-2)/24,5),'Расчет сбытовых надбавок'!$B$1537:'Расчет сбытовых надбавок'!$G$2280,5)</f>
        <v>111.54</v>
      </c>
      <c r="H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I700" s="96">
        <f>VLOOKUP($A700+ROUND((COLUMN()-2)/24,5),АТС!$A$41:$F$736,4)+VLOOKUP($A700+ROUND((COLUMN()-2)/24,5),'Расчет сбытовых надбавок'!$B$1537:'Расчет сбытовых надбавок'!$G$2280,5)</f>
        <v>56.33</v>
      </c>
      <c r="J700" s="96">
        <f>VLOOKUP($A700+ROUND((COLUMN()-2)/24,5),АТС!$A$41:$F$736,4)+VLOOKUP($A700+ROUND((COLUMN()-2)/24,5),'Расчет сбытовых надбавок'!$B$1537:'Расчет сбытовых надбавок'!$G$2280,5)</f>
        <v>81.81</v>
      </c>
      <c r="K700" s="96">
        <f>VLOOKUP($A700+ROUND((COLUMN()-2)/24,5),АТС!$A$41:$F$736,4)+VLOOKUP($A700+ROUND((COLUMN()-2)/24,5),'Расчет сбытовых надбавок'!$B$1537:'Расчет сбытовых надбавок'!$G$2280,5)</f>
        <v>114.73</v>
      </c>
      <c r="L700" s="96">
        <f>VLOOKUP($A700+ROUND((COLUMN()-2)/24,5),АТС!$A$41:$F$736,4)+VLOOKUP($A700+ROUND((COLUMN()-2)/24,5),'Расчет сбытовых надбавок'!$B$1537:'Расчет сбытовых надбавок'!$G$2280,5)</f>
        <v>17.490000000000002</v>
      </c>
      <c r="M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6">
        <f>VLOOKUP($A700+ROUND((COLUMN()-2)/24,5),АТС!$A$41:$F$736,4)+VLOOKUP($A700+ROUND((COLUMN()-2)/24,5),'Расчет сбытовых надбавок'!$B$1537:'Расчет сбытовых надбавок'!$G$2280,5)</f>
        <v>0.12000000000000001</v>
      </c>
      <c r="R700" s="96">
        <f>VLOOKUP($A700+ROUND((COLUMN()-2)/24,5),АТС!$A$41:$F$736,4)+VLOOKUP($A700+ROUND((COLUMN()-2)/24,5),'Расчет сбытовых надбавок'!$B$1537:'Расчет сбытовых надбавок'!$G$2280,5)</f>
        <v>62.78</v>
      </c>
      <c r="S700" s="96">
        <f>VLOOKUP($A700+ROUND((COLUMN()-2)/24,5),АТС!$A$41:$F$736,4)+VLOOKUP($A700+ROUND((COLUMN()-2)/24,5),'Расчет сбытовых надбавок'!$B$1537:'Расчет сбытовых надбавок'!$G$2280,5)</f>
        <v>186.18</v>
      </c>
      <c r="T700" s="96">
        <f>VLOOKUP($A700+ROUND((COLUMN()-2)/24,5),АТС!$A$41:$F$736,4)+VLOOKUP($A700+ROUND((COLUMN()-2)/24,5),'Расчет сбытовых надбавок'!$B$1537:'Расчет сбытовых надбавок'!$G$2280,5)</f>
        <v>217.76</v>
      </c>
      <c r="U700" s="96">
        <f>VLOOKUP($A700+ROUND((COLUMN()-2)/24,5),АТС!$A$41:$F$736,4)+VLOOKUP($A700+ROUND((COLUMN()-2)/24,5),'Расчет сбытовых надбавок'!$B$1537:'Расчет сбытовых надбавок'!$G$2280,5)</f>
        <v>59.41</v>
      </c>
      <c r="V700" s="96">
        <f>VLOOKUP($A700+ROUND((COLUMN()-2)/24,5),АТС!$A$41:$F$736,4)+VLOOKUP($A700+ROUND((COLUMN()-2)/24,5),'Расчет сбытовых надбавок'!$B$1537:'Расчет сбытовых надбавок'!$G$2280,5)</f>
        <v>55.059999999999995</v>
      </c>
      <c r="W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6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7">
        <f t="shared" si="20"/>
        <v>43026</v>
      </c>
      <c r="B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G701" s="96">
        <f>VLOOKUP($A701+ROUND((COLUMN()-2)/24,5),АТС!$A$41:$F$736,4)+VLOOKUP($A701+ROUND((COLUMN()-2)/24,5),'Расчет сбытовых надбавок'!$B$1537:'Расчет сбытовых надбавок'!$G$2280,5)</f>
        <v>112.86</v>
      </c>
      <c r="H701" s="96">
        <f>VLOOKUP($A701+ROUND((COLUMN()-2)/24,5),АТС!$A$41:$F$736,4)+VLOOKUP($A701+ROUND((COLUMN()-2)/24,5),'Расчет сбытовых надбавок'!$B$1537:'Расчет сбытовых надбавок'!$G$2280,5)</f>
        <v>554.14</v>
      </c>
      <c r="I701" s="96">
        <f>VLOOKUP($A701+ROUND((COLUMN()-2)/24,5),АТС!$A$41:$F$736,4)+VLOOKUP($A701+ROUND((COLUMN()-2)/24,5),'Расчет сбытовых надбавок'!$B$1537:'Расчет сбытовых надбавок'!$G$2280,5)</f>
        <v>97.080000000000013</v>
      </c>
      <c r="J701" s="96">
        <f>VLOOKUP($A701+ROUND((COLUMN()-2)/24,5),АТС!$A$41:$F$736,4)+VLOOKUP($A701+ROUND((COLUMN()-2)/24,5),'Расчет сбытовых надбавок'!$B$1537:'Расчет сбытовых надбавок'!$G$2280,5)</f>
        <v>116.57000000000001</v>
      </c>
      <c r="K701" s="96">
        <f>VLOOKUP($A701+ROUND((COLUMN()-2)/24,5),АТС!$A$41:$F$736,4)+VLOOKUP($A701+ROUND((COLUMN()-2)/24,5),'Расчет сбытовых надбавок'!$B$1537:'Расчет сбытовых надбавок'!$G$2280,5)</f>
        <v>116.93</v>
      </c>
      <c r="L701" s="96">
        <f>VLOOKUP($A701+ROUND((COLUMN()-2)/24,5),АТС!$A$41:$F$736,4)+VLOOKUP($A701+ROUND((COLUMN()-2)/24,5),'Расчет сбытовых надбавок'!$B$1537:'Расчет сбытовых надбавок'!$G$2280,5)</f>
        <v>58.26</v>
      </c>
      <c r="M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6">
        <f>VLOOKUP($A701+ROUND((COLUMN()-2)/24,5),АТС!$A$41:$F$736,4)+VLOOKUP($A701+ROUND((COLUMN()-2)/24,5),'Расчет сбытовых надбавок'!$B$1537:'Расчет сбытовых надбавок'!$G$2280,5)</f>
        <v>147.47</v>
      </c>
      <c r="T701" s="96">
        <f>VLOOKUP($A701+ROUND((COLUMN()-2)/24,5),АТС!$A$41:$F$736,4)+VLOOKUP($A701+ROUND((COLUMN()-2)/24,5),'Расчет сбытовых надбавок'!$B$1537:'Расчет сбытовых надбавок'!$G$2280,5)</f>
        <v>51.74</v>
      </c>
      <c r="U701" s="96">
        <f>VLOOKUP($A701+ROUND((COLUMN()-2)/24,5),АТС!$A$41:$F$736,4)+VLOOKUP($A701+ROUND((COLUMN()-2)/24,5),'Расчет сбытовых надбавок'!$B$1537:'Расчет сбытовых надбавок'!$G$2280,5)</f>
        <v>2.63</v>
      </c>
      <c r="V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6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7">
        <f t="shared" si="20"/>
        <v>43027</v>
      </c>
      <c r="B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6">
        <f>VLOOKUP($A702+ROUND((COLUMN()-2)/24,5),АТС!$A$41:$F$736,4)+VLOOKUP($A702+ROUND((COLUMN()-2)/24,5),'Расчет сбытовых надбавок'!$B$1537:'Расчет сбытовых надбавок'!$G$2280,5)</f>
        <v>207.84</v>
      </c>
      <c r="H702" s="96">
        <f>VLOOKUP($A702+ROUND((COLUMN()-2)/24,5),АТС!$A$41:$F$736,4)+VLOOKUP($A702+ROUND((COLUMN()-2)/24,5),'Расчет сбытовых надбавок'!$B$1537:'Расчет сбытовых надбавок'!$G$2280,5)</f>
        <v>325.69</v>
      </c>
      <c r="I702" s="96">
        <f>VLOOKUP($A702+ROUND((COLUMN()-2)/24,5),АТС!$A$41:$F$736,4)+VLOOKUP($A702+ROUND((COLUMN()-2)/24,5),'Расчет сбытовых надбавок'!$B$1537:'Расчет сбытовых надбавок'!$G$2280,5)</f>
        <v>95.72</v>
      </c>
      <c r="J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K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L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6">
        <f>VLOOKUP($A702+ROUND((COLUMN()-2)/24,5),АТС!$A$41:$F$736,4)+VLOOKUP($A702+ROUND((COLUMN()-2)/24,5),'Расчет сбытовых надбавок'!$B$1537:'Расчет сбытовых надбавок'!$G$2280,5)</f>
        <v>6.29</v>
      </c>
      <c r="T702" s="96">
        <f>VLOOKUP($A702+ROUND((COLUMN()-2)/24,5),АТС!$A$41:$F$736,4)+VLOOKUP($A702+ROUND((COLUMN()-2)/24,5),'Расчет сбытовых надбавок'!$B$1537:'Расчет сбытовых надбавок'!$G$2280,5)</f>
        <v>9.43</v>
      </c>
      <c r="U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6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7">
        <f t="shared" si="20"/>
        <v>43028</v>
      </c>
      <c r="B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6">
        <f>VLOOKUP($A703+ROUND((COLUMN()-2)/24,5),АТС!$A$41:$F$736,4)+VLOOKUP($A703+ROUND((COLUMN()-2)/24,5),'Расчет сбытовых надбавок'!$B$1537:'Расчет сбытовых надбавок'!$G$2280,5)</f>
        <v>0.02</v>
      </c>
      <c r="G703" s="96">
        <f>VLOOKUP($A703+ROUND((COLUMN()-2)/24,5),АТС!$A$41:$F$736,4)+VLOOKUP($A703+ROUND((COLUMN()-2)/24,5),'Расчет сбытовых надбавок'!$B$1537:'Расчет сбытовых надбавок'!$G$2280,5)</f>
        <v>248.95</v>
      </c>
      <c r="H703" s="96">
        <f>VLOOKUP($A703+ROUND((COLUMN()-2)/24,5),АТС!$A$41:$F$736,4)+VLOOKUP($A703+ROUND((COLUMN()-2)/24,5),'Расчет сбытовых надбавок'!$B$1537:'Расчет сбытовых надбавок'!$G$2280,5)</f>
        <v>158.24</v>
      </c>
      <c r="I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J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6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7">
        <f t="shared" si="20"/>
        <v>43029</v>
      </c>
      <c r="B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6">
        <f>VLOOKUP($A704+ROUND((COLUMN()-2)/24,5),АТС!$A$41:$F$736,4)+VLOOKUP($A704+ROUND((COLUMN()-2)/24,5),'Расчет сбытовых надбавок'!$B$1537:'Расчет сбытовых надбавок'!$G$2280,5)</f>
        <v>77.41</v>
      </c>
      <c r="H704" s="96">
        <f>VLOOKUP($A704+ROUND((COLUMN()-2)/24,5),АТС!$A$41:$F$736,4)+VLOOKUP($A704+ROUND((COLUMN()-2)/24,5),'Расчет сбытовых надбавок'!$B$1537:'Расчет сбытовых надбавок'!$G$2280,5)</f>
        <v>174.8</v>
      </c>
      <c r="I704" s="96">
        <f>VLOOKUP($A704+ROUND((COLUMN()-2)/24,5),АТС!$A$41:$F$736,4)+VLOOKUP($A704+ROUND((COLUMN()-2)/24,5),'Расчет сбытовых надбавок'!$B$1537:'Расчет сбытовых надбавок'!$G$2280,5)</f>
        <v>421.8</v>
      </c>
      <c r="J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K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6">
        <f>VLOOKUP($A704+ROUND((COLUMN()-2)/24,5),АТС!$A$41:$F$736,4)+VLOOKUP($A704+ROUND((COLUMN()-2)/24,5),'Расчет сбытовых надбавок'!$B$1537:'Расчет сбытовых надбавок'!$G$2280,5)</f>
        <v>117.89</v>
      </c>
      <c r="T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6">
        <f>VLOOKUP($A704+ROUND((COLUMN()-2)/24,5),АТС!$A$41:$F$736,4)+VLOOKUP($A704+ROUND((COLUMN()-2)/24,5),'Расчет сбытовых надбавок'!$B$1537:'Расчет сбытовых надбавок'!$G$2280,5)</f>
        <v>30.619999999999997</v>
      </c>
      <c r="V704" s="96">
        <f>VLOOKUP($A704+ROUND((COLUMN()-2)/24,5),АТС!$A$41:$F$736,4)+VLOOKUP($A704+ROUND((COLUMN()-2)/24,5),'Расчет сбытовых надбавок'!$B$1537:'Расчет сбытовых надбавок'!$G$2280,5)</f>
        <v>0.05</v>
      </c>
      <c r="W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6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7">
        <f t="shared" si="20"/>
        <v>43030</v>
      </c>
      <c r="B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6">
        <f>VLOOKUP($A705+ROUND((COLUMN()-2)/24,5),АТС!$A$41:$F$736,4)+VLOOKUP($A705+ROUND((COLUMN()-2)/24,5),'Расчет сбытовых надбавок'!$B$1537:'Расчет сбытовых надбавок'!$G$2280,5)</f>
        <v>6.9999999999999993E-2</v>
      </c>
      <c r="H705" s="96">
        <f>VLOOKUP($A705+ROUND((COLUMN()-2)/24,5),АТС!$A$41:$F$736,4)+VLOOKUP($A705+ROUND((COLUMN()-2)/24,5),'Расчет сбытовых надбавок'!$B$1537:'Расчет сбытовых надбавок'!$G$2280,5)</f>
        <v>119.96000000000001</v>
      </c>
      <c r="I705" s="96">
        <f>VLOOKUP($A705+ROUND((COLUMN()-2)/24,5),АТС!$A$41:$F$736,4)+VLOOKUP($A705+ROUND((COLUMN()-2)/24,5),'Расчет сбытовых надбавок'!$B$1537:'Расчет сбытовых надбавок'!$G$2280,5)</f>
        <v>150.25</v>
      </c>
      <c r="J705" s="96">
        <f>VLOOKUP($A705+ROUND((COLUMN()-2)/24,5),АТС!$A$41:$F$736,4)+VLOOKUP($A705+ROUND((COLUMN()-2)/24,5),'Расчет сбытовых надбавок'!$B$1537:'Расчет сбытовых надбавок'!$G$2280,5)</f>
        <v>158.04000000000002</v>
      </c>
      <c r="K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6">
        <f>VLOOKUP($A705+ROUND((COLUMN()-2)/24,5),АТС!$A$41:$F$736,4)+VLOOKUP($A705+ROUND((COLUMN()-2)/24,5),'Расчет сбытовых надбавок'!$B$1537:'Расчет сбытовых надбавок'!$G$2280,5)</f>
        <v>21.3</v>
      </c>
      <c r="M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P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R705" s="96">
        <f>VLOOKUP($A705+ROUND((COLUMN()-2)/24,5),АТС!$A$41:$F$736,4)+VLOOKUP($A705+ROUND((COLUMN()-2)/24,5),'Расчет сбытовых надбавок'!$B$1537:'Расчет сбытовых надбавок'!$G$2280,5)</f>
        <v>66.92</v>
      </c>
      <c r="S705" s="96">
        <f>VLOOKUP($A705+ROUND((COLUMN()-2)/24,5),АТС!$A$41:$F$736,4)+VLOOKUP($A705+ROUND((COLUMN()-2)/24,5),'Расчет сбытовых надбавок'!$B$1537:'Расчет сбытовых надбавок'!$G$2280,5)</f>
        <v>216.02</v>
      </c>
      <c r="T705" s="96">
        <f>VLOOKUP($A705+ROUND((COLUMN()-2)/24,5),АТС!$A$41:$F$736,4)+VLOOKUP($A705+ROUND((COLUMN()-2)/24,5),'Расчет сбытовых надбавок'!$B$1537:'Расчет сбытовых надбавок'!$G$2280,5)</f>
        <v>514.83999999999992</v>
      </c>
      <c r="U705" s="96">
        <f>VLOOKUP($A705+ROUND((COLUMN()-2)/24,5),АТС!$A$41:$F$736,4)+VLOOKUP($A705+ROUND((COLUMN()-2)/24,5),'Расчет сбытовых надбавок'!$B$1537:'Расчет сбытовых надбавок'!$G$2280,5)</f>
        <v>47.900000000000006</v>
      </c>
      <c r="V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6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7">
        <f t="shared" si="20"/>
        <v>43031</v>
      </c>
      <c r="B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6">
        <f>VLOOKUP($A706+ROUND((COLUMN()-2)/24,5),АТС!$A$41:$F$736,4)+VLOOKUP($A706+ROUND((COLUMN()-2)/24,5),'Расчет сбытовых надбавок'!$B$1537:'Расчет сбытовых надбавок'!$G$2280,5)</f>
        <v>1.3399999999999999</v>
      </c>
      <c r="G706" s="96">
        <f>VLOOKUP($A706+ROUND((COLUMN()-2)/24,5),АТС!$A$41:$F$736,4)+VLOOKUP($A706+ROUND((COLUMN()-2)/24,5),'Расчет сбытовых надбавок'!$B$1537:'Расчет сбытовых надбавок'!$G$2280,5)</f>
        <v>284.85000000000002</v>
      </c>
      <c r="H706" s="96">
        <f>VLOOKUP($A706+ROUND((COLUMN()-2)/24,5),АТС!$A$41:$F$736,4)+VLOOKUP($A706+ROUND((COLUMN()-2)/24,5),'Расчет сбытовых надбавок'!$B$1537:'Расчет сбытовых надбавок'!$G$2280,5)</f>
        <v>229.43</v>
      </c>
      <c r="I706" s="96">
        <f>VLOOKUP($A706+ROUND((COLUMN()-2)/24,5),АТС!$A$41:$F$736,4)+VLOOKUP($A706+ROUND((COLUMN()-2)/24,5),'Расчет сбытовых надбавок'!$B$1537:'Расчет сбытовых надбавок'!$G$2280,5)</f>
        <v>94.679999999999993</v>
      </c>
      <c r="J706" s="96">
        <f>VLOOKUP($A706+ROUND((COLUMN()-2)/24,5),АТС!$A$41:$F$736,4)+VLOOKUP($A706+ROUND((COLUMN()-2)/24,5),'Расчет сбытовых надбавок'!$B$1537:'Расчет сбытовых надбавок'!$G$2280,5)</f>
        <v>8.8800000000000008</v>
      </c>
      <c r="K706" s="96">
        <f>VLOOKUP($A706+ROUND((COLUMN()-2)/24,5),АТС!$A$41:$F$736,4)+VLOOKUP($A706+ROUND((COLUMN()-2)/24,5),'Расчет сбытовых надбавок'!$B$1537:'Расчет сбытовых надбавок'!$G$2280,5)</f>
        <v>30.48</v>
      </c>
      <c r="L706" s="96">
        <f>VLOOKUP($A706+ROUND((COLUMN()-2)/24,5),АТС!$A$41:$F$736,4)+VLOOKUP($A706+ROUND((COLUMN()-2)/24,5),'Расчет сбытовых надбавок'!$B$1537:'Расчет сбытовых надбавок'!$G$2280,5)</f>
        <v>23.79</v>
      </c>
      <c r="M706" s="96">
        <f>VLOOKUP($A706+ROUND((COLUMN()-2)/24,5),АТС!$A$41:$F$736,4)+VLOOKUP($A706+ROUND((COLUMN()-2)/24,5),'Расчет сбытовых надбавок'!$B$1537:'Расчет сбытовых надбавок'!$G$2280,5)</f>
        <v>31.46</v>
      </c>
      <c r="N706" s="96">
        <f>VLOOKUP($A706+ROUND((COLUMN()-2)/24,5),АТС!$A$41:$F$736,4)+VLOOKUP($A706+ROUND((COLUMN()-2)/24,5),'Расчет сбытовых надбавок'!$B$1537:'Расчет сбытовых надбавок'!$G$2280,5)</f>
        <v>38.840000000000003</v>
      </c>
      <c r="O706" s="96">
        <f>VLOOKUP($A706+ROUND((COLUMN()-2)/24,5),АТС!$A$41:$F$736,4)+VLOOKUP($A706+ROUND((COLUMN()-2)/24,5),'Расчет сбытовых надбавок'!$B$1537:'Расчет сбытовых надбавок'!$G$2280,5)</f>
        <v>34.33</v>
      </c>
      <c r="P706" s="96">
        <f>VLOOKUP($A706+ROUND((COLUMN()-2)/24,5),АТС!$A$41:$F$736,4)+VLOOKUP($A706+ROUND((COLUMN()-2)/24,5),'Расчет сбытовых надбавок'!$B$1537:'Расчет сбытовых надбавок'!$G$2280,5)</f>
        <v>53.2</v>
      </c>
      <c r="Q706" s="96">
        <f>VLOOKUP($A706+ROUND((COLUMN()-2)/24,5),АТС!$A$41:$F$736,4)+VLOOKUP($A706+ROUND((COLUMN()-2)/24,5),'Расчет сбытовых надбавок'!$B$1537:'Расчет сбытовых надбавок'!$G$2280,5)</f>
        <v>56.9</v>
      </c>
      <c r="R706" s="96">
        <f>VLOOKUP($A706+ROUND((COLUMN()-2)/24,5),АТС!$A$41:$F$736,4)+VLOOKUP($A706+ROUND((COLUMN()-2)/24,5),'Расчет сбытовых надбавок'!$B$1537:'Расчет сбытовых надбавок'!$G$2280,5)</f>
        <v>35.6</v>
      </c>
      <c r="S706" s="96">
        <f>VLOOKUP($A706+ROUND((COLUMN()-2)/24,5),АТС!$A$41:$F$736,4)+VLOOKUP($A706+ROUND((COLUMN()-2)/24,5),'Расчет сбытовых надбавок'!$B$1537:'Расчет сбытовых надбавок'!$G$2280,5)</f>
        <v>113.6</v>
      </c>
      <c r="T706" s="96">
        <f>VLOOKUP($A706+ROUND((COLUMN()-2)/24,5),АТС!$A$41:$F$736,4)+VLOOKUP($A706+ROUND((COLUMN()-2)/24,5),'Расчет сбытовых надбавок'!$B$1537:'Расчет сбытовых надбавок'!$G$2280,5)</f>
        <v>105.95</v>
      </c>
      <c r="U706" s="96">
        <f>VLOOKUP($A706+ROUND((COLUMN()-2)/24,5),АТС!$A$41:$F$736,4)+VLOOKUP($A706+ROUND((COLUMN()-2)/24,5),'Расчет сбытовых надбавок'!$B$1537:'Расчет сбытовых надбавок'!$G$2280,5)</f>
        <v>15.91</v>
      </c>
      <c r="V706" s="96">
        <f>VLOOKUP($A706+ROUND((COLUMN()-2)/24,5),АТС!$A$41:$F$736,4)+VLOOKUP($A706+ROUND((COLUMN()-2)/24,5),'Расчет сбытовых надбавок'!$B$1537:'Расчет сбытовых надбавок'!$G$2280,5)</f>
        <v>2.17</v>
      </c>
      <c r="W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6">
        <f>VLOOKUP($A706+ROUND((COLUMN()-2)/24,5),АТС!$A$41:$F$736,4)+VLOOKUP($A706+ROUND((COLUMN()-2)/24,5),'Расчет сбытовых надбавок'!$B$1537:'Расчет сбытовых надбавок'!$G$2280,5)</f>
        <v>0.02</v>
      </c>
      <c r="Y706" s="96">
        <f>VLOOKUP($A706+ROUND((COLUMN()-2)/24,5),АТС!$A$41:$F$736,4)+VLOOKUP($A706+ROUND((COLUMN()-2)/24,5),'Расчет сбытовых надбавок'!$B$1537:'Расчет сбытовых надбавок'!$G$2280,5)</f>
        <v>17.13</v>
      </c>
    </row>
    <row r="707" spans="1:25" x14ac:dyDescent="0.2">
      <c r="A707" s="77">
        <f t="shared" si="20"/>
        <v>43032</v>
      </c>
      <c r="B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6">
        <f>VLOOKUP($A707+ROUND((COLUMN()-2)/24,5),АТС!$A$41:$F$736,4)+VLOOKUP($A707+ROUND((COLUMN()-2)/24,5),'Расчет сбытовых надбавок'!$B$1537:'Расчет сбытовых надбавок'!$G$2280,5)</f>
        <v>1.25</v>
      </c>
      <c r="E707" s="96">
        <f>VLOOKUP($A707+ROUND((COLUMN()-2)/24,5),АТС!$A$41:$F$736,4)+VLOOKUP($A707+ROUND((COLUMN()-2)/24,5),'Расчет сбытовых надбавок'!$B$1537:'Расчет сбытовых надбавок'!$G$2280,5)</f>
        <v>30.92</v>
      </c>
      <c r="F707" s="96">
        <f>VLOOKUP($A707+ROUND((COLUMN()-2)/24,5),АТС!$A$41:$F$736,4)+VLOOKUP($A707+ROUND((COLUMN()-2)/24,5),'Расчет сбытовых надбавок'!$B$1537:'Расчет сбытовых надбавок'!$G$2280,5)</f>
        <v>103.99</v>
      </c>
      <c r="G707" s="96">
        <f>VLOOKUP($A707+ROUND((COLUMN()-2)/24,5),АТС!$A$41:$F$736,4)+VLOOKUP($A707+ROUND((COLUMN()-2)/24,5),'Расчет сбытовых надбавок'!$B$1537:'Расчет сбытовых надбавок'!$G$2280,5)</f>
        <v>225.54999999999998</v>
      </c>
      <c r="H707" s="96">
        <f>VLOOKUP($A707+ROUND((COLUMN()-2)/24,5),АТС!$A$41:$F$736,4)+VLOOKUP($A707+ROUND((COLUMN()-2)/24,5),'Расчет сбытовых надбавок'!$B$1537:'Расчет сбытовых надбавок'!$G$2280,5)</f>
        <v>373.15</v>
      </c>
      <c r="I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J707" s="96">
        <f>VLOOKUP($A707+ROUND((COLUMN()-2)/24,5),АТС!$A$41:$F$736,4)+VLOOKUP($A707+ROUND((COLUMN()-2)/24,5),'Расчет сбытовых надбавок'!$B$1537:'Расчет сбытовых надбавок'!$G$2280,5)</f>
        <v>192.75</v>
      </c>
      <c r="K707" s="96">
        <f>VLOOKUP($A707+ROUND((COLUMN()-2)/24,5),АТС!$A$41:$F$736,4)+VLOOKUP($A707+ROUND((COLUMN()-2)/24,5),'Расчет сбытовых надбавок'!$B$1537:'Расчет сбытовых надбавок'!$G$2280,5)</f>
        <v>147.88999999999999</v>
      </c>
      <c r="L707" s="96">
        <f>VLOOKUP($A707+ROUND((COLUMN()-2)/24,5),АТС!$A$41:$F$736,4)+VLOOKUP($A707+ROUND((COLUMN()-2)/24,5),'Расчет сбытовых надбавок'!$B$1537:'Расчет сбытовых надбавок'!$G$2280,5)</f>
        <v>143.44999999999999</v>
      </c>
      <c r="M707" s="96">
        <f>VLOOKUP($A707+ROUND((COLUMN()-2)/24,5),АТС!$A$41:$F$736,4)+VLOOKUP($A707+ROUND((COLUMN()-2)/24,5),'Расчет сбытовых надбавок'!$B$1537:'Расчет сбытовых надбавок'!$G$2280,5)</f>
        <v>70.5</v>
      </c>
      <c r="N707" s="96">
        <f>VLOOKUP($A707+ROUND((COLUMN()-2)/24,5),АТС!$A$41:$F$736,4)+VLOOKUP($A707+ROUND((COLUMN()-2)/24,5),'Расчет сбытовых надбавок'!$B$1537:'Расчет сбытовых надбавок'!$G$2280,5)</f>
        <v>26.709999999999997</v>
      </c>
      <c r="O707" s="96">
        <f>VLOOKUP($A707+ROUND((COLUMN()-2)/24,5),АТС!$A$41:$F$736,4)+VLOOKUP($A707+ROUND((COLUMN()-2)/24,5),'Расчет сбытовых надбавок'!$B$1537:'Расчет сбытовых надбавок'!$G$2280,5)</f>
        <v>5.26</v>
      </c>
      <c r="P707" s="96">
        <f>VLOOKUP($A707+ROUND((COLUMN()-2)/24,5),АТС!$A$41:$F$736,4)+VLOOKUP($A707+ROUND((COLUMN()-2)/24,5),'Расчет сбытовых надбавок'!$B$1537:'Расчет сбытовых надбавок'!$G$2280,5)</f>
        <v>11.23</v>
      </c>
      <c r="Q707" s="96">
        <f>VLOOKUP($A707+ROUND((COLUMN()-2)/24,5),АТС!$A$41:$F$736,4)+VLOOKUP($A707+ROUND((COLUMN()-2)/24,5),'Расчет сбытовых надбавок'!$B$1537:'Расчет сбытовых надбавок'!$G$2280,5)</f>
        <v>6.33</v>
      </c>
      <c r="R707" s="96">
        <f>VLOOKUP($A707+ROUND((COLUMN()-2)/24,5),АТС!$A$41:$F$736,4)+VLOOKUP($A707+ROUND((COLUMN()-2)/24,5),'Расчет сбытовых надбавок'!$B$1537:'Расчет сбытовых надбавок'!$G$2280,5)</f>
        <v>212.23000000000002</v>
      </c>
      <c r="S707" s="96">
        <f>VLOOKUP($A707+ROUND((COLUMN()-2)/24,5),АТС!$A$41:$F$736,4)+VLOOKUP($A707+ROUND((COLUMN()-2)/24,5),'Расчет сбытовых надбавок'!$B$1537:'Расчет сбытовых надбавок'!$G$2280,5)</f>
        <v>238.05</v>
      </c>
      <c r="T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6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7">
        <f t="shared" si="20"/>
        <v>43033</v>
      </c>
      <c r="B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6">
        <f>VLOOKUP($A708+ROUND((COLUMN()-2)/24,5),АТС!$A$41:$F$736,4)+VLOOKUP($A708+ROUND((COLUMN()-2)/24,5),'Расчет сбытовых надбавок'!$B$1537:'Расчет сбытовых надбавок'!$G$2280,5)</f>
        <v>64.06</v>
      </c>
      <c r="G708" s="96">
        <f>VLOOKUP($A708+ROUND((COLUMN()-2)/24,5),АТС!$A$41:$F$736,4)+VLOOKUP($A708+ROUND((COLUMN()-2)/24,5),'Расчет сбытовых надбавок'!$B$1537:'Расчет сбытовых надбавок'!$G$2280,5)</f>
        <v>251.3</v>
      </c>
      <c r="H708" s="96">
        <f>VLOOKUP($A708+ROUND((COLUMN()-2)/24,5),АТС!$A$41:$F$736,4)+VLOOKUP($A708+ROUND((COLUMN()-2)/24,5),'Расчет сбытовых надбавок'!$B$1537:'Расчет сбытовых надбавок'!$G$2280,5)</f>
        <v>287.99</v>
      </c>
      <c r="I708" s="96">
        <f>VLOOKUP($A708+ROUND((COLUMN()-2)/24,5),АТС!$A$41:$F$736,4)+VLOOKUP($A708+ROUND((COLUMN()-2)/24,5),'Расчет сбытовых надбавок'!$B$1537:'Расчет сбытовых надбавок'!$G$2280,5)</f>
        <v>1.3699999999999999</v>
      </c>
      <c r="J708" s="96">
        <f>VLOOKUP($A708+ROUND((COLUMN()-2)/24,5),АТС!$A$41:$F$736,4)+VLOOKUP($A708+ROUND((COLUMN()-2)/24,5),'Расчет сбытовых надбавок'!$B$1537:'Расчет сбытовых надбавок'!$G$2280,5)</f>
        <v>191.91</v>
      </c>
      <c r="K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6">
        <f>VLOOKUP($A708+ROUND((COLUMN()-2)/24,5),АТС!$A$41:$F$736,4)+VLOOKUP($A708+ROUND((COLUMN()-2)/24,5),'Расчет сбытовых надбавок'!$B$1537:'Расчет сбытовых надбавок'!$G$2280,5)</f>
        <v>78.63</v>
      </c>
      <c r="O708" s="96">
        <f>VLOOKUP($A708+ROUND((COLUMN()-2)/24,5),АТС!$A$41:$F$736,4)+VLOOKUP($A708+ROUND((COLUMN()-2)/24,5),'Расчет сбытовых надбавок'!$B$1537:'Расчет сбытовых надбавок'!$G$2280,5)</f>
        <v>103.07000000000001</v>
      </c>
      <c r="P708" s="96">
        <f>VLOOKUP($A708+ROUND((COLUMN()-2)/24,5),АТС!$A$41:$F$736,4)+VLOOKUP($A708+ROUND((COLUMN()-2)/24,5),'Расчет сбытовых надбавок'!$B$1537:'Расчет сбытовых надбавок'!$G$2280,5)</f>
        <v>98.61</v>
      </c>
      <c r="Q708" s="96">
        <f>VLOOKUP($A708+ROUND((COLUMN()-2)/24,5),АТС!$A$41:$F$736,4)+VLOOKUP($A708+ROUND((COLUMN()-2)/24,5),'Расчет сбытовых надбавок'!$B$1537:'Расчет сбытовых надбавок'!$G$2280,5)</f>
        <v>43.019999999999996</v>
      </c>
      <c r="R708" s="96">
        <f>VLOOKUP($A708+ROUND((COLUMN()-2)/24,5),АТС!$A$41:$F$736,4)+VLOOKUP($A708+ROUND((COLUMN()-2)/24,5),'Расчет сбытовых надбавок'!$B$1537:'Расчет сбытовых надбавок'!$G$2280,5)</f>
        <v>126.87</v>
      </c>
      <c r="S708" s="96">
        <f>VLOOKUP($A708+ROUND((COLUMN()-2)/24,5),АТС!$A$41:$F$736,4)+VLOOKUP($A708+ROUND((COLUMN()-2)/24,5),'Расчет сбытовых надбавок'!$B$1537:'Расчет сбытовых надбавок'!$G$2280,5)</f>
        <v>231.29</v>
      </c>
      <c r="T708" s="96">
        <f>VLOOKUP($A708+ROUND((COLUMN()-2)/24,5),АТС!$A$41:$F$736,4)+VLOOKUP($A708+ROUND((COLUMN()-2)/24,5),'Расчет сбытовых надбавок'!$B$1537:'Расчет сбытовых надбавок'!$G$2280,5)</f>
        <v>0.59</v>
      </c>
      <c r="U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6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7">
        <f t="shared" si="20"/>
        <v>43034</v>
      </c>
      <c r="B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6">
        <f>VLOOKUP($A709+ROUND((COLUMN()-2)/24,5),АТС!$A$41:$F$736,4)+VLOOKUP($A709+ROUND((COLUMN()-2)/24,5),'Расчет сбытовых надбавок'!$B$1537:'Расчет сбытовых надбавок'!$G$2280,5)</f>
        <v>100.17</v>
      </c>
      <c r="H709" s="96">
        <f>VLOOKUP($A709+ROUND((COLUMN()-2)/24,5),АТС!$A$41:$F$736,4)+VLOOKUP($A709+ROUND((COLUMN()-2)/24,5),'Расчет сбытовых надбавок'!$B$1537:'Расчет сбытовых надбавок'!$G$2280,5)</f>
        <v>496.65</v>
      </c>
      <c r="I709" s="96">
        <f>VLOOKUP($A709+ROUND((COLUMN()-2)/24,5),АТС!$A$41:$F$736,4)+VLOOKUP($A709+ROUND((COLUMN()-2)/24,5),'Расчет сбытовых надбавок'!$B$1537:'Расчет сбытовых надбавок'!$G$2280,5)</f>
        <v>148.6</v>
      </c>
      <c r="J709" s="96">
        <f>VLOOKUP($A709+ROUND((COLUMN()-2)/24,5),АТС!$A$41:$F$736,4)+VLOOKUP($A709+ROUND((COLUMN()-2)/24,5),'Расчет сбытовых надбавок'!$B$1537:'Расчет сбытовых надбавок'!$G$2280,5)</f>
        <v>88.320000000000007</v>
      </c>
      <c r="K709" s="96">
        <f>VLOOKUP($A709+ROUND((COLUMN()-2)/24,5),АТС!$A$41:$F$736,4)+VLOOKUP($A709+ROUND((COLUMN()-2)/24,5),'Расчет сбытовых надбавок'!$B$1537:'Расчет сбытовых надбавок'!$G$2280,5)</f>
        <v>105.54</v>
      </c>
      <c r="L709" s="96">
        <f>VLOOKUP($A709+ROUND((COLUMN()-2)/24,5),АТС!$A$41:$F$736,4)+VLOOKUP($A709+ROUND((COLUMN()-2)/24,5),'Расчет сбытовых надбавок'!$B$1537:'Расчет сбытовых надбавок'!$G$2280,5)</f>
        <v>0.02</v>
      </c>
      <c r="M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6">
        <f>VLOOKUP($A709+ROUND((COLUMN()-2)/24,5),АТС!$A$41:$F$736,4)+VLOOKUP($A709+ROUND((COLUMN()-2)/24,5),'Расчет сбытовых надбавок'!$B$1537:'Расчет сбытовых надбавок'!$G$2280,5)</f>
        <v>0.18</v>
      </c>
      <c r="S709" s="96">
        <f>VLOOKUP($A709+ROUND((COLUMN()-2)/24,5),АТС!$A$41:$F$736,4)+VLOOKUP($A709+ROUND((COLUMN()-2)/24,5),'Расчет сбытовых надбавок'!$B$1537:'Расчет сбытовых надбавок'!$G$2280,5)</f>
        <v>181.95</v>
      </c>
      <c r="T709" s="96">
        <f>VLOOKUP($A709+ROUND((COLUMN()-2)/24,5),АТС!$A$41:$F$736,4)+VLOOKUP($A709+ROUND((COLUMN()-2)/24,5),'Расчет сбытовых надбавок'!$B$1537:'Расчет сбытовых надбавок'!$G$2280,5)</f>
        <v>52.28</v>
      </c>
      <c r="U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6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7">
        <f t="shared" si="20"/>
        <v>43035</v>
      </c>
      <c r="B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6">
        <f>VLOOKUP($A710+ROUND((COLUMN()-2)/24,5),АТС!$A$41:$F$736,4)+VLOOKUP($A710+ROUND((COLUMN()-2)/24,5),'Расчет сбытовых надбавок'!$B$1537:'Расчет сбытовых надбавок'!$G$2280,5)</f>
        <v>23.770000000000003</v>
      </c>
      <c r="G710" s="96">
        <f>VLOOKUP($A710+ROUND((COLUMN()-2)/24,5),АТС!$A$41:$F$736,4)+VLOOKUP($A710+ROUND((COLUMN()-2)/24,5),'Расчет сбытовых надбавок'!$B$1537:'Расчет сбытовых надбавок'!$G$2280,5)</f>
        <v>87.27000000000001</v>
      </c>
      <c r="H710" s="96">
        <f>VLOOKUP($A710+ROUND((COLUMN()-2)/24,5),АТС!$A$41:$F$736,4)+VLOOKUP($A710+ROUND((COLUMN()-2)/24,5),'Расчет сбытовых надбавок'!$B$1537:'Расчет сбытовых надбавок'!$G$2280,5)</f>
        <v>192.89</v>
      </c>
      <c r="I710" s="96">
        <f>VLOOKUP($A710+ROUND((COLUMN()-2)/24,5),АТС!$A$41:$F$736,4)+VLOOKUP($A710+ROUND((COLUMN()-2)/24,5),'Расчет сбытовых надбавок'!$B$1537:'Расчет сбытовых надбавок'!$G$2280,5)</f>
        <v>29.36</v>
      </c>
      <c r="J710" s="96">
        <f>VLOOKUP($A710+ROUND((COLUMN()-2)/24,5),АТС!$A$41:$F$736,4)+VLOOKUP($A710+ROUND((COLUMN()-2)/24,5),'Расчет сбытовых надбавок'!$B$1537:'Расчет сбытовых надбавок'!$G$2280,5)</f>
        <v>117.67</v>
      </c>
      <c r="K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L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6">
        <f>VLOOKUP($A710+ROUND((COLUMN()-2)/24,5),АТС!$A$41:$F$736,4)+VLOOKUP($A710+ROUND((COLUMN()-2)/24,5),'Расчет сбытовых надбавок'!$B$1537:'Расчет сбытовых надбавок'!$G$2280,5)</f>
        <v>56.129999999999995</v>
      </c>
      <c r="T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6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7">
        <f t="shared" si="20"/>
        <v>43036</v>
      </c>
      <c r="B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6">
        <f>VLOOKUP($A711+ROUND((COLUMN()-2)/24,5),АТС!$A$41:$F$736,4)+VLOOKUP($A711+ROUND((COLUMN()-2)/24,5),'Расчет сбытовых надбавок'!$B$1537:'Расчет сбытовых надбавок'!$G$2280,5)</f>
        <v>45.36</v>
      </c>
      <c r="H711" s="96">
        <f>VLOOKUP($A711+ROUND((COLUMN()-2)/24,5),АТС!$A$41:$F$736,4)+VLOOKUP($A711+ROUND((COLUMN()-2)/24,5),'Расчет сбытовых надбавок'!$B$1537:'Расчет сбытовых надбавок'!$G$2280,5)</f>
        <v>42.510000000000005</v>
      </c>
      <c r="I711" s="96">
        <f>VLOOKUP($A711+ROUND((COLUMN()-2)/24,5),АТС!$A$41:$F$736,4)+VLOOKUP($A711+ROUND((COLUMN()-2)/24,5),'Расчет сбытовых надбавок'!$B$1537:'Расчет сбытовых надбавок'!$G$2280,5)</f>
        <v>71.53</v>
      </c>
      <c r="J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K711" s="96">
        <f>VLOOKUP($A711+ROUND((COLUMN()-2)/24,5),АТС!$A$41:$F$736,4)+VLOOKUP($A711+ROUND((COLUMN()-2)/24,5),'Расчет сбытовых надбавок'!$B$1537:'Расчет сбытовых надбавок'!$G$2280,5)</f>
        <v>58.21</v>
      </c>
      <c r="L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6">
        <f>VLOOKUP($A711+ROUND((COLUMN()-2)/24,5),АТС!$A$41:$F$736,4)+VLOOKUP($A711+ROUND((COLUMN()-2)/24,5),'Расчет сбытовых надбавок'!$B$1537:'Расчет сбытовых надбавок'!$G$2280,5)</f>
        <v>145.13999999999999</v>
      </c>
      <c r="T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6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7">
        <f t="shared" si="20"/>
        <v>43037</v>
      </c>
      <c r="B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H712" s="96">
        <f>VLOOKUP($A712+ROUND((COLUMN()-2)/24,5),АТС!$A$41:$F$736,4)+VLOOKUP($A712+ROUND((COLUMN()-2)/24,5),'Расчет сбытовых надбавок'!$B$1537:'Расчет сбытовых надбавок'!$G$2280,5)</f>
        <v>16.810000000000002</v>
      </c>
      <c r="I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J712" s="96">
        <f>VLOOKUP($A712+ROUND((COLUMN()-2)/24,5),АТС!$A$41:$F$736,4)+VLOOKUP($A712+ROUND((COLUMN()-2)/24,5),'Расчет сбытовых надбавок'!$B$1537:'Расчет сбытовых надбавок'!$G$2280,5)</f>
        <v>26.14</v>
      </c>
      <c r="K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6">
        <f>VLOOKUP($A712+ROUND((COLUMN()-2)/24,5),АТС!$A$41:$F$736,4)+VLOOKUP($A712+ROUND((COLUMN()-2)/24,5),'Расчет сбытовых надбавок'!$B$1537:'Расчет сбытовых надбавок'!$G$2280,5)</f>
        <v>234.54000000000002</v>
      </c>
      <c r="T712" s="96">
        <f>VLOOKUP($A712+ROUND((COLUMN()-2)/24,5),АТС!$A$41:$F$736,4)+VLOOKUP($A712+ROUND((COLUMN()-2)/24,5),'Расчет сбытовых надбавок'!$B$1537:'Расчет сбытовых надбавок'!$G$2280,5)</f>
        <v>114.16999999999999</v>
      </c>
      <c r="U712" s="96">
        <f>VLOOKUP($A712+ROUND((COLUMN()-2)/24,5),АТС!$A$41:$F$736,4)+VLOOKUP($A712+ROUND((COLUMN()-2)/24,5),'Расчет сбытовых надбавок'!$B$1537:'Расчет сбытовых надбавок'!$G$2280,5)</f>
        <v>132.01999999999998</v>
      </c>
      <c r="V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6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7">
        <f t="shared" si="20"/>
        <v>43038</v>
      </c>
      <c r="B713" s="96">
        <f>VLOOKUP($A713+ROUND((COLUMN()-2)/24,5),АТС!$A$41:$F$760,4)+VLOOKUP($A713+ROUND((COLUMN()-2)/24,5),'Расчет сбытовых надбавок'!$B$1537:'Расчет сбытовых надбавок'!$G$2280,5)</f>
        <v>528.16999999999996</v>
      </c>
      <c r="C713" s="96">
        <f>VLOOKUP($A713+ROUND((COLUMN()-2)/24,5),АТС!$A$41:$F$760,4)+VLOOKUP($A713+ROUND((COLUMN()-2)/24,5),'Расчет сбытовых надбавок'!$B$1537:'Расчет сбытовых надбавок'!$G$2280,5)</f>
        <v>727.61</v>
      </c>
      <c r="D713" s="96">
        <f>VLOOKUP($A713+ROUND((COLUMN()-2)/24,5),АТС!$A$41:$F$760,4)+VLOOKUP($A713+ROUND((COLUMN()-2)/24,5),'Расчет сбытовых надбавок'!$B$1537:'Расчет сбытовых надбавок'!$G$2280,5)</f>
        <v>418.57</v>
      </c>
      <c r="E713" s="96">
        <f>VLOOKUP($A713+ROUND((COLUMN()-2)/24,5),АТС!$A$41:$F$760,4)+VLOOKUP($A713+ROUND((COLUMN()-2)/24,5),'Расчет сбытовых надбавок'!$B$1537:'Расчет сбытовых надбавок'!$G$2280,5)</f>
        <v>681.38</v>
      </c>
      <c r="F713" s="96">
        <f>VLOOKUP($A713+ROUND((COLUMN()-2)/24,5),АТС!$A$41:$F$760,4)+VLOOKUP($A713+ROUND((COLUMN()-2)/24,5),'Расчет сбытовых надбавок'!$B$1537:'Расчет сбытовых надбавок'!$G$2280,5)</f>
        <v>639.44999999999993</v>
      </c>
      <c r="G713" s="96">
        <f>VLOOKUP($A713+ROUND((COLUMN()-2)/24,5),АТС!$A$41:$F$760,4)+VLOOKUP($A713+ROUND((COLUMN()-2)/24,5),'Расчет сбытовых надбавок'!$B$1537:'Расчет сбытовых надбавок'!$G$2280,5)</f>
        <v>1.8</v>
      </c>
      <c r="H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I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6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x14ac:dyDescent="0.2">
      <c r="A714" s="77">
        <f t="shared" si="20"/>
        <v>43039</v>
      </c>
      <c r="B714" s="96">
        <f>VLOOKUP($A714+ROUND((COLUMN()-2)/24,5),АТС!$A$41:$F$784,4)+VLOOKUP($A714+ROUND((COLUMN()-2)/24,5),'Расчет сбытовых надбавок'!$B$1537:'Расчет сбытовых надбавок'!$G$2280,5)</f>
        <v>0.01</v>
      </c>
      <c r="C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6">
        <f>VLOOKUP($A714+ROUND((COLUMN()-2)/24,5),АТС!$A$41:$F$784,4)+VLOOKUP($A714+ROUND((COLUMN()-2)/24,5),'Расчет сбытовых надбавок'!$B$1537:'Расчет сбытовых надбавок'!$G$2280,5)</f>
        <v>158.26</v>
      </c>
      <c r="K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6">
        <f>VLOOKUP($A714+ROUND((COLUMN()-2)/24,5),АТС!$A$41:$F$784,4)+VLOOKUP($A714+ROUND((COLUMN()-2)/24,5),'Расчет сбытовых надбавок'!$B$1537:'Расчет сбытовых надбавок'!$G$2280,5)</f>
        <v>6.68</v>
      </c>
      <c r="M714" s="96">
        <f>VLOOKUP($A714+ROUND((COLUMN()-2)/24,5),АТС!$A$41:$F$784,4)+VLOOKUP($A714+ROUND((COLUMN()-2)/24,5),'Расчет сбытовых надбавок'!$B$1537:'Расчет сбытовых надбавок'!$G$2280,5)</f>
        <v>0.12000000000000001</v>
      </c>
      <c r="N714" s="96">
        <f>VLOOKUP($A714+ROUND((COLUMN()-2)/24,5),АТС!$A$41:$F$784,4)+VLOOKUP($A714+ROUND((COLUMN()-2)/24,5),'Расчет сбытовых надбавок'!$B$1537:'Расчет сбытовых надбавок'!$G$2280,5)</f>
        <v>174.96</v>
      </c>
      <c r="O714" s="96">
        <f>VLOOKUP($A714+ROUND((COLUMN()-2)/24,5),АТС!$A$41:$F$784,4)+VLOOKUP($A714+ROUND((COLUMN()-2)/24,5),'Расчет сбытовых надбавок'!$B$1537:'Расчет сбытовых надбавок'!$G$2280,5)</f>
        <v>173.76</v>
      </c>
      <c r="P714" s="96">
        <f>VLOOKUP($A714+ROUND((COLUMN()-2)/24,5),АТС!$A$41:$F$784,4)+VLOOKUP($A714+ROUND((COLUMN()-2)/24,5),'Расчет сбытовых надбавок'!$B$1537:'Расчет сбытовых надбавок'!$G$2280,5)</f>
        <v>205.10999999999999</v>
      </c>
      <c r="Q714" s="96">
        <f>VLOOKUP($A714+ROUND((COLUMN()-2)/24,5),АТС!$A$41:$F$784,4)+VLOOKUP($A714+ROUND((COLUMN()-2)/24,5),'Расчет сбытовых надбавок'!$B$1537:'Расчет сбытовых надбавок'!$G$2280,5)</f>
        <v>561.63</v>
      </c>
      <c r="R714" s="96">
        <f>VLOOKUP($A714+ROUND((COLUMN()-2)/24,5),АТС!$A$41:$F$784,4)+VLOOKUP($A714+ROUND((COLUMN()-2)/24,5),'Расчет сбытовых надбавок'!$B$1537:'Расчет сбытовых надбавок'!$G$2280,5)</f>
        <v>854.76</v>
      </c>
      <c r="S714" s="96">
        <f>VLOOKUP($A714+ROUND((COLUMN()-2)/24,5),АТС!$A$41:$F$784,4)+VLOOKUP($A714+ROUND((COLUMN()-2)/24,5),'Расчет сбытовых надбавок'!$B$1537:'Расчет сбытовых надбавок'!$G$2280,5)</f>
        <v>377.79</v>
      </c>
      <c r="T714" s="96">
        <f>VLOOKUP($A714+ROUND((COLUMN()-2)/24,5),АТС!$A$41:$F$784,4)+VLOOKUP($A714+ROUND((COLUMN()-2)/24,5),'Расчет сбытовых надбавок'!$B$1537:'Расчет сбытовых надбавок'!$G$2280,5)</f>
        <v>148.45000000000002</v>
      </c>
      <c r="U714" s="96">
        <f>VLOOKUP($A714+ROUND((COLUMN()-2)/24,5),АТС!$A$41:$F$784,4)+VLOOKUP($A714+ROUND((COLUMN()-2)/24,5),'Расчет сбытовых надбавок'!$B$1537:'Расчет сбытовых надбавок'!$G$2280,5)</f>
        <v>47.910000000000004</v>
      </c>
      <c r="V714" s="96">
        <f>VLOOKUP($A714+ROUND((COLUMN()-2)/24,5),АТС!$A$41:$F$784,4)+VLOOKUP($A714+ROUND((COLUMN()-2)/24,5),'Расчет сбытовых надбавок'!$B$1537:'Расчет сбытовых надбавок'!$G$2280,5)</f>
        <v>441.95</v>
      </c>
      <c r="W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6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2"/>
      <c r="B715" s="76"/>
      <c r="C715" s="76"/>
      <c r="D715" s="76"/>
    </row>
    <row r="716" spans="1:25" x14ac:dyDescent="0.25">
      <c r="A716" s="85" t="s">
        <v>152</v>
      </c>
      <c r="B716" s="76"/>
      <c r="C716" s="76"/>
      <c r="D716" s="76"/>
    </row>
    <row r="717" spans="1:25" ht="12.75" customHeight="1" x14ac:dyDescent="0.2">
      <c r="A717" s="174" t="s">
        <v>48</v>
      </c>
      <c r="B717" s="185" t="s">
        <v>153</v>
      </c>
      <c r="C717" s="186"/>
      <c r="D717" s="186"/>
      <c r="E717" s="186"/>
      <c r="F717" s="186"/>
      <c r="G717" s="186"/>
      <c r="H717" s="186"/>
      <c r="I717" s="186"/>
      <c r="J717" s="186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  <c r="U717" s="186"/>
      <c r="V717" s="186"/>
      <c r="W717" s="186"/>
      <c r="X717" s="186"/>
      <c r="Y717" s="187"/>
    </row>
    <row r="718" spans="1:25" ht="12.75" customHeight="1" x14ac:dyDescent="0.2">
      <c r="A718" s="175"/>
      <c r="B718" s="188"/>
      <c r="C718" s="189"/>
      <c r="D718" s="189"/>
      <c r="E718" s="189"/>
      <c r="F718" s="189"/>
      <c r="G718" s="189"/>
      <c r="H718" s="189"/>
      <c r="I718" s="189"/>
      <c r="J718" s="189"/>
      <c r="K718" s="189"/>
      <c r="L718" s="189"/>
      <c r="M718" s="189"/>
      <c r="N718" s="189"/>
      <c r="O718" s="189"/>
      <c r="P718" s="189"/>
      <c r="Q718" s="189"/>
      <c r="R718" s="189"/>
      <c r="S718" s="189"/>
      <c r="T718" s="189"/>
      <c r="U718" s="189"/>
      <c r="V718" s="189"/>
      <c r="W718" s="189"/>
      <c r="X718" s="189"/>
      <c r="Y718" s="190"/>
    </row>
    <row r="719" spans="1:25" s="109" customFormat="1" ht="12.75" customHeight="1" x14ac:dyDescent="0.2">
      <c r="A719" s="175"/>
      <c r="B719" s="221" t="s">
        <v>122</v>
      </c>
      <c r="C719" s="209" t="s">
        <v>123</v>
      </c>
      <c r="D719" s="209" t="s">
        <v>124</v>
      </c>
      <c r="E719" s="209" t="s">
        <v>125</v>
      </c>
      <c r="F719" s="209" t="s">
        <v>126</v>
      </c>
      <c r="G719" s="209" t="s">
        <v>127</v>
      </c>
      <c r="H719" s="209" t="s">
        <v>128</v>
      </c>
      <c r="I719" s="209" t="s">
        <v>129</v>
      </c>
      <c r="J719" s="209" t="s">
        <v>130</v>
      </c>
      <c r="K719" s="209" t="s">
        <v>131</v>
      </c>
      <c r="L719" s="209" t="s">
        <v>132</v>
      </c>
      <c r="M719" s="209" t="s">
        <v>133</v>
      </c>
      <c r="N719" s="219" t="s">
        <v>134</v>
      </c>
      <c r="O719" s="209" t="s">
        <v>135</v>
      </c>
      <c r="P719" s="209" t="s">
        <v>136</v>
      </c>
      <c r="Q719" s="209" t="s">
        <v>137</v>
      </c>
      <c r="R719" s="209" t="s">
        <v>138</v>
      </c>
      <c r="S719" s="209" t="s">
        <v>139</v>
      </c>
      <c r="T719" s="209" t="s">
        <v>140</v>
      </c>
      <c r="U719" s="209" t="s">
        <v>141</v>
      </c>
      <c r="V719" s="209" t="s">
        <v>142</v>
      </c>
      <c r="W719" s="209" t="s">
        <v>143</v>
      </c>
      <c r="X719" s="209" t="s">
        <v>144</v>
      </c>
      <c r="Y719" s="209" t="s">
        <v>145</v>
      </c>
    </row>
    <row r="720" spans="1:25" s="109" customFormat="1" ht="11.25" customHeight="1" x14ac:dyDescent="0.2">
      <c r="A720" s="176"/>
      <c r="B720" s="222"/>
      <c r="C720" s="210"/>
      <c r="D720" s="210"/>
      <c r="E720" s="210"/>
      <c r="F720" s="210"/>
      <c r="G720" s="210"/>
      <c r="H720" s="210"/>
      <c r="I720" s="210"/>
      <c r="J720" s="210"/>
      <c r="K720" s="210"/>
      <c r="L720" s="210"/>
      <c r="M720" s="210"/>
      <c r="N720" s="22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</row>
    <row r="721" spans="1:27" ht="15.75" customHeight="1" x14ac:dyDescent="0.2">
      <c r="A721" s="77">
        <f>A684</f>
        <v>43009</v>
      </c>
      <c r="B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6">
        <f>VLOOKUP($A721+ROUND((COLUMN()-2)/24,5),АТС!$A$41:$F$736,4)+VLOOKUP($A721+ROUND((COLUMN()-2)/24,5),'Расчет сбытовых надбавок'!$B$1537:'Расчет сбытовых надбавок'!$G$2280,6)</f>
        <v>33.54</v>
      </c>
      <c r="D721" s="96">
        <f>VLOOKUP($A721+ROUND((COLUMN()-2)/24,5),АТС!$A$41:$F$736,4)+VLOOKUP($A721+ROUND((COLUMN()-2)/24,5),'Расчет сбытовых надбавок'!$B$1537:'Расчет сбытовых надбавок'!$G$2280,6)</f>
        <v>36.340000000000003</v>
      </c>
      <c r="E721" s="96">
        <f>VLOOKUP($A721+ROUND((COLUMN()-2)/24,5),АТС!$A$41:$F$736,4)+VLOOKUP($A721+ROUND((COLUMN()-2)/24,5),'Расчет сбытовых надбавок'!$B$1537:'Расчет сбытовых надбавок'!$G$2280,6)</f>
        <v>22.84</v>
      </c>
      <c r="F721" s="96">
        <f>VLOOKUP($A721+ROUND((COLUMN()-2)/24,5),АТС!$A$41:$F$736,4)+VLOOKUP($A721+ROUND((COLUMN()-2)/24,5),'Расчет сбытовых надбавок'!$B$1537:'Расчет сбытовых надбавок'!$G$2280,6)</f>
        <v>35.68</v>
      </c>
      <c r="G721" s="96">
        <f>VLOOKUP($A721+ROUND((COLUMN()-2)/24,5),АТС!$A$41:$F$736,4)+VLOOKUP($A721+ROUND((COLUMN()-2)/24,5),'Расчет сбытовых надбавок'!$B$1537:'Расчет сбытовых надбавок'!$G$2280,6)</f>
        <v>34.33</v>
      </c>
      <c r="H721" s="96">
        <f>VLOOKUP($A721+ROUND((COLUMN()-2)/24,5),АТС!$A$41:$F$736,4)+VLOOKUP($A721+ROUND((COLUMN()-2)/24,5),'Расчет сбытовых надбавок'!$B$1537:'Расчет сбытовых надбавок'!$G$2280,6)</f>
        <v>128.12</v>
      </c>
      <c r="I721" s="96">
        <f>VLOOKUP($A721+ROUND((COLUMN()-2)/24,5),АТС!$A$41:$F$736,4)+VLOOKUP($A721+ROUND((COLUMN()-2)/24,5),'Расчет сбытовых надбавок'!$B$1537:'Расчет сбытовых надбавок'!$G$2280,6)</f>
        <v>186.34</v>
      </c>
      <c r="J721" s="96">
        <f>VLOOKUP($A721+ROUND((COLUMN()-2)/24,5),АТС!$A$41:$F$736,4)+VLOOKUP($A721+ROUND((COLUMN()-2)/24,5),'Расчет сбытовых надбавок'!$B$1537:'Расчет сбытовых надбавок'!$G$2280,6)</f>
        <v>125.29</v>
      </c>
      <c r="K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6">
        <f>VLOOKUP($A721+ROUND((COLUMN()-2)/24,5),АТС!$A$41:$F$736,4)+VLOOKUP($A721+ROUND((COLUMN()-2)/24,5),'Расчет сбытовых надбавок'!$B$1537:'Расчет сбытовых надбавок'!$G$2280,6)</f>
        <v>29.49</v>
      </c>
      <c r="T721" s="96">
        <f>VLOOKUP($A721+ROUND((COLUMN()-2)/24,5),АТС!$A$41:$F$736,4)+VLOOKUP($A721+ROUND((COLUMN()-2)/24,5),'Расчет сбытовых надбавок'!$B$1537:'Расчет сбытовых надбавок'!$G$2280,6)</f>
        <v>171.84</v>
      </c>
      <c r="U721" s="96">
        <f>VLOOKUP($A721+ROUND((COLUMN()-2)/24,5),АТС!$A$41:$F$736,4)+VLOOKUP($A721+ROUND((COLUMN()-2)/24,5),'Расчет сбытовых надбавок'!$B$1537:'Расчет сбытовых надбавок'!$G$2280,6)</f>
        <v>26.14</v>
      </c>
      <c r="V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8"/>
    </row>
    <row r="722" spans="1:27" x14ac:dyDescent="0.2">
      <c r="A722" s="77">
        <f>A721+1</f>
        <v>43010</v>
      </c>
      <c r="B722" s="96">
        <f>VLOOKUP($A722+ROUND((COLUMN()-2)/24,5),АТС!$A$41:$F$736,4)+VLOOKUP($A722+ROUND((COLUMN()-2)/24,5),'Расчет сбытовых надбавок'!$B$1537:'Расчет сбытовых надбавок'!$G$2280,6)</f>
        <v>14.16</v>
      </c>
      <c r="C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6">
        <f>VLOOKUP($A722+ROUND((COLUMN()-2)/24,5),АТС!$A$41:$F$736,4)+VLOOKUP($A722+ROUND((COLUMN()-2)/24,5),'Расчет сбытовых надбавок'!$B$1537:'Расчет сбытовых надбавок'!$G$2280,6)</f>
        <v>21.84</v>
      </c>
      <c r="F722" s="96">
        <f>VLOOKUP($A722+ROUND((COLUMN()-2)/24,5),АТС!$A$41:$F$736,4)+VLOOKUP($A722+ROUND((COLUMN()-2)/24,5),'Расчет сбытовых надбавок'!$B$1537:'Расчет сбытовых надбавок'!$G$2280,6)</f>
        <v>88.34</v>
      </c>
      <c r="G722" s="96">
        <f>VLOOKUP($A722+ROUND((COLUMN()-2)/24,5),АТС!$A$41:$F$736,4)+VLOOKUP($A722+ROUND((COLUMN()-2)/24,5),'Расчет сбытовых надбавок'!$B$1537:'Расчет сбытовых надбавок'!$G$2280,6)</f>
        <v>132.54</v>
      </c>
      <c r="H722" s="96">
        <f>VLOOKUP($A722+ROUND((COLUMN()-2)/24,5),АТС!$A$41:$F$736,4)+VLOOKUP($A722+ROUND((COLUMN()-2)/24,5),'Расчет сбытовых надбавок'!$B$1537:'Расчет сбытовых надбавок'!$G$2280,6)</f>
        <v>200.62</v>
      </c>
      <c r="I722" s="96">
        <f>VLOOKUP($A722+ROUND((COLUMN()-2)/24,5),АТС!$A$41:$F$736,4)+VLOOKUP($A722+ROUND((COLUMN()-2)/24,5),'Расчет сбытовых надбавок'!$B$1537:'Расчет сбытовых надбавок'!$G$2280,6)</f>
        <v>131.92000000000002</v>
      </c>
      <c r="J722" s="96">
        <f>VLOOKUP($A722+ROUND((COLUMN()-2)/24,5),АТС!$A$41:$F$736,4)+VLOOKUP($A722+ROUND((COLUMN()-2)/24,5),'Расчет сбытовых надбавок'!$B$1537:'Расчет сбытовых надбавок'!$G$2280,6)</f>
        <v>52.44</v>
      </c>
      <c r="K722" s="96">
        <f>VLOOKUP($A722+ROUND((COLUMN()-2)/24,5),АТС!$A$41:$F$736,4)+VLOOKUP($A722+ROUND((COLUMN()-2)/24,5),'Расчет сбытовых надбавок'!$B$1537:'Расчет сбытовых надбавок'!$G$2280,6)</f>
        <v>84.47</v>
      </c>
      <c r="L722" s="96">
        <f>VLOOKUP($A722+ROUND((COLUMN()-2)/24,5),АТС!$A$41:$F$736,4)+VLOOKUP($A722+ROUND((COLUMN()-2)/24,5),'Расчет сбытовых надбавок'!$B$1537:'Расчет сбытовых надбавок'!$G$2280,6)</f>
        <v>55.25</v>
      </c>
      <c r="M722" s="96">
        <f>VLOOKUP($A722+ROUND((COLUMN()-2)/24,5),АТС!$A$41:$F$736,4)+VLOOKUP($A722+ROUND((COLUMN()-2)/24,5),'Расчет сбытовых надбавок'!$B$1537:'Расчет сбытовых надбавок'!$G$2280,6)</f>
        <v>76.569999999999993</v>
      </c>
      <c r="N722" s="96">
        <f>VLOOKUP($A722+ROUND((COLUMN()-2)/24,5),АТС!$A$41:$F$736,4)+VLOOKUP($A722+ROUND((COLUMN()-2)/24,5),'Расчет сбытовых надбавок'!$B$1537:'Расчет сбытовых надбавок'!$G$2280,6)</f>
        <v>110.44</v>
      </c>
      <c r="O722" s="96">
        <f>VLOOKUP($A722+ROUND((COLUMN()-2)/24,5),АТС!$A$41:$F$736,4)+VLOOKUP($A722+ROUND((COLUMN()-2)/24,5),'Расчет сбытовых надбавок'!$B$1537:'Расчет сбытовых надбавок'!$G$2280,6)</f>
        <v>95.31</v>
      </c>
      <c r="P722" s="96">
        <f>VLOOKUP($A722+ROUND((COLUMN()-2)/24,5),АТС!$A$41:$F$736,4)+VLOOKUP($A722+ROUND((COLUMN()-2)/24,5),'Расчет сбытовых надбавок'!$B$1537:'Расчет сбытовых надбавок'!$G$2280,6)</f>
        <v>86.93</v>
      </c>
      <c r="Q722" s="96">
        <f>VLOOKUP($A722+ROUND((COLUMN()-2)/24,5),АТС!$A$41:$F$736,4)+VLOOKUP($A722+ROUND((COLUMN()-2)/24,5),'Расчет сбытовых надбавок'!$B$1537:'Расчет сбытовых надбавок'!$G$2280,6)</f>
        <v>76.919999999999987</v>
      </c>
      <c r="R722" s="96">
        <f>VLOOKUP($A722+ROUND((COLUMN()-2)/24,5),АТС!$A$41:$F$736,4)+VLOOKUP($A722+ROUND((COLUMN()-2)/24,5),'Расчет сбытовых надбавок'!$B$1537:'Расчет сбытовых надбавок'!$G$2280,6)</f>
        <v>78.86</v>
      </c>
      <c r="S722" s="96">
        <f>VLOOKUP($A722+ROUND((COLUMN()-2)/24,5),АТС!$A$41:$F$736,4)+VLOOKUP($A722+ROUND((COLUMN()-2)/24,5),'Расчет сбытовых надбавок'!$B$1537:'Расчет сбытовых надбавок'!$G$2280,6)</f>
        <v>110.54</v>
      </c>
      <c r="T722" s="96">
        <f>VLOOKUP($A722+ROUND((COLUMN()-2)/24,5),АТС!$A$41:$F$736,4)+VLOOKUP($A722+ROUND((COLUMN()-2)/24,5),'Расчет сбытовых надбавок'!$B$1537:'Расчет сбытовых надбавок'!$G$2280,6)</f>
        <v>162.26999999999998</v>
      </c>
      <c r="U722" s="96">
        <f>VLOOKUP($A722+ROUND((COLUMN()-2)/24,5),АТС!$A$41:$F$736,4)+VLOOKUP($A722+ROUND((COLUMN()-2)/24,5),'Расчет сбытовых надбавок'!$B$1537:'Расчет сбытовых надбавок'!$G$2280,6)</f>
        <v>73.48</v>
      </c>
      <c r="V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6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7">
        <f t="shared" ref="A723:A751" si="21">A722+1</f>
        <v>43011</v>
      </c>
      <c r="B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6">
        <f>VLOOKUP($A723+ROUND((COLUMN()-2)/24,5),АТС!$A$41:$F$736,4)+VLOOKUP($A723+ROUND((COLUMN()-2)/24,5),'Расчет сбытовых надбавок'!$B$1537:'Расчет сбытовых надбавок'!$G$2280,6)</f>
        <v>37.93</v>
      </c>
      <c r="F723" s="96">
        <f>VLOOKUP($A723+ROUND((COLUMN()-2)/24,5),АТС!$A$41:$F$736,4)+VLOOKUP($A723+ROUND((COLUMN()-2)/24,5),'Расчет сбытовых надбавок'!$B$1537:'Расчет сбытовых надбавок'!$G$2280,6)</f>
        <v>233.33</v>
      </c>
      <c r="G723" s="96">
        <f>VLOOKUP($A723+ROUND((COLUMN()-2)/24,5),АТС!$A$41:$F$736,4)+VLOOKUP($A723+ROUND((COLUMN()-2)/24,5),'Расчет сбытовых надбавок'!$B$1537:'Расчет сбытовых надбавок'!$G$2280,6)</f>
        <v>531.6</v>
      </c>
      <c r="H723" s="96">
        <f>VLOOKUP($A723+ROUND((COLUMN()-2)/24,5),АТС!$A$41:$F$736,4)+VLOOKUP($A723+ROUND((COLUMN()-2)/24,5),'Расчет сбытовых надбавок'!$B$1537:'Расчет сбытовых надбавок'!$G$2280,6)</f>
        <v>455.76000000000005</v>
      </c>
      <c r="I723" s="96">
        <f>VLOOKUP($A723+ROUND((COLUMN()-2)/24,5),АТС!$A$41:$F$736,4)+VLOOKUP($A723+ROUND((COLUMN()-2)/24,5),'Расчет сбытовых надбавок'!$B$1537:'Расчет сбытовых надбавок'!$G$2280,6)</f>
        <v>153.10999999999999</v>
      </c>
      <c r="J723" s="96">
        <f>VLOOKUP($A723+ROUND((COLUMN()-2)/24,5),АТС!$A$41:$F$736,4)+VLOOKUP($A723+ROUND((COLUMN()-2)/24,5),'Расчет сбытовых надбавок'!$B$1537:'Расчет сбытовых надбавок'!$G$2280,6)</f>
        <v>495.95</v>
      </c>
      <c r="K723" s="96">
        <f>VLOOKUP($A723+ROUND((COLUMN()-2)/24,5),АТС!$A$41:$F$736,4)+VLOOKUP($A723+ROUND((COLUMN()-2)/24,5),'Расчет сбытовых надбавок'!$B$1537:'Расчет сбытовых надбавок'!$G$2280,6)</f>
        <v>449.73</v>
      </c>
      <c r="L723" s="96">
        <f>VLOOKUP($A723+ROUND((COLUMN()-2)/24,5),АТС!$A$41:$F$736,4)+VLOOKUP($A723+ROUND((COLUMN()-2)/24,5),'Расчет сбытовых надбавок'!$B$1537:'Расчет сбытовых надбавок'!$G$2280,6)</f>
        <v>164.1</v>
      </c>
      <c r="M723" s="96">
        <f>VLOOKUP($A723+ROUND((COLUMN()-2)/24,5),АТС!$A$41:$F$736,4)+VLOOKUP($A723+ROUND((COLUMN()-2)/24,5),'Расчет сбытовых надбавок'!$B$1537:'Расчет сбытовых надбавок'!$G$2280,6)</f>
        <v>565.27</v>
      </c>
      <c r="N723" s="96">
        <f>VLOOKUP($A723+ROUND((COLUMN()-2)/24,5),АТС!$A$41:$F$736,4)+VLOOKUP($A723+ROUND((COLUMN()-2)/24,5),'Расчет сбытовых надбавок'!$B$1537:'Расчет сбытовых надбавок'!$G$2280,6)</f>
        <v>262.24</v>
      </c>
      <c r="O723" s="96">
        <f>VLOOKUP($A723+ROUND((COLUMN()-2)/24,5),АТС!$A$41:$F$736,4)+VLOOKUP($A723+ROUND((COLUMN()-2)/24,5),'Расчет сбытовых надбавок'!$B$1537:'Расчет сбытовых надбавок'!$G$2280,6)</f>
        <v>162.57999999999998</v>
      </c>
      <c r="P723" s="96">
        <f>VLOOKUP($A723+ROUND((COLUMN()-2)/24,5),АТС!$A$41:$F$736,4)+VLOOKUP($A723+ROUND((COLUMN()-2)/24,5),'Расчет сбытовых надбавок'!$B$1537:'Расчет сбытовых надбавок'!$G$2280,6)</f>
        <v>170.51999999999998</v>
      </c>
      <c r="Q723" s="96">
        <f>VLOOKUP($A723+ROUND((COLUMN()-2)/24,5),АТС!$A$41:$F$736,4)+VLOOKUP($A723+ROUND((COLUMN()-2)/24,5),'Расчет сбытовых надбавок'!$B$1537:'Расчет сбытовых надбавок'!$G$2280,6)</f>
        <v>592.07000000000005</v>
      </c>
      <c r="R723" s="96">
        <f>VLOOKUP($A723+ROUND((COLUMN()-2)/24,5),АТС!$A$41:$F$736,4)+VLOOKUP($A723+ROUND((COLUMN()-2)/24,5),'Расчет сбытовых надбавок'!$B$1537:'Расчет сбытовых надбавок'!$G$2280,6)</f>
        <v>561.80000000000007</v>
      </c>
      <c r="S723" s="96">
        <f>VLOOKUP($A723+ROUND((COLUMN()-2)/24,5),АТС!$A$41:$F$736,4)+VLOOKUP($A723+ROUND((COLUMN()-2)/24,5),'Расчет сбытовых надбавок'!$B$1537:'Расчет сбытовых надбавок'!$G$2280,6)</f>
        <v>644.27</v>
      </c>
      <c r="T723" s="96">
        <f>VLOOKUP($A723+ROUND((COLUMN()-2)/24,5),АТС!$A$41:$F$736,4)+VLOOKUP($A723+ROUND((COLUMN()-2)/24,5),'Расчет сбытовых надбавок'!$B$1537:'Расчет сбытовых надбавок'!$G$2280,6)</f>
        <v>607.23</v>
      </c>
      <c r="U723" s="96">
        <f>VLOOKUP($A723+ROUND((COLUMN()-2)/24,5),АТС!$A$41:$F$736,4)+VLOOKUP($A723+ROUND((COLUMN()-2)/24,5),'Расчет сбытовых надбавок'!$B$1537:'Расчет сбытовых надбавок'!$G$2280,6)</f>
        <v>339.14000000000004</v>
      </c>
      <c r="V723" s="96">
        <f>VLOOKUP($A723+ROUND((COLUMN()-2)/24,5),АТС!$A$41:$F$736,4)+VLOOKUP($A723+ROUND((COLUMN()-2)/24,5),'Расчет сбытовых надбавок'!$B$1537:'Расчет сбытовых надбавок'!$G$2280,6)</f>
        <v>350.97999999999996</v>
      </c>
      <c r="W723" s="96">
        <f>VLOOKUP($A723+ROUND((COLUMN()-2)/24,5),АТС!$A$41:$F$736,4)+VLOOKUP($A723+ROUND((COLUMN()-2)/24,5),'Расчет сбытовых надбавок'!$B$1537:'Расчет сбытовых надбавок'!$G$2280,6)</f>
        <v>462.33</v>
      </c>
      <c r="X723" s="96">
        <f>VLOOKUP($A723+ROUND((COLUMN()-2)/24,5),АТС!$A$41:$F$736,4)+VLOOKUP($A723+ROUND((COLUMN()-2)/24,5),'Расчет сбытовых надбавок'!$B$1537:'Расчет сбытовых надбавок'!$G$2280,6)</f>
        <v>80.59</v>
      </c>
      <c r="Y723" s="96">
        <f>VLOOKUP($A723+ROUND((COLUMN()-2)/24,5),АТС!$A$41:$F$736,4)+VLOOKUP($A723+ROUND((COLUMN()-2)/24,5),'Расчет сбытовых надбавок'!$B$1537:'Расчет сбытовых надбавок'!$G$2280,6)</f>
        <v>2.88</v>
      </c>
    </row>
    <row r="724" spans="1:27" x14ac:dyDescent="0.2">
      <c r="A724" s="77">
        <f t="shared" si="21"/>
        <v>43012</v>
      </c>
      <c r="B724" s="96">
        <f>VLOOKUP($A724+ROUND((COLUMN()-2)/24,5),АТС!$A$41:$F$736,4)+VLOOKUP($A724+ROUND((COLUMN()-2)/24,5),'Расчет сбытовых надбавок'!$B$1537:'Расчет сбытовых надбавок'!$G$2280,6)</f>
        <v>86.67</v>
      </c>
      <c r="C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6">
        <f>VLOOKUP($A724+ROUND((COLUMN()-2)/24,5),АТС!$A$41:$F$736,4)+VLOOKUP($A724+ROUND((COLUMN()-2)/24,5),'Расчет сбытовых надбавок'!$B$1537:'Расчет сбытовых надбавок'!$G$2280,6)</f>
        <v>12.75</v>
      </c>
      <c r="E724" s="96">
        <f>VLOOKUP($A724+ROUND((COLUMN()-2)/24,5),АТС!$A$41:$F$736,4)+VLOOKUP($A724+ROUND((COLUMN()-2)/24,5),'Расчет сбытовых надбавок'!$B$1537:'Расчет сбытовых надбавок'!$G$2280,6)</f>
        <v>47.39</v>
      </c>
      <c r="F724" s="96">
        <f>VLOOKUP($A724+ROUND((COLUMN()-2)/24,5),АТС!$A$41:$F$736,4)+VLOOKUP($A724+ROUND((COLUMN()-2)/24,5),'Расчет сбытовых надбавок'!$B$1537:'Расчет сбытовых надбавок'!$G$2280,6)</f>
        <v>167.91</v>
      </c>
      <c r="G724" s="96">
        <f>VLOOKUP($A724+ROUND((COLUMN()-2)/24,5),АТС!$A$41:$F$736,4)+VLOOKUP($A724+ROUND((COLUMN()-2)/24,5),'Расчет сбытовых надбавок'!$B$1537:'Расчет сбытовых надбавок'!$G$2280,6)</f>
        <v>299.60000000000002</v>
      </c>
      <c r="H724" s="96">
        <f>VLOOKUP($A724+ROUND((COLUMN()-2)/24,5),АТС!$A$41:$F$736,4)+VLOOKUP($A724+ROUND((COLUMN()-2)/24,5),'Расчет сбытовых надбавок'!$B$1537:'Расчет сбытовых надбавок'!$G$2280,6)</f>
        <v>512.88</v>
      </c>
      <c r="I724" s="96">
        <f>VLOOKUP($A724+ROUND((COLUMN()-2)/24,5),АТС!$A$41:$F$736,4)+VLOOKUP($A724+ROUND((COLUMN()-2)/24,5),'Расчет сбытовых надбавок'!$B$1537:'Расчет сбытовых надбавок'!$G$2280,6)</f>
        <v>278.12</v>
      </c>
      <c r="J724" s="96">
        <f>VLOOKUP($A724+ROUND((COLUMN()-2)/24,5),АТС!$A$41:$F$736,4)+VLOOKUP($A724+ROUND((COLUMN()-2)/24,5),'Расчет сбытовых надбавок'!$B$1537:'Расчет сбытовых надбавок'!$G$2280,6)</f>
        <v>285.95</v>
      </c>
      <c r="K724" s="96">
        <f>VLOOKUP($A724+ROUND((COLUMN()-2)/24,5),АТС!$A$41:$F$736,4)+VLOOKUP($A724+ROUND((COLUMN()-2)/24,5),'Расчет сбытовых надбавок'!$B$1537:'Расчет сбытовых надбавок'!$G$2280,6)</f>
        <v>373.05999999999995</v>
      </c>
      <c r="L724" s="96">
        <f>VLOOKUP($A724+ROUND((COLUMN()-2)/24,5),АТС!$A$41:$F$736,4)+VLOOKUP($A724+ROUND((COLUMN()-2)/24,5),'Расчет сбытовых надбавок'!$B$1537:'Расчет сбытовых надбавок'!$G$2280,6)</f>
        <v>385.16999999999996</v>
      </c>
      <c r="M724" s="96">
        <f>VLOOKUP($A724+ROUND((COLUMN()-2)/24,5),АТС!$A$41:$F$736,4)+VLOOKUP($A724+ROUND((COLUMN()-2)/24,5),'Расчет сбытовых надбавок'!$B$1537:'Расчет сбытовых надбавок'!$G$2280,6)</f>
        <v>102.82000000000001</v>
      </c>
      <c r="N724" s="96">
        <f>VLOOKUP($A724+ROUND((COLUMN()-2)/24,5),АТС!$A$41:$F$736,4)+VLOOKUP($A724+ROUND((COLUMN()-2)/24,5),'Расчет сбытовых надбавок'!$B$1537:'Расчет сбытовых надбавок'!$G$2280,6)</f>
        <v>90.03</v>
      </c>
      <c r="O724" s="96">
        <f>VLOOKUP($A724+ROUND((COLUMN()-2)/24,5),АТС!$A$41:$F$736,4)+VLOOKUP($A724+ROUND((COLUMN()-2)/24,5),'Расчет сбытовых надбавок'!$B$1537:'Расчет сбытовых надбавок'!$G$2280,6)</f>
        <v>103.84</v>
      </c>
      <c r="P724" s="96">
        <f>VLOOKUP($A724+ROUND((COLUMN()-2)/24,5),АТС!$A$41:$F$736,4)+VLOOKUP($A724+ROUND((COLUMN()-2)/24,5),'Расчет сбытовых надбавок'!$B$1537:'Расчет сбытовых надбавок'!$G$2280,6)</f>
        <v>70.67</v>
      </c>
      <c r="Q724" s="96">
        <f>VLOOKUP($A724+ROUND((COLUMN()-2)/24,5),АТС!$A$41:$F$736,4)+VLOOKUP($A724+ROUND((COLUMN()-2)/24,5),'Расчет сбытовых надбавок'!$B$1537:'Расчет сбытовых надбавок'!$G$2280,6)</f>
        <v>75.06</v>
      </c>
      <c r="R724" s="96">
        <f>VLOOKUP($A724+ROUND((COLUMN()-2)/24,5),АТС!$A$41:$F$736,4)+VLOOKUP($A724+ROUND((COLUMN()-2)/24,5),'Расчет сбытовых надбавок'!$B$1537:'Расчет сбытовых надбавок'!$G$2280,6)</f>
        <v>88.53</v>
      </c>
      <c r="S724" s="96">
        <f>VLOOKUP($A724+ROUND((COLUMN()-2)/24,5),АТС!$A$41:$F$736,4)+VLOOKUP($A724+ROUND((COLUMN()-2)/24,5),'Расчет сбытовых надбавок'!$B$1537:'Расчет сбытовых надбавок'!$G$2280,6)</f>
        <v>147.97</v>
      </c>
      <c r="T724" s="96">
        <f>VLOOKUP($A724+ROUND((COLUMN()-2)/24,5),АТС!$A$41:$F$736,4)+VLOOKUP($A724+ROUND((COLUMN()-2)/24,5),'Расчет сбытовых надбавок'!$B$1537:'Расчет сбытовых надбавок'!$G$2280,6)</f>
        <v>339.25</v>
      </c>
      <c r="U724" s="96">
        <f>VLOOKUP($A724+ROUND((COLUMN()-2)/24,5),АТС!$A$41:$F$736,4)+VLOOKUP($A724+ROUND((COLUMN()-2)/24,5),'Расчет сбытовых надбавок'!$B$1537:'Расчет сбытовых надбавок'!$G$2280,6)</f>
        <v>201.72000000000003</v>
      </c>
      <c r="V724" s="96">
        <f>VLOOKUP($A724+ROUND((COLUMN()-2)/24,5),АТС!$A$41:$F$736,4)+VLOOKUP($A724+ROUND((COLUMN()-2)/24,5),'Расчет сбытовых надбавок'!$B$1537:'Расчет сбытовых надбавок'!$G$2280,6)</f>
        <v>135.71</v>
      </c>
      <c r="W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6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7">
        <f t="shared" si="21"/>
        <v>43013</v>
      </c>
      <c r="B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6">
        <f>VLOOKUP($A725+ROUND((COLUMN()-2)/24,5),АТС!$A$41:$F$736,4)+VLOOKUP($A725+ROUND((COLUMN()-2)/24,5),'Расчет сбытовых надбавок'!$B$1537:'Расчет сбытовых надбавок'!$G$2280,6)</f>
        <v>52.47</v>
      </c>
      <c r="F725" s="96">
        <f>VLOOKUP($A725+ROUND((COLUMN()-2)/24,5),АТС!$A$41:$F$736,4)+VLOOKUP($A725+ROUND((COLUMN()-2)/24,5),'Расчет сбытовых надбавок'!$B$1537:'Расчет сбытовых надбавок'!$G$2280,6)</f>
        <v>102.5</v>
      </c>
      <c r="G725" s="96">
        <f>VLOOKUP($A725+ROUND((COLUMN()-2)/24,5),АТС!$A$41:$F$736,4)+VLOOKUP($A725+ROUND((COLUMN()-2)/24,5),'Расчет сбытовых надбавок'!$B$1537:'Расчет сбытовых надбавок'!$G$2280,6)</f>
        <v>205.96</v>
      </c>
      <c r="H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I725" s="96">
        <f>VLOOKUP($A725+ROUND((COLUMN()-2)/24,5),АТС!$A$41:$F$736,4)+VLOOKUP($A725+ROUND((COLUMN()-2)/24,5),'Расчет сбытовых надбавок'!$B$1537:'Расчет сбытовых надбавок'!$G$2280,6)</f>
        <v>252.82999999999998</v>
      </c>
      <c r="J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6">
        <f>VLOOKUP($A725+ROUND((COLUMN()-2)/24,5),АТС!$A$41:$F$736,4)+VLOOKUP($A725+ROUND((COLUMN()-2)/24,5),'Расчет сбытовых надбавок'!$B$1537:'Расчет сбытовых надбавок'!$G$2280,6)</f>
        <v>313.85999999999996</v>
      </c>
      <c r="N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6">
        <f>VLOOKUP($A725+ROUND((COLUMN()-2)/24,5),АТС!$A$41:$F$736,4)+VLOOKUP($A725+ROUND((COLUMN()-2)/24,5),'Расчет сбытовых надбавок'!$B$1537:'Расчет сбытовых надбавок'!$G$2280,6)</f>
        <v>41.42</v>
      </c>
      <c r="T725" s="96">
        <f>VLOOKUP($A725+ROUND((COLUMN()-2)/24,5),АТС!$A$41:$F$736,4)+VLOOKUP($A725+ROUND((COLUMN()-2)/24,5),'Расчет сбытовых надбавок'!$B$1537:'Расчет сбытовых надбавок'!$G$2280,6)</f>
        <v>233.31</v>
      </c>
      <c r="U725" s="96">
        <f>VLOOKUP($A725+ROUND((COLUMN()-2)/24,5),АТС!$A$41:$F$736,4)+VLOOKUP($A725+ROUND((COLUMN()-2)/24,5),'Расчет сбытовых надбавок'!$B$1537:'Расчет сбытовых надбавок'!$G$2280,6)</f>
        <v>260.49</v>
      </c>
      <c r="V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6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7">
        <f t="shared" si="21"/>
        <v>43014</v>
      </c>
      <c r="B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6">
        <f>VLOOKUP($A726+ROUND((COLUMN()-2)/24,5),АТС!$A$41:$F$736,4)+VLOOKUP($A726+ROUND((COLUMN()-2)/24,5),'Расчет сбытовых надбавок'!$B$1537:'Расчет сбытовых надбавок'!$G$2280,6)</f>
        <v>103.59</v>
      </c>
      <c r="G726" s="96">
        <f>VLOOKUP($A726+ROUND((COLUMN()-2)/24,5),АТС!$A$41:$F$736,4)+VLOOKUP($A726+ROUND((COLUMN()-2)/24,5),'Расчет сбытовых надбавок'!$B$1537:'Расчет сбытовых надбавок'!$G$2280,6)</f>
        <v>115.86</v>
      </c>
      <c r="H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I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6">
        <f>VLOOKUP($A726+ROUND((COLUMN()-2)/24,5),АТС!$A$41:$F$736,4)+VLOOKUP($A726+ROUND((COLUMN()-2)/24,5),'Расчет сбытовых надбавок'!$B$1537:'Расчет сбытовых надбавок'!$G$2280,6)</f>
        <v>1679.55</v>
      </c>
      <c r="K726" s="96">
        <f>VLOOKUP($A726+ROUND((COLUMN()-2)/24,5),АТС!$A$41:$F$736,4)+VLOOKUP($A726+ROUND((COLUMN()-2)/24,5),'Расчет сбытовых надбавок'!$B$1537:'Расчет сбытовых надбавок'!$G$2280,6)</f>
        <v>29.71</v>
      </c>
      <c r="L726" s="96">
        <f>VLOOKUP($A726+ROUND((COLUMN()-2)/24,5),АТС!$A$41:$F$736,4)+VLOOKUP($A726+ROUND((COLUMN()-2)/24,5),'Расчет сбытовых надбавок'!$B$1537:'Расчет сбытовых надбавок'!$G$2280,6)</f>
        <v>0.01</v>
      </c>
      <c r="M726" s="96">
        <f>VLOOKUP($A726+ROUND((COLUMN()-2)/24,5),АТС!$A$41:$F$736,4)+VLOOKUP($A726+ROUND((COLUMN()-2)/24,5),'Расчет сбытовых надбавок'!$B$1537:'Расчет сбытовых надбавок'!$G$2280,6)</f>
        <v>0.92999999999999994</v>
      </c>
      <c r="N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6">
        <f>VLOOKUP($A726+ROUND((COLUMN()-2)/24,5),АТС!$A$41:$F$736,4)+VLOOKUP($A726+ROUND((COLUMN()-2)/24,5),'Расчет сбытовых надбавок'!$B$1537:'Расчет сбытовых надбавок'!$G$2280,6)</f>
        <v>11.040000000000001</v>
      </c>
      <c r="T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6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7">
        <f t="shared" si="21"/>
        <v>43015</v>
      </c>
      <c r="B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6">
        <f>VLOOKUP($A727+ROUND((COLUMN()-2)/24,5),АТС!$A$41:$F$736,4)+VLOOKUP($A727+ROUND((COLUMN()-2)/24,5),'Расчет сбытовых надбавок'!$B$1537:'Расчет сбытовых надбавок'!$G$2280,6)</f>
        <v>72.039999999999992</v>
      </c>
      <c r="G727" s="96">
        <f>VLOOKUP($A727+ROUND((COLUMN()-2)/24,5),АТС!$A$41:$F$736,4)+VLOOKUP($A727+ROUND((COLUMN()-2)/24,5),'Расчет сбытовых надбавок'!$B$1537:'Расчет сбытовых надбавок'!$G$2280,6)</f>
        <v>100.67</v>
      </c>
      <c r="H727" s="96">
        <f>VLOOKUP($A727+ROUND((COLUMN()-2)/24,5),АТС!$A$41:$F$736,4)+VLOOKUP($A727+ROUND((COLUMN()-2)/24,5),'Расчет сбытовых надбавок'!$B$1537:'Расчет сбытовых надбавок'!$G$2280,6)</f>
        <v>127.38000000000001</v>
      </c>
      <c r="I727" s="96">
        <f>VLOOKUP($A727+ROUND((COLUMN()-2)/24,5),АТС!$A$41:$F$736,4)+VLOOKUP($A727+ROUND((COLUMN()-2)/24,5),'Расчет сбытовых надбавок'!$B$1537:'Расчет сбытовых надбавок'!$G$2280,6)</f>
        <v>196.51000000000002</v>
      </c>
      <c r="J727" s="96">
        <f>VLOOKUP($A727+ROUND((COLUMN()-2)/24,5),АТС!$A$41:$F$736,4)+VLOOKUP($A727+ROUND((COLUMN()-2)/24,5),'Расчет сбытовых надбавок'!$B$1537:'Расчет сбытовых надбавок'!$G$2280,6)</f>
        <v>135.51</v>
      </c>
      <c r="K727" s="96">
        <f>VLOOKUP($A727+ROUND((COLUMN()-2)/24,5),АТС!$A$41:$F$736,4)+VLOOKUP($A727+ROUND((COLUMN()-2)/24,5),'Расчет сбытовых надбавок'!$B$1537:'Расчет сбытовых надбавок'!$G$2280,6)</f>
        <v>59.540000000000006</v>
      </c>
      <c r="L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6">
        <f>VLOOKUP($A727+ROUND((COLUMN()-2)/24,5),АТС!$A$41:$F$736,4)+VLOOKUP($A727+ROUND((COLUMN()-2)/24,5),'Расчет сбытовых надбавок'!$B$1537:'Расчет сбытовых надбавок'!$G$2280,6)</f>
        <v>14.629999999999999</v>
      </c>
      <c r="T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6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7">
        <f t="shared" si="21"/>
        <v>43016</v>
      </c>
      <c r="B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I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6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7">
        <f t="shared" si="21"/>
        <v>43017</v>
      </c>
      <c r="B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6">
        <f>VLOOKUP($A729+ROUND((COLUMN()-2)/24,5),АТС!$A$41:$F$736,4)+VLOOKUP($A729+ROUND((COLUMN()-2)/24,5),'Расчет сбытовых надбавок'!$B$1537:'Расчет сбытовых надбавок'!$G$2280,6)</f>
        <v>1.3</v>
      </c>
      <c r="G729" s="96">
        <f>VLOOKUP($A729+ROUND((COLUMN()-2)/24,5),АТС!$A$41:$F$736,4)+VLOOKUP($A729+ROUND((COLUMN()-2)/24,5),'Расчет сбытовых надбавок'!$B$1537:'Расчет сбытовых надбавок'!$G$2280,6)</f>
        <v>139.46</v>
      </c>
      <c r="H729" s="96">
        <f>VLOOKUP($A729+ROUND((COLUMN()-2)/24,5),АТС!$A$41:$F$736,4)+VLOOKUP($A729+ROUND((COLUMN()-2)/24,5),'Расчет сбытовых надбавок'!$B$1537:'Расчет сбытовых надбавок'!$G$2280,6)</f>
        <v>135.71</v>
      </c>
      <c r="I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J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K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6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7">
        <f t="shared" si="21"/>
        <v>43018</v>
      </c>
      <c r="B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6">
        <f>VLOOKUP($A730+ROUND((COLUMN()-2)/24,5),АТС!$A$41:$F$736,4)+VLOOKUP($A730+ROUND((COLUMN()-2)/24,5),'Расчет сбытовых надбавок'!$B$1537:'Расчет сбытовых надбавок'!$G$2280,6)</f>
        <v>91.509999999999991</v>
      </c>
      <c r="H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I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J730" s="96">
        <f>VLOOKUP($A730+ROUND((COLUMN()-2)/24,5),АТС!$A$41:$F$736,4)+VLOOKUP($A730+ROUND((COLUMN()-2)/24,5),'Расчет сбытовых надбавок'!$B$1537:'Расчет сбытовых надбавок'!$G$2280,6)</f>
        <v>0.08</v>
      </c>
      <c r="K730" s="96">
        <f>VLOOKUP($A730+ROUND((COLUMN()-2)/24,5),АТС!$A$41:$F$736,4)+VLOOKUP($A730+ROUND((COLUMN()-2)/24,5),'Расчет сбытовых надбавок'!$B$1537:'Расчет сбытовых надбавок'!$G$2280,6)</f>
        <v>0.01</v>
      </c>
      <c r="L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6">
        <f>VLOOKUP($A730+ROUND((COLUMN()-2)/24,5),АТС!$A$41:$F$736,4)+VLOOKUP($A730+ROUND((COLUMN()-2)/24,5),'Расчет сбытовых надбавок'!$B$1537:'Расчет сбытовых надбавок'!$G$2280,6)</f>
        <v>49.31</v>
      </c>
      <c r="O730" s="96">
        <f>VLOOKUP($A730+ROUND((COLUMN()-2)/24,5),АТС!$A$41:$F$736,4)+VLOOKUP($A730+ROUND((COLUMN()-2)/24,5),'Расчет сбытовых надбавок'!$B$1537:'Расчет сбытовых надбавок'!$G$2280,6)</f>
        <v>6.14</v>
      </c>
      <c r="P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6">
        <f>VLOOKUP($A730+ROUND((COLUMN()-2)/24,5),АТС!$A$41:$F$736,4)+VLOOKUP($A730+ROUND((COLUMN()-2)/24,5),'Расчет сбытовых надбавок'!$B$1537:'Расчет сбытовых надбавок'!$G$2280,6)</f>
        <v>43.059999999999995</v>
      </c>
      <c r="R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6">
        <f>VLOOKUP($A730+ROUND((COLUMN()-2)/24,5),АТС!$A$41:$F$736,4)+VLOOKUP($A730+ROUND((COLUMN()-2)/24,5),'Расчет сбытовых надбавок'!$B$1537:'Расчет сбытовых надбавок'!$G$2280,6)</f>
        <v>33.949999999999996</v>
      </c>
      <c r="T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6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7">
        <f t="shared" si="21"/>
        <v>43019</v>
      </c>
      <c r="B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6">
        <f>VLOOKUP($A731+ROUND((COLUMN()-2)/24,5),АТС!$A$41:$F$736,4)+VLOOKUP($A731+ROUND((COLUMN()-2)/24,5),'Расчет сбытовых надбавок'!$B$1537:'Расчет сбытовых надбавок'!$G$2280,6)</f>
        <v>67.509999999999991</v>
      </c>
      <c r="H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I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6">
        <f>VLOOKUP($A731+ROUND((COLUMN()-2)/24,5),АТС!$A$41:$F$736,4)+VLOOKUP($A731+ROUND((COLUMN()-2)/24,5),'Расчет сбытовых надбавок'!$B$1537:'Расчет сбытовых надбавок'!$G$2280,6)</f>
        <v>1.5299999999999998</v>
      </c>
      <c r="K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6">
        <f>VLOOKUP($A731+ROUND((COLUMN()-2)/24,5),АТС!$A$41:$F$736,4)+VLOOKUP($A731+ROUND((COLUMN()-2)/24,5),'Расчет сбытовых надбавок'!$B$1537:'Расчет сбытовых надбавок'!$G$2280,6)</f>
        <v>45.71</v>
      </c>
      <c r="S731" s="96">
        <f>VLOOKUP($A731+ROUND((COLUMN()-2)/24,5),АТС!$A$41:$F$736,4)+VLOOKUP($A731+ROUND((COLUMN()-2)/24,5),'Расчет сбытовых надбавок'!$B$1537:'Расчет сбытовых надбавок'!$G$2280,6)</f>
        <v>137.21</v>
      </c>
      <c r="T731" s="96">
        <f>VLOOKUP($A731+ROUND((COLUMN()-2)/24,5),АТС!$A$41:$F$736,4)+VLOOKUP($A731+ROUND((COLUMN()-2)/24,5),'Расчет сбытовых надбавок'!$B$1537:'Расчет сбытовых надбавок'!$G$2280,6)</f>
        <v>16.63</v>
      </c>
      <c r="U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6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7">
        <f t="shared" si="21"/>
        <v>43020</v>
      </c>
      <c r="B732" s="96">
        <f>VLOOKUP($A732+ROUND((COLUMN()-2)/24,5),АТС!$A$41:$F$736,4)+VLOOKUP($A732+ROUND((COLUMN()-2)/24,5),'Расчет сбытовых надбавок'!$B$1537:'Расчет сбытовых надбавок'!$G$2280,6)</f>
        <v>486.76</v>
      </c>
      <c r="C732" s="96">
        <f>VLOOKUP($A732+ROUND((COLUMN()-2)/24,5),АТС!$A$41:$F$736,4)+VLOOKUP($A732+ROUND((COLUMN()-2)/24,5),'Расчет сбытовых надбавок'!$B$1537:'Расчет сбытовых надбавок'!$G$2280,6)</f>
        <v>598.26</v>
      </c>
      <c r="D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6">
        <f>VLOOKUP($A732+ROUND((COLUMN()-2)/24,5),АТС!$A$41:$F$736,4)+VLOOKUP($A732+ROUND((COLUMN()-2)/24,5),'Расчет сбытовых надбавок'!$B$1537:'Расчет сбытовых надбавок'!$G$2280,6)</f>
        <v>28.9</v>
      </c>
      <c r="F732" s="96">
        <f>VLOOKUP($A732+ROUND((COLUMN()-2)/24,5),АТС!$A$41:$F$736,4)+VLOOKUP($A732+ROUND((COLUMN()-2)/24,5),'Расчет сбытовых надбавок'!$B$1537:'Расчет сбытовых надбавок'!$G$2280,6)</f>
        <v>159.10999999999999</v>
      </c>
      <c r="G732" s="96">
        <f>VLOOKUP($A732+ROUND((COLUMN()-2)/24,5),АТС!$A$41:$F$736,4)+VLOOKUP($A732+ROUND((COLUMN()-2)/24,5),'Расчет сбытовых надбавок'!$B$1537:'Расчет сбытовых надбавок'!$G$2280,6)</f>
        <v>579.05999999999995</v>
      </c>
      <c r="H732" s="96">
        <f>VLOOKUP($A732+ROUND((COLUMN()-2)/24,5),АТС!$A$41:$F$736,4)+VLOOKUP($A732+ROUND((COLUMN()-2)/24,5),'Расчет сбытовых надбавок'!$B$1537:'Расчет сбытовых надбавок'!$G$2280,6)</f>
        <v>400.54</v>
      </c>
      <c r="I732" s="96">
        <f>VLOOKUP($A732+ROUND((COLUMN()-2)/24,5),АТС!$A$41:$F$736,4)+VLOOKUP($A732+ROUND((COLUMN()-2)/24,5),'Расчет сбытовых надбавок'!$B$1537:'Расчет сбытовых надбавок'!$G$2280,6)</f>
        <v>170.08</v>
      </c>
      <c r="J732" s="96">
        <f>VLOOKUP($A732+ROUND((COLUMN()-2)/24,5),АТС!$A$41:$F$736,4)+VLOOKUP($A732+ROUND((COLUMN()-2)/24,5),'Расчет сбытовых надбавок'!$B$1537:'Расчет сбытовых надбавок'!$G$2280,6)</f>
        <v>190.55</v>
      </c>
      <c r="K732" s="96">
        <f>VLOOKUP($A732+ROUND((COLUMN()-2)/24,5),АТС!$A$41:$F$736,4)+VLOOKUP($A732+ROUND((COLUMN()-2)/24,5),'Расчет сбытовых надбавок'!$B$1537:'Расчет сбытовых надбавок'!$G$2280,6)</f>
        <v>154.49</v>
      </c>
      <c r="L732" s="96">
        <f>VLOOKUP($A732+ROUND((COLUMN()-2)/24,5),АТС!$A$41:$F$736,4)+VLOOKUP($A732+ROUND((COLUMN()-2)/24,5),'Расчет сбытовых надбавок'!$B$1537:'Расчет сбытовых надбавок'!$G$2280,6)</f>
        <v>97.5</v>
      </c>
      <c r="M732" s="96">
        <f>VLOOKUP($A732+ROUND((COLUMN()-2)/24,5),АТС!$A$41:$F$736,4)+VLOOKUP($A732+ROUND((COLUMN()-2)/24,5),'Расчет сбытовых надбавок'!$B$1537:'Расчет сбытовых надбавок'!$G$2280,6)</f>
        <v>73.610000000000014</v>
      </c>
      <c r="N732" s="96">
        <f>VLOOKUP($A732+ROUND((COLUMN()-2)/24,5),АТС!$A$41:$F$736,4)+VLOOKUP($A732+ROUND((COLUMN()-2)/24,5),'Расчет сбытовых надбавок'!$B$1537:'Расчет сбытовых надбавок'!$G$2280,6)</f>
        <v>44.46</v>
      </c>
      <c r="O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6">
        <f>VLOOKUP($A732+ROUND((COLUMN()-2)/24,5),АТС!$A$41:$F$736,4)+VLOOKUP($A732+ROUND((COLUMN()-2)/24,5),'Расчет сбытовых надбавок'!$B$1537:'Расчет сбытовых надбавок'!$G$2280,6)</f>
        <v>0.01</v>
      </c>
      <c r="Q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6">
        <f>VLOOKUP($A732+ROUND((COLUMN()-2)/24,5),АТС!$A$41:$F$736,4)+VLOOKUP($A732+ROUND((COLUMN()-2)/24,5),'Расчет сбытовых надбавок'!$B$1537:'Расчет сбытовых надбавок'!$G$2280,6)</f>
        <v>48.050000000000004</v>
      </c>
      <c r="T732" s="96">
        <f>VLOOKUP($A732+ROUND((COLUMN()-2)/24,5),АТС!$A$41:$F$736,4)+VLOOKUP($A732+ROUND((COLUMN()-2)/24,5),'Расчет сбытовых надбавок'!$B$1537:'Расчет сбытовых надбавок'!$G$2280,6)</f>
        <v>84.67</v>
      </c>
      <c r="U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6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7">
        <f t="shared" si="21"/>
        <v>43021</v>
      </c>
      <c r="B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6">
        <f>VLOOKUP($A733+ROUND((COLUMN()-2)/24,5),АТС!$A$41:$F$736,4)+VLOOKUP($A733+ROUND((COLUMN()-2)/24,5),'Расчет сбытовых надбавок'!$B$1537:'Расчет сбытовых надбавок'!$G$2280,6)</f>
        <v>129.81</v>
      </c>
      <c r="H733" s="96">
        <f>VLOOKUP($A733+ROUND((COLUMN()-2)/24,5),АТС!$A$41:$F$736,4)+VLOOKUP($A733+ROUND((COLUMN()-2)/24,5),'Расчет сбытовых надбавок'!$B$1537:'Расчет сбытовых надбавок'!$G$2280,6)</f>
        <v>0.01</v>
      </c>
      <c r="I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J733" s="96">
        <f>VLOOKUP($A733+ROUND((COLUMN()-2)/24,5),АТС!$A$41:$F$736,4)+VLOOKUP($A733+ROUND((COLUMN()-2)/24,5),'Расчет сбытовых надбавок'!$B$1537:'Расчет сбытовых надбавок'!$G$2280,6)</f>
        <v>22.25</v>
      </c>
      <c r="K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6">
        <f>VLOOKUP($A733+ROUND((COLUMN()-2)/24,5),АТС!$A$41:$F$736,4)+VLOOKUP($A733+ROUND((COLUMN()-2)/24,5),'Расчет сбытовых надбавок'!$B$1537:'Расчет сбытовых надбавок'!$G$2280,6)</f>
        <v>6.45</v>
      </c>
      <c r="T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6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7">
        <f t="shared" si="21"/>
        <v>43022</v>
      </c>
      <c r="B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H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I734" s="96">
        <f>VLOOKUP($A734+ROUND((COLUMN()-2)/24,5),АТС!$A$41:$F$736,4)+VLOOKUP($A734+ROUND((COLUMN()-2)/24,5),'Расчет сбытовых надбавок'!$B$1537:'Расчет сбытовых надбавок'!$G$2280,6)</f>
        <v>0.01</v>
      </c>
      <c r="J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K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O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6">
        <f>VLOOKUP($A734+ROUND((COLUMN()-2)/24,5),АТС!$A$41:$F$736,4)+VLOOKUP($A734+ROUND((COLUMN()-2)/24,5),'Расчет сбытовых надбавок'!$B$1537:'Расчет сбытовых надбавок'!$G$2280,6)</f>
        <v>105.16</v>
      </c>
      <c r="T734" s="96">
        <f>VLOOKUP($A734+ROUND((COLUMN()-2)/24,5),АТС!$A$41:$F$736,4)+VLOOKUP($A734+ROUND((COLUMN()-2)/24,5),'Расчет сбытовых надбавок'!$B$1537:'Расчет сбытовых надбавок'!$G$2280,6)</f>
        <v>8.02</v>
      </c>
      <c r="U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6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7">
        <f t="shared" si="21"/>
        <v>43023</v>
      </c>
      <c r="B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H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I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J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K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6">
        <f>VLOOKUP($A735+ROUND((COLUMN()-2)/24,5),АТС!$A$41:$F$736,4)+VLOOKUP($A735+ROUND((COLUMN()-2)/24,5),'Расчет сбытовых надбавок'!$B$1537:'Расчет сбытовых надбавок'!$G$2280,6)</f>
        <v>135.54</v>
      </c>
      <c r="T735" s="96">
        <f>VLOOKUP($A735+ROUND((COLUMN()-2)/24,5),АТС!$A$41:$F$736,4)+VLOOKUP($A735+ROUND((COLUMN()-2)/24,5),'Расчет сбытовых надбавок'!$B$1537:'Расчет сбытовых надбавок'!$G$2280,6)</f>
        <v>0.45999999999999996</v>
      </c>
      <c r="U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6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7">
        <f t="shared" si="21"/>
        <v>43024</v>
      </c>
      <c r="B736" s="96">
        <f>VLOOKUP($A736+ROUND((COLUMN()-2)/24,5),АТС!$A$41:$F$736,4)+VLOOKUP($A736+ROUND((COLUMN()-2)/24,5),'Расчет сбытовых надбавок'!$B$1537:'Расчет сбытовых надбавок'!$G$2280,6)</f>
        <v>0.01</v>
      </c>
      <c r="C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6">
        <f>VLOOKUP($A736+ROUND((COLUMN()-2)/24,5),АТС!$A$41:$F$736,4)+VLOOKUP($A736+ROUND((COLUMN()-2)/24,5),'Расчет сбытовых надбавок'!$B$1537:'Расчет сбытовых надбавок'!$G$2280,6)</f>
        <v>66.760000000000005</v>
      </c>
      <c r="H736" s="96">
        <f>VLOOKUP($A736+ROUND((COLUMN()-2)/24,5),АТС!$A$41:$F$736,4)+VLOOKUP($A736+ROUND((COLUMN()-2)/24,5),'Расчет сбытовых надбавок'!$B$1537:'Расчет сбытовых надбавок'!$G$2280,6)</f>
        <v>489.12</v>
      </c>
      <c r="I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J736" s="96">
        <f>VLOOKUP($A736+ROUND((COLUMN()-2)/24,5),АТС!$A$41:$F$736,4)+VLOOKUP($A736+ROUND((COLUMN()-2)/24,5),'Расчет сбытовых надбавок'!$B$1537:'Расчет сбытовых надбавок'!$G$2280,6)</f>
        <v>37.25</v>
      </c>
      <c r="K736" s="96">
        <f>VLOOKUP($A736+ROUND((COLUMN()-2)/24,5),АТС!$A$41:$F$736,4)+VLOOKUP($A736+ROUND((COLUMN()-2)/24,5),'Расчет сбытовых надбавок'!$B$1537:'Расчет сбытовых надбавок'!$G$2280,6)</f>
        <v>68.25</v>
      </c>
      <c r="L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6">
        <f>VLOOKUP($A736+ROUND((COLUMN()-2)/24,5),АТС!$A$41:$F$736,4)+VLOOKUP($A736+ROUND((COLUMN()-2)/24,5),'Расчет сбытовых надбавок'!$B$1537:'Расчет сбытовых надбавок'!$G$2280,6)</f>
        <v>73.11</v>
      </c>
      <c r="O736" s="96">
        <f>VLOOKUP($A736+ROUND((COLUMN()-2)/24,5),АТС!$A$41:$F$736,4)+VLOOKUP($A736+ROUND((COLUMN()-2)/24,5),'Расчет сбытовых надбавок'!$B$1537:'Расчет сбытовых надбавок'!$G$2280,6)</f>
        <v>93.29</v>
      </c>
      <c r="P736" s="96">
        <f>VLOOKUP($A736+ROUND((COLUMN()-2)/24,5),АТС!$A$41:$F$736,4)+VLOOKUP($A736+ROUND((COLUMN()-2)/24,5),'Расчет сбытовых надбавок'!$B$1537:'Расчет сбытовых надбавок'!$G$2280,6)</f>
        <v>134.65</v>
      </c>
      <c r="Q736" s="96">
        <f>VLOOKUP($A736+ROUND((COLUMN()-2)/24,5),АТС!$A$41:$F$736,4)+VLOOKUP($A736+ROUND((COLUMN()-2)/24,5),'Расчет сбытовых надбавок'!$B$1537:'Расчет сбытовых надбавок'!$G$2280,6)</f>
        <v>90.82</v>
      </c>
      <c r="R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6">
        <f>VLOOKUP($A736+ROUND((COLUMN()-2)/24,5),АТС!$A$41:$F$736,4)+VLOOKUP($A736+ROUND((COLUMN()-2)/24,5),'Расчет сбытовых надбавок'!$B$1537:'Расчет сбытовых надбавок'!$G$2280,6)</f>
        <v>151.13</v>
      </c>
      <c r="T736" s="96">
        <f>VLOOKUP($A736+ROUND((COLUMN()-2)/24,5),АТС!$A$41:$F$736,4)+VLOOKUP($A736+ROUND((COLUMN()-2)/24,5),'Расчет сбытовых надбавок'!$B$1537:'Расчет сбытовых надбавок'!$G$2280,6)</f>
        <v>60.76</v>
      </c>
      <c r="U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6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7">
        <f t="shared" si="21"/>
        <v>43025</v>
      </c>
      <c r="B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6">
        <f>VLOOKUP($A737+ROUND((COLUMN()-2)/24,5),АТС!$A$41:$F$736,4)+VLOOKUP($A737+ROUND((COLUMN()-2)/24,5),'Расчет сбытовых надбавок'!$B$1537:'Расчет сбытовых надбавок'!$G$2280,6)</f>
        <v>38.19</v>
      </c>
      <c r="G737" s="96">
        <f>VLOOKUP($A737+ROUND((COLUMN()-2)/24,5),АТС!$A$41:$F$736,4)+VLOOKUP($A737+ROUND((COLUMN()-2)/24,5),'Расчет сбытовых надбавок'!$B$1537:'Расчет сбытовых надбавок'!$G$2280,6)</f>
        <v>105.37</v>
      </c>
      <c r="H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I737" s="96">
        <f>VLOOKUP($A737+ROUND((COLUMN()-2)/24,5),АТС!$A$41:$F$736,4)+VLOOKUP($A737+ROUND((COLUMN()-2)/24,5),'Расчет сбытовых надбавок'!$B$1537:'Расчет сбытовых надбавок'!$G$2280,6)</f>
        <v>53.22</v>
      </c>
      <c r="J737" s="96">
        <f>VLOOKUP($A737+ROUND((COLUMN()-2)/24,5),АТС!$A$41:$F$736,4)+VLOOKUP($A737+ROUND((COLUMN()-2)/24,5),'Расчет сбытовых надбавок'!$B$1537:'Расчет сбытовых надбавок'!$G$2280,6)</f>
        <v>77.289999999999992</v>
      </c>
      <c r="K737" s="96">
        <f>VLOOKUP($A737+ROUND((COLUMN()-2)/24,5),АТС!$A$41:$F$736,4)+VLOOKUP($A737+ROUND((COLUMN()-2)/24,5),'Расчет сбытовых надбавок'!$B$1537:'Расчет сбытовых надбавок'!$G$2280,6)</f>
        <v>108.39</v>
      </c>
      <c r="L737" s="96">
        <f>VLOOKUP($A737+ROUND((COLUMN()-2)/24,5),АТС!$A$41:$F$736,4)+VLOOKUP($A737+ROUND((COLUMN()-2)/24,5),'Расчет сбытовых надбавок'!$B$1537:'Расчет сбытовых надбавок'!$G$2280,6)</f>
        <v>16.52</v>
      </c>
      <c r="M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6">
        <f>VLOOKUP($A737+ROUND((COLUMN()-2)/24,5),АТС!$A$41:$F$736,4)+VLOOKUP($A737+ROUND((COLUMN()-2)/24,5),'Расчет сбытовых надбавок'!$B$1537:'Расчет сбытовых надбавок'!$G$2280,6)</f>
        <v>0.11</v>
      </c>
      <c r="R737" s="96">
        <f>VLOOKUP($A737+ROUND((COLUMN()-2)/24,5),АТС!$A$41:$F$736,4)+VLOOKUP($A737+ROUND((COLUMN()-2)/24,5),'Расчет сбытовых надбавок'!$B$1537:'Расчет сбытовых надбавок'!$G$2280,6)</f>
        <v>59.31</v>
      </c>
      <c r="S737" s="96">
        <f>VLOOKUP($A737+ROUND((COLUMN()-2)/24,5),АТС!$A$41:$F$736,4)+VLOOKUP($A737+ROUND((COLUMN()-2)/24,5),'Расчет сбытовых надбавок'!$B$1537:'Расчет сбытовых надбавок'!$G$2280,6)</f>
        <v>175.89</v>
      </c>
      <c r="T737" s="96">
        <f>VLOOKUP($A737+ROUND((COLUMN()-2)/24,5),АТС!$A$41:$F$736,4)+VLOOKUP($A737+ROUND((COLUMN()-2)/24,5),'Расчет сбытовых надбавок'!$B$1537:'Расчет сбытовых надбавок'!$G$2280,6)</f>
        <v>205.73</v>
      </c>
      <c r="U737" s="96">
        <f>VLOOKUP($A737+ROUND((COLUMN()-2)/24,5),АТС!$A$41:$F$736,4)+VLOOKUP($A737+ROUND((COLUMN()-2)/24,5),'Расчет сбытовых надбавок'!$B$1537:'Расчет сбытовых надбавок'!$G$2280,6)</f>
        <v>56.13</v>
      </c>
      <c r="V737" s="96">
        <f>VLOOKUP($A737+ROUND((COLUMN()-2)/24,5),АТС!$A$41:$F$736,4)+VLOOKUP($A737+ROUND((COLUMN()-2)/24,5),'Расчет сбытовых надбавок'!$B$1537:'Расчет сбытовых надбавок'!$G$2280,6)</f>
        <v>52.019999999999996</v>
      </c>
      <c r="W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6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7">
        <f t="shared" si="21"/>
        <v>43026</v>
      </c>
      <c r="B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G738" s="96">
        <f>VLOOKUP($A738+ROUND((COLUMN()-2)/24,5),АТС!$A$41:$F$736,4)+VLOOKUP($A738+ROUND((COLUMN()-2)/24,5),'Расчет сбытовых надбавок'!$B$1537:'Расчет сбытовых надбавок'!$G$2280,6)</f>
        <v>106.63</v>
      </c>
      <c r="H738" s="96">
        <f>VLOOKUP($A738+ROUND((COLUMN()-2)/24,5),АТС!$A$41:$F$736,4)+VLOOKUP($A738+ROUND((COLUMN()-2)/24,5),'Расчет сбытовых надбавок'!$B$1537:'Расчет сбытовых надбавок'!$G$2280,6)</f>
        <v>523.52</v>
      </c>
      <c r="I738" s="96">
        <f>VLOOKUP($A738+ROUND((COLUMN()-2)/24,5),АТС!$A$41:$F$736,4)+VLOOKUP($A738+ROUND((COLUMN()-2)/24,5),'Расчет сбытовых надбавок'!$B$1537:'Расчет сбытовых надбавок'!$G$2280,6)</f>
        <v>91.72</v>
      </c>
      <c r="J738" s="96">
        <f>VLOOKUP($A738+ROUND((COLUMN()-2)/24,5),АТС!$A$41:$F$736,4)+VLOOKUP($A738+ROUND((COLUMN()-2)/24,5),'Расчет сбытовых надбавок'!$B$1537:'Расчет сбытовых надбавок'!$G$2280,6)</f>
        <v>110.13000000000001</v>
      </c>
      <c r="K738" s="96">
        <f>VLOOKUP($A738+ROUND((COLUMN()-2)/24,5),АТС!$A$41:$F$736,4)+VLOOKUP($A738+ROUND((COLUMN()-2)/24,5),'Расчет сбытовых надбавок'!$B$1537:'Расчет сбытовых надбавок'!$G$2280,6)</f>
        <v>110.48</v>
      </c>
      <c r="L738" s="96">
        <f>VLOOKUP($A738+ROUND((COLUMN()-2)/24,5),АТС!$A$41:$F$736,4)+VLOOKUP($A738+ROUND((COLUMN()-2)/24,5),'Расчет сбытовых надбавок'!$B$1537:'Расчет сбытовых надбавок'!$G$2280,6)</f>
        <v>55.04</v>
      </c>
      <c r="M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6">
        <f>VLOOKUP($A738+ROUND((COLUMN()-2)/24,5),АТС!$A$41:$F$736,4)+VLOOKUP($A738+ROUND((COLUMN()-2)/24,5),'Расчет сбытовых надбавок'!$B$1537:'Расчет сбытовых надбавок'!$G$2280,6)</f>
        <v>139.32999999999998</v>
      </c>
      <c r="T738" s="96">
        <f>VLOOKUP($A738+ROUND((COLUMN()-2)/24,5),АТС!$A$41:$F$736,4)+VLOOKUP($A738+ROUND((COLUMN()-2)/24,5),'Расчет сбытовых надбавок'!$B$1537:'Расчет сбытовых надбавок'!$G$2280,6)</f>
        <v>48.88</v>
      </c>
      <c r="U738" s="96">
        <f>VLOOKUP($A738+ROUND((COLUMN()-2)/24,5),АТС!$A$41:$F$736,4)+VLOOKUP($A738+ROUND((COLUMN()-2)/24,5),'Расчет сбытовых надбавок'!$B$1537:'Расчет сбытовых надбавок'!$G$2280,6)</f>
        <v>2.4899999999999998</v>
      </c>
      <c r="V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6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7">
        <f t="shared" si="21"/>
        <v>43027</v>
      </c>
      <c r="B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6">
        <f>VLOOKUP($A739+ROUND((COLUMN()-2)/24,5),АТС!$A$41:$F$736,4)+VLOOKUP($A739+ROUND((COLUMN()-2)/24,5),'Расчет сбытовых надбавок'!$B$1537:'Расчет сбытовых надбавок'!$G$2280,6)</f>
        <v>196.35999999999999</v>
      </c>
      <c r="H739" s="96">
        <f>VLOOKUP($A739+ROUND((COLUMN()-2)/24,5),АТС!$A$41:$F$736,4)+VLOOKUP($A739+ROUND((COLUMN()-2)/24,5),'Расчет сбытовых надбавок'!$B$1537:'Расчет сбытовых надбавок'!$G$2280,6)</f>
        <v>307.7</v>
      </c>
      <c r="I739" s="96">
        <f>VLOOKUP($A739+ROUND((COLUMN()-2)/24,5),АТС!$A$41:$F$736,4)+VLOOKUP($A739+ROUND((COLUMN()-2)/24,5),'Расчет сбытовых надбавок'!$B$1537:'Расчет сбытовых надбавок'!$G$2280,6)</f>
        <v>90.429999999999993</v>
      </c>
      <c r="J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K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L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6">
        <f>VLOOKUP($A739+ROUND((COLUMN()-2)/24,5),АТС!$A$41:$F$736,4)+VLOOKUP($A739+ROUND((COLUMN()-2)/24,5),'Расчет сбытовых надбавок'!$B$1537:'Расчет сбытовых надбавок'!$G$2280,6)</f>
        <v>5.94</v>
      </c>
      <c r="T739" s="96">
        <f>VLOOKUP($A739+ROUND((COLUMN()-2)/24,5),АТС!$A$41:$F$736,4)+VLOOKUP($A739+ROUND((COLUMN()-2)/24,5),'Расчет сбытовых надбавок'!$B$1537:'Расчет сбытовых надбавок'!$G$2280,6)</f>
        <v>8.9</v>
      </c>
      <c r="U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6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7">
        <f t="shared" si="21"/>
        <v>43028</v>
      </c>
      <c r="B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6">
        <f>VLOOKUP($A740+ROUND((COLUMN()-2)/24,5),АТС!$A$41:$F$736,4)+VLOOKUP($A740+ROUND((COLUMN()-2)/24,5),'Расчет сбытовых надбавок'!$B$1537:'Расчет сбытовых надбавок'!$G$2280,6)</f>
        <v>0.02</v>
      </c>
      <c r="G740" s="96">
        <f>VLOOKUP($A740+ROUND((COLUMN()-2)/24,5),АТС!$A$41:$F$736,4)+VLOOKUP($A740+ROUND((COLUMN()-2)/24,5),'Расчет сбытовых надбавок'!$B$1537:'Расчет сбытовых надбавок'!$G$2280,6)</f>
        <v>235.2</v>
      </c>
      <c r="H740" s="96">
        <f>VLOOKUP($A740+ROUND((COLUMN()-2)/24,5),АТС!$A$41:$F$736,4)+VLOOKUP($A740+ROUND((COLUMN()-2)/24,5),'Расчет сбытовых надбавок'!$B$1537:'Расчет сбытовых надбавок'!$G$2280,6)</f>
        <v>149.49</v>
      </c>
      <c r="I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J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6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7">
        <f t="shared" si="21"/>
        <v>43029</v>
      </c>
      <c r="B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6">
        <f>VLOOKUP($A741+ROUND((COLUMN()-2)/24,5),АТС!$A$41:$F$736,4)+VLOOKUP($A741+ROUND((COLUMN()-2)/24,5),'Расчет сбытовых надбавок'!$B$1537:'Расчет сбытовых надбавок'!$G$2280,6)</f>
        <v>73.13</v>
      </c>
      <c r="H741" s="96">
        <f>VLOOKUP($A741+ROUND((COLUMN()-2)/24,5),АТС!$A$41:$F$736,4)+VLOOKUP($A741+ROUND((COLUMN()-2)/24,5),'Расчет сбытовых надбавок'!$B$1537:'Расчет сбытовых надбавок'!$G$2280,6)</f>
        <v>165.15</v>
      </c>
      <c r="I741" s="96">
        <f>VLOOKUP($A741+ROUND((COLUMN()-2)/24,5),АТС!$A$41:$F$736,4)+VLOOKUP($A741+ROUND((COLUMN()-2)/24,5),'Расчет сбытовых надбавок'!$B$1537:'Расчет сбытовых надбавок'!$G$2280,6)</f>
        <v>398.5</v>
      </c>
      <c r="J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K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6">
        <f>VLOOKUP($A741+ROUND((COLUMN()-2)/24,5),АТС!$A$41:$F$736,4)+VLOOKUP($A741+ROUND((COLUMN()-2)/24,5),'Расчет сбытовых надбавок'!$B$1537:'Расчет сбытовых надбавок'!$G$2280,6)</f>
        <v>111.38</v>
      </c>
      <c r="T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6">
        <f>VLOOKUP($A741+ROUND((COLUMN()-2)/24,5),АТС!$A$41:$F$736,4)+VLOOKUP($A741+ROUND((COLUMN()-2)/24,5),'Расчет сбытовых надбавок'!$B$1537:'Расчет сбытовых надбавок'!$G$2280,6)</f>
        <v>28.93</v>
      </c>
      <c r="V741" s="96">
        <f>VLOOKUP($A741+ROUND((COLUMN()-2)/24,5),АТС!$A$41:$F$736,4)+VLOOKUP($A741+ROUND((COLUMN()-2)/24,5),'Расчет сбытовых надбавок'!$B$1537:'Расчет сбытовых надбавок'!$G$2280,6)</f>
        <v>0.04</v>
      </c>
      <c r="W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6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7">
        <f t="shared" si="21"/>
        <v>43030</v>
      </c>
      <c r="B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6">
        <f>VLOOKUP($A742+ROUND((COLUMN()-2)/24,5),АТС!$A$41:$F$736,4)+VLOOKUP($A742+ROUND((COLUMN()-2)/24,5),'Расчет сбытовых надбавок'!$B$1537:'Расчет сбытовых надбавок'!$G$2280,6)</f>
        <v>6.9999999999999993E-2</v>
      </c>
      <c r="H742" s="96">
        <f>VLOOKUP($A742+ROUND((COLUMN()-2)/24,5),АТС!$A$41:$F$736,4)+VLOOKUP($A742+ROUND((COLUMN()-2)/24,5),'Расчет сбытовых надбавок'!$B$1537:'Расчет сбытовых надбавок'!$G$2280,6)</f>
        <v>113.33</v>
      </c>
      <c r="I742" s="96">
        <f>VLOOKUP($A742+ROUND((COLUMN()-2)/24,5),АТС!$A$41:$F$736,4)+VLOOKUP($A742+ROUND((COLUMN()-2)/24,5),'Расчет сбытовых надбавок'!$B$1537:'Расчет сбытовых надбавок'!$G$2280,6)</f>
        <v>141.95000000000002</v>
      </c>
      <c r="J742" s="96">
        <f>VLOOKUP($A742+ROUND((COLUMN()-2)/24,5),АТС!$A$41:$F$736,4)+VLOOKUP($A742+ROUND((COLUMN()-2)/24,5),'Расчет сбытовых надбавок'!$B$1537:'Расчет сбытовых надбавок'!$G$2280,6)</f>
        <v>149.31</v>
      </c>
      <c r="K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6">
        <f>VLOOKUP($A742+ROUND((COLUMN()-2)/24,5),АТС!$A$41:$F$736,4)+VLOOKUP($A742+ROUND((COLUMN()-2)/24,5),'Расчет сбытовых надбавок'!$B$1537:'Расчет сбытовых надбавок'!$G$2280,6)</f>
        <v>20.12</v>
      </c>
      <c r="M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P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R742" s="96">
        <f>VLOOKUP($A742+ROUND((COLUMN()-2)/24,5),АТС!$A$41:$F$736,4)+VLOOKUP($A742+ROUND((COLUMN()-2)/24,5),'Расчет сбытовых надбавок'!$B$1537:'Расчет сбытовых надбавок'!$G$2280,6)</f>
        <v>63.23</v>
      </c>
      <c r="S742" s="96">
        <f>VLOOKUP($A742+ROUND((COLUMN()-2)/24,5),АТС!$A$41:$F$736,4)+VLOOKUP($A742+ROUND((COLUMN()-2)/24,5),'Расчет сбытовых надбавок'!$B$1537:'Расчет сбытовых надбавок'!$G$2280,6)</f>
        <v>204.09</v>
      </c>
      <c r="T742" s="96">
        <f>VLOOKUP($A742+ROUND((COLUMN()-2)/24,5),АТС!$A$41:$F$736,4)+VLOOKUP($A742+ROUND((COLUMN()-2)/24,5),'Расчет сбытовых надбавок'!$B$1537:'Расчет сбытовых надбавок'!$G$2280,6)</f>
        <v>486.4</v>
      </c>
      <c r="U742" s="96">
        <f>VLOOKUP($A742+ROUND((COLUMN()-2)/24,5),АТС!$A$41:$F$736,4)+VLOOKUP($A742+ROUND((COLUMN()-2)/24,5),'Расчет сбытовых надбавок'!$B$1537:'Расчет сбытовых надбавок'!$G$2280,6)</f>
        <v>45.25</v>
      </c>
      <c r="V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6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7">
        <f t="shared" si="21"/>
        <v>43031</v>
      </c>
      <c r="B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6">
        <f>VLOOKUP($A743+ROUND((COLUMN()-2)/24,5),АТС!$A$41:$F$736,4)+VLOOKUP($A743+ROUND((COLUMN()-2)/24,5),'Расчет сбытовых надбавок'!$B$1537:'Расчет сбытовых надбавок'!$G$2280,6)</f>
        <v>1.26</v>
      </c>
      <c r="G743" s="96">
        <f>VLOOKUP($A743+ROUND((COLUMN()-2)/24,5),АТС!$A$41:$F$736,4)+VLOOKUP($A743+ROUND((COLUMN()-2)/24,5),'Расчет сбытовых надбавок'!$B$1537:'Расчет сбытовых надбавок'!$G$2280,6)</f>
        <v>269.11</v>
      </c>
      <c r="H743" s="96">
        <f>VLOOKUP($A743+ROUND((COLUMN()-2)/24,5),АТС!$A$41:$F$736,4)+VLOOKUP($A743+ROUND((COLUMN()-2)/24,5),'Расчет сбытовых надбавок'!$B$1537:'Расчет сбытовых надбавок'!$G$2280,6)</f>
        <v>216.75</v>
      </c>
      <c r="I743" s="96">
        <f>VLOOKUP($A743+ROUND((COLUMN()-2)/24,5),АТС!$A$41:$F$736,4)+VLOOKUP($A743+ROUND((COLUMN()-2)/24,5),'Расчет сбытовых надбавок'!$B$1537:'Расчет сбытовых надбавок'!$G$2280,6)</f>
        <v>89.449999999999989</v>
      </c>
      <c r="J743" s="96">
        <f>VLOOKUP($A743+ROUND((COLUMN()-2)/24,5),АТС!$A$41:$F$736,4)+VLOOKUP($A743+ROUND((COLUMN()-2)/24,5),'Расчет сбытовых надбавок'!$B$1537:'Расчет сбытовых надбавок'!$G$2280,6)</f>
        <v>8.39</v>
      </c>
      <c r="K743" s="96">
        <f>VLOOKUP($A743+ROUND((COLUMN()-2)/24,5),АТС!$A$41:$F$736,4)+VLOOKUP($A743+ROUND((COLUMN()-2)/24,5),'Расчет сбытовых надбавок'!$B$1537:'Расчет сбытовых надбавок'!$G$2280,6)</f>
        <v>28.8</v>
      </c>
      <c r="L743" s="96">
        <f>VLOOKUP($A743+ROUND((COLUMN()-2)/24,5),АТС!$A$41:$F$736,4)+VLOOKUP($A743+ROUND((COLUMN()-2)/24,5),'Расчет сбытовых надбавок'!$B$1537:'Расчет сбытовых надбавок'!$G$2280,6)</f>
        <v>22.470000000000002</v>
      </c>
      <c r="M743" s="96">
        <f>VLOOKUP($A743+ROUND((COLUMN()-2)/24,5),АТС!$A$41:$F$736,4)+VLOOKUP($A743+ROUND((COLUMN()-2)/24,5),'Расчет сбытовых надбавок'!$B$1537:'Расчет сбытовых надбавок'!$G$2280,6)</f>
        <v>29.72</v>
      </c>
      <c r="N743" s="96">
        <f>VLOOKUP($A743+ROUND((COLUMN()-2)/24,5),АТС!$A$41:$F$736,4)+VLOOKUP($A743+ROUND((COLUMN()-2)/24,5),'Расчет сбытовых надбавок'!$B$1537:'Расчет сбытовых надбавок'!$G$2280,6)</f>
        <v>36.700000000000003</v>
      </c>
      <c r="O743" s="96">
        <f>VLOOKUP($A743+ROUND((COLUMN()-2)/24,5),АТС!$A$41:$F$736,4)+VLOOKUP($A743+ROUND((COLUMN()-2)/24,5),'Расчет сбытовых надбавок'!$B$1537:'Расчет сбытовых надбавок'!$G$2280,6)</f>
        <v>32.440000000000005</v>
      </c>
      <c r="P743" s="96">
        <f>VLOOKUP($A743+ROUND((COLUMN()-2)/24,5),АТС!$A$41:$F$736,4)+VLOOKUP($A743+ROUND((COLUMN()-2)/24,5),'Расчет сбытовых надбавок'!$B$1537:'Расчет сбытовых надбавок'!$G$2280,6)</f>
        <v>50.26</v>
      </c>
      <c r="Q743" s="96">
        <f>VLOOKUP($A743+ROUND((COLUMN()-2)/24,5),АТС!$A$41:$F$736,4)+VLOOKUP($A743+ROUND((COLUMN()-2)/24,5),'Расчет сбытовых надбавок'!$B$1537:'Расчет сбытовых надбавок'!$G$2280,6)</f>
        <v>53.76</v>
      </c>
      <c r="R743" s="96">
        <f>VLOOKUP($A743+ROUND((COLUMN()-2)/24,5),АТС!$A$41:$F$736,4)+VLOOKUP($A743+ROUND((COLUMN()-2)/24,5),'Расчет сбытовых надбавок'!$B$1537:'Расчет сбытовых надбавок'!$G$2280,6)</f>
        <v>33.64</v>
      </c>
      <c r="S743" s="96">
        <f>VLOOKUP($A743+ROUND((COLUMN()-2)/24,5),АТС!$A$41:$F$736,4)+VLOOKUP($A743+ROUND((COLUMN()-2)/24,5),'Расчет сбытовых надбавок'!$B$1537:'Расчет сбытовых надбавок'!$G$2280,6)</f>
        <v>107.33</v>
      </c>
      <c r="T743" s="96">
        <f>VLOOKUP($A743+ROUND((COLUMN()-2)/24,5),АТС!$A$41:$F$736,4)+VLOOKUP($A743+ROUND((COLUMN()-2)/24,5),'Расчет сбытовых надбавок'!$B$1537:'Расчет сбытовых надбавок'!$G$2280,6)</f>
        <v>100.10000000000001</v>
      </c>
      <c r="U743" s="96">
        <f>VLOOKUP($A743+ROUND((COLUMN()-2)/24,5),АТС!$A$41:$F$736,4)+VLOOKUP($A743+ROUND((COLUMN()-2)/24,5),'Расчет сбытовых надбавок'!$B$1537:'Расчет сбытовых надбавок'!$G$2280,6)</f>
        <v>15.03</v>
      </c>
      <c r="V743" s="96">
        <f>VLOOKUP($A743+ROUND((COLUMN()-2)/24,5),АТС!$A$41:$F$736,4)+VLOOKUP($A743+ROUND((COLUMN()-2)/24,5),'Расчет сбытовых надбавок'!$B$1537:'Расчет сбытовых надбавок'!$G$2280,6)</f>
        <v>2.0499999999999998</v>
      </c>
      <c r="W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6">
        <f>VLOOKUP($A743+ROUND((COLUMN()-2)/24,5),АТС!$A$41:$F$736,4)+VLOOKUP($A743+ROUND((COLUMN()-2)/24,5),'Расчет сбытовых надбавок'!$B$1537:'Расчет сбытовых надбавок'!$G$2280,6)</f>
        <v>0.02</v>
      </c>
      <c r="Y743" s="96">
        <f>VLOOKUP($A743+ROUND((COLUMN()-2)/24,5),АТС!$A$41:$F$736,4)+VLOOKUP($A743+ROUND((COLUMN()-2)/24,5),'Расчет сбытовых надбавок'!$B$1537:'Расчет сбытовых надбавок'!$G$2280,6)</f>
        <v>16.190000000000001</v>
      </c>
    </row>
    <row r="744" spans="1:25" x14ac:dyDescent="0.2">
      <c r="A744" s="77">
        <f t="shared" si="21"/>
        <v>43032</v>
      </c>
      <c r="B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6">
        <f>VLOOKUP($A744+ROUND((COLUMN()-2)/24,5),АТС!$A$41:$F$736,4)+VLOOKUP($A744+ROUND((COLUMN()-2)/24,5),'Расчет сбытовых надбавок'!$B$1537:'Расчет сбытовых надбавок'!$G$2280,6)</f>
        <v>1.1800000000000002</v>
      </c>
      <c r="E744" s="96">
        <f>VLOOKUP($A744+ROUND((COLUMN()-2)/24,5),АТС!$A$41:$F$736,4)+VLOOKUP($A744+ROUND((COLUMN()-2)/24,5),'Расчет сбытовых надбавок'!$B$1537:'Расчет сбытовых надбавок'!$G$2280,6)</f>
        <v>29.21</v>
      </c>
      <c r="F744" s="96">
        <f>VLOOKUP($A744+ROUND((COLUMN()-2)/24,5),АТС!$A$41:$F$736,4)+VLOOKUP($A744+ROUND((COLUMN()-2)/24,5),'Расчет сбытовых надбавок'!$B$1537:'Расчет сбытовых надбавок'!$G$2280,6)</f>
        <v>98.25</v>
      </c>
      <c r="G744" s="96">
        <f>VLOOKUP($A744+ROUND((COLUMN()-2)/24,5),АТС!$A$41:$F$736,4)+VLOOKUP($A744+ROUND((COLUMN()-2)/24,5),'Расчет сбытовых надбавок'!$B$1537:'Расчет сбытовых надбавок'!$G$2280,6)</f>
        <v>213.08999999999997</v>
      </c>
      <c r="H744" s="96">
        <f>VLOOKUP($A744+ROUND((COLUMN()-2)/24,5),АТС!$A$41:$F$736,4)+VLOOKUP($A744+ROUND((COLUMN()-2)/24,5),'Расчет сбытовых надбавок'!$B$1537:'Расчет сбытовых надбавок'!$G$2280,6)</f>
        <v>352.53999999999996</v>
      </c>
      <c r="I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J744" s="96">
        <f>VLOOKUP($A744+ROUND((COLUMN()-2)/24,5),АТС!$A$41:$F$736,4)+VLOOKUP($A744+ROUND((COLUMN()-2)/24,5),'Расчет сбытовых надбавок'!$B$1537:'Расчет сбытовых надбавок'!$G$2280,6)</f>
        <v>182.11</v>
      </c>
      <c r="K744" s="96">
        <f>VLOOKUP($A744+ROUND((COLUMN()-2)/24,5),АТС!$A$41:$F$736,4)+VLOOKUP($A744+ROUND((COLUMN()-2)/24,5),'Расчет сбытовых надбавок'!$B$1537:'Расчет сбытовых надбавок'!$G$2280,6)</f>
        <v>139.72</v>
      </c>
      <c r="L744" s="96">
        <f>VLOOKUP($A744+ROUND((COLUMN()-2)/24,5),АТС!$A$41:$F$736,4)+VLOOKUP($A744+ROUND((COLUMN()-2)/24,5),'Расчет сбытовых надбавок'!$B$1537:'Расчет сбытовых надбавок'!$G$2280,6)</f>
        <v>135.52000000000001</v>
      </c>
      <c r="M744" s="96">
        <f>VLOOKUP($A744+ROUND((COLUMN()-2)/24,5),АТС!$A$41:$F$736,4)+VLOOKUP($A744+ROUND((COLUMN()-2)/24,5),'Расчет сбытовых надбавок'!$B$1537:'Расчет сбытовых надбавок'!$G$2280,6)</f>
        <v>66.61</v>
      </c>
      <c r="N744" s="96">
        <f>VLOOKUP($A744+ROUND((COLUMN()-2)/24,5),АТС!$A$41:$F$736,4)+VLOOKUP($A744+ROUND((COLUMN()-2)/24,5),'Расчет сбытовых надбавок'!$B$1537:'Расчет сбытовых надбавок'!$G$2280,6)</f>
        <v>25.229999999999997</v>
      </c>
      <c r="O744" s="96">
        <f>VLOOKUP($A744+ROUND((COLUMN()-2)/24,5),АТС!$A$41:$F$736,4)+VLOOKUP($A744+ROUND((COLUMN()-2)/24,5),'Расчет сбытовых надбавок'!$B$1537:'Расчет сбытовых надбавок'!$G$2280,6)</f>
        <v>4.97</v>
      </c>
      <c r="P744" s="96">
        <f>VLOOKUP($A744+ROUND((COLUMN()-2)/24,5),АТС!$A$41:$F$736,4)+VLOOKUP($A744+ROUND((COLUMN()-2)/24,5),'Расчет сбытовых надбавок'!$B$1537:'Расчет сбытовых надбавок'!$G$2280,6)</f>
        <v>10.6</v>
      </c>
      <c r="Q744" s="96">
        <f>VLOOKUP($A744+ROUND((COLUMN()-2)/24,5),АТС!$A$41:$F$736,4)+VLOOKUP($A744+ROUND((COLUMN()-2)/24,5),'Расчет сбытовых надбавок'!$B$1537:'Расчет сбытовых надбавок'!$G$2280,6)</f>
        <v>5.98</v>
      </c>
      <c r="R744" s="96">
        <f>VLOOKUP($A744+ROUND((COLUMN()-2)/24,5),АТС!$A$41:$F$736,4)+VLOOKUP($A744+ROUND((COLUMN()-2)/24,5),'Расчет сбытовых надбавок'!$B$1537:'Расчет сбытовых надбавок'!$G$2280,6)</f>
        <v>200.5</v>
      </c>
      <c r="S744" s="96">
        <f>VLOOKUP($A744+ROUND((COLUMN()-2)/24,5),АТС!$A$41:$F$736,4)+VLOOKUP($A744+ROUND((COLUMN()-2)/24,5),'Расчет сбытовых надбавок'!$B$1537:'Расчет сбытовых надбавок'!$G$2280,6)</f>
        <v>224.9</v>
      </c>
      <c r="T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6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7">
        <f t="shared" si="21"/>
        <v>43033</v>
      </c>
      <c r="B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6">
        <f>VLOOKUP($A745+ROUND((COLUMN()-2)/24,5),АТС!$A$41:$F$736,4)+VLOOKUP($A745+ROUND((COLUMN()-2)/24,5),'Расчет сбытовых надбавок'!$B$1537:'Расчет сбытовых надбавок'!$G$2280,6)</f>
        <v>60.52</v>
      </c>
      <c r="G745" s="96">
        <f>VLOOKUP($A745+ROUND((COLUMN()-2)/24,5),АТС!$A$41:$F$736,4)+VLOOKUP($A745+ROUND((COLUMN()-2)/24,5),'Расчет сбытовых надбавок'!$B$1537:'Расчет сбытовых надбавок'!$G$2280,6)</f>
        <v>237.42000000000002</v>
      </c>
      <c r="H745" s="96">
        <f>VLOOKUP($A745+ROUND((COLUMN()-2)/24,5),АТС!$A$41:$F$736,4)+VLOOKUP($A745+ROUND((COLUMN()-2)/24,5),'Расчет сбытовых надбавок'!$B$1537:'Расчет сбытовых надбавок'!$G$2280,6)</f>
        <v>272.08</v>
      </c>
      <c r="I745" s="96">
        <f>VLOOKUP($A745+ROUND((COLUMN()-2)/24,5),АТС!$A$41:$F$736,4)+VLOOKUP($A745+ROUND((COLUMN()-2)/24,5),'Расчет сбытовых надбавок'!$B$1537:'Расчет сбытовых надбавок'!$G$2280,6)</f>
        <v>1.3</v>
      </c>
      <c r="J745" s="96">
        <f>VLOOKUP($A745+ROUND((COLUMN()-2)/24,5),АТС!$A$41:$F$736,4)+VLOOKUP($A745+ROUND((COLUMN()-2)/24,5),'Расчет сбытовых надбавок'!$B$1537:'Расчет сбытовых надбавок'!$G$2280,6)</f>
        <v>181.31</v>
      </c>
      <c r="K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6">
        <f>VLOOKUP($A745+ROUND((COLUMN()-2)/24,5),АТС!$A$41:$F$736,4)+VLOOKUP($A745+ROUND((COLUMN()-2)/24,5),'Расчет сбытовых надбавок'!$B$1537:'Расчет сбытовых надбавок'!$G$2280,6)</f>
        <v>74.289999999999992</v>
      </c>
      <c r="O745" s="96">
        <f>VLOOKUP($A745+ROUND((COLUMN()-2)/24,5),АТС!$A$41:$F$736,4)+VLOOKUP($A745+ROUND((COLUMN()-2)/24,5),'Расчет сбытовых надбавок'!$B$1537:'Расчет сбытовых надбавок'!$G$2280,6)</f>
        <v>97.37</v>
      </c>
      <c r="P745" s="96">
        <f>VLOOKUP($A745+ROUND((COLUMN()-2)/24,5),АТС!$A$41:$F$736,4)+VLOOKUP($A745+ROUND((COLUMN()-2)/24,5),'Расчет сбытовых надбавок'!$B$1537:'Расчет сбытовых надбавок'!$G$2280,6)</f>
        <v>93.17</v>
      </c>
      <c r="Q745" s="96">
        <f>VLOOKUP($A745+ROUND((COLUMN()-2)/24,5),АТС!$A$41:$F$736,4)+VLOOKUP($A745+ROUND((COLUMN()-2)/24,5),'Расчет сбытовых надбавок'!$B$1537:'Расчет сбытовых надбавок'!$G$2280,6)</f>
        <v>40.64</v>
      </c>
      <c r="R745" s="96">
        <f>VLOOKUP($A745+ROUND((COLUMN()-2)/24,5),АТС!$A$41:$F$736,4)+VLOOKUP($A745+ROUND((COLUMN()-2)/24,5),'Расчет сбытовых надбавок'!$B$1537:'Расчет сбытовых надбавок'!$G$2280,6)</f>
        <v>119.86</v>
      </c>
      <c r="S745" s="96">
        <f>VLOOKUP($A745+ROUND((COLUMN()-2)/24,5),АТС!$A$41:$F$736,4)+VLOOKUP($A745+ROUND((COLUMN()-2)/24,5),'Расчет сбытовых надбавок'!$B$1537:'Расчет сбытовых надбавок'!$G$2280,6)</f>
        <v>218.51</v>
      </c>
      <c r="T745" s="96">
        <f>VLOOKUP($A745+ROUND((COLUMN()-2)/24,5),АТС!$A$41:$F$736,4)+VLOOKUP($A745+ROUND((COLUMN()-2)/24,5),'Расчет сбытовых надбавок'!$B$1537:'Расчет сбытовых надбавок'!$G$2280,6)</f>
        <v>0.56000000000000005</v>
      </c>
      <c r="U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6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7">
        <f t="shared" si="21"/>
        <v>43034</v>
      </c>
      <c r="B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6">
        <f>VLOOKUP($A746+ROUND((COLUMN()-2)/24,5),АТС!$A$41:$F$736,4)+VLOOKUP($A746+ROUND((COLUMN()-2)/24,5),'Расчет сбытовых надбавок'!$B$1537:'Расчет сбытовых надбавок'!$G$2280,6)</f>
        <v>94.64</v>
      </c>
      <c r="H746" s="96">
        <f>VLOOKUP($A746+ROUND((COLUMN()-2)/24,5),АТС!$A$41:$F$736,4)+VLOOKUP($A746+ROUND((COLUMN()-2)/24,5),'Расчет сбытовых надбавок'!$B$1537:'Расчет сбытовых надбавок'!$G$2280,6)</f>
        <v>469.21</v>
      </c>
      <c r="I746" s="96">
        <f>VLOOKUP($A746+ROUND((COLUMN()-2)/24,5),АТС!$A$41:$F$736,4)+VLOOKUP($A746+ROUND((COLUMN()-2)/24,5),'Расчет сбытовых надбавок'!$B$1537:'Расчет сбытовых надбавок'!$G$2280,6)</f>
        <v>140.39000000000001</v>
      </c>
      <c r="J746" s="96">
        <f>VLOOKUP($A746+ROUND((COLUMN()-2)/24,5),АТС!$A$41:$F$736,4)+VLOOKUP($A746+ROUND((COLUMN()-2)/24,5),'Расчет сбытовых надбавок'!$B$1537:'Расчет сбытовых надбавок'!$G$2280,6)</f>
        <v>83.44</v>
      </c>
      <c r="K746" s="96">
        <f>VLOOKUP($A746+ROUND((COLUMN()-2)/24,5),АТС!$A$41:$F$736,4)+VLOOKUP($A746+ROUND((COLUMN()-2)/24,5),'Расчет сбытовых надбавок'!$B$1537:'Расчет сбытовых надбавок'!$G$2280,6)</f>
        <v>99.710000000000008</v>
      </c>
      <c r="L746" s="96">
        <f>VLOOKUP($A746+ROUND((COLUMN()-2)/24,5),АТС!$A$41:$F$736,4)+VLOOKUP($A746+ROUND((COLUMN()-2)/24,5),'Расчет сбытовых надбавок'!$B$1537:'Расчет сбытовых надбавок'!$G$2280,6)</f>
        <v>0.02</v>
      </c>
      <c r="M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6">
        <f>VLOOKUP($A746+ROUND((COLUMN()-2)/24,5),АТС!$A$41:$F$736,4)+VLOOKUP($A746+ROUND((COLUMN()-2)/24,5),'Расчет сбытовых надбавок'!$B$1537:'Расчет сбытовых надбавок'!$G$2280,6)</f>
        <v>0.17</v>
      </c>
      <c r="S746" s="96">
        <f>VLOOKUP($A746+ROUND((COLUMN()-2)/24,5),АТС!$A$41:$F$736,4)+VLOOKUP($A746+ROUND((COLUMN()-2)/24,5),'Расчет сбытовых надбавок'!$B$1537:'Расчет сбытовых надбавок'!$G$2280,6)</f>
        <v>171.9</v>
      </c>
      <c r="T746" s="96">
        <f>VLOOKUP($A746+ROUND((COLUMN()-2)/24,5),АТС!$A$41:$F$736,4)+VLOOKUP($A746+ROUND((COLUMN()-2)/24,5),'Расчет сбытовых надбавок'!$B$1537:'Расчет сбытовых надбавок'!$G$2280,6)</f>
        <v>49.4</v>
      </c>
      <c r="U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6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7">
        <f t="shared" si="21"/>
        <v>43035</v>
      </c>
      <c r="B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6">
        <f>VLOOKUP($A747+ROUND((COLUMN()-2)/24,5),АТС!$A$41:$F$736,4)+VLOOKUP($A747+ROUND((COLUMN()-2)/24,5),'Расчет сбытовых надбавок'!$B$1537:'Расчет сбытовых надбавок'!$G$2280,6)</f>
        <v>22.450000000000003</v>
      </c>
      <c r="G747" s="96">
        <f>VLOOKUP($A747+ROUND((COLUMN()-2)/24,5),АТС!$A$41:$F$736,4)+VLOOKUP($A747+ROUND((COLUMN()-2)/24,5),'Расчет сбытовых надбавок'!$B$1537:'Расчет сбытовых надбавок'!$G$2280,6)</f>
        <v>82.45</v>
      </c>
      <c r="H747" s="96">
        <f>VLOOKUP($A747+ROUND((COLUMN()-2)/24,5),АТС!$A$41:$F$736,4)+VLOOKUP($A747+ROUND((COLUMN()-2)/24,5),'Расчет сбытовых надбавок'!$B$1537:'Расчет сбытовых надбавок'!$G$2280,6)</f>
        <v>182.23999999999998</v>
      </c>
      <c r="I747" s="96">
        <f>VLOOKUP($A747+ROUND((COLUMN()-2)/24,5),АТС!$A$41:$F$736,4)+VLOOKUP($A747+ROUND((COLUMN()-2)/24,5),'Расчет сбытовых надбавок'!$B$1537:'Расчет сбытовых надбавок'!$G$2280,6)</f>
        <v>27.74</v>
      </c>
      <c r="J747" s="96">
        <f>VLOOKUP($A747+ROUND((COLUMN()-2)/24,5),АТС!$A$41:$F$736,4)+VLOOKUP($A747+ROUND((COLUMN()-2)/24,5),'Расчет сбытовых надбавок'!$B$1537:'Расчет сбытовых надбавок'!$G$2280,6)</f>
        <v>111.17</v>
      </c>
      <c r="K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L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6">
        <f>VLOOKUP($A747+ROUND((COLUMN()-2)/24,5),АТС!$A$41:$F$736,4)+VLOOKUP($A747+ROUND((COLUMN()-2)/24,5),'Расчет сбытовых надбавок'!$B$1537:'Расчет сбытовых надбавок'!$G$2280,6)</f>
        <v>53.019999999999996</v>
      </c>
      <c r="T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6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7">
        <f t="shared" si="21"/>
        <v>43036</v>
      </c>
      <c r="B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6">
        <f>VLOOKUP($A748+ROUND((COLUMN()-2)/24,5),АТС!$A$41:$F$736,4)+VLOOKUP($A748+ROUND((COLUMN()-2)/24,5),'Расчет сбытовых надбавок'!$B$1537:'Расчет сбытовых надбавок'!$G$2280,6)</f>
        <v>42.86</v>
      </c>
      <c r="H748" s="96">
        <f>VLOOKUP($A748+ROUND((COLUMN()-2)/24,5),АТС!$A$41:$F$736,4)+VLOOKUP($A748+ROUND((COLUMN()-2)/24,5),'Расчет сбытовых надбавок'!$B$1537:'Расчет сбытовых надбавок'!$G$2280,6)</f>
        <v>40.160000000000004</v>
      </c>
      <c r="I748" s="96">
        <f>VLOOKUP($A748+ROUND((COLUMN()-2)/24,5),АТС!$A$41:$F$736,4)+VLOOKUP($A748+ROUND((COLUMN()-2)/24,5),'Расчет сбытовых надбавок'!$B$1537:'Расчет сбытовых надбавок'!$G$2280,6)</f>
        <v>67.58</v>
      </c>
      <c r="J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K748" s="96">
        <f>VLOOKUP($A748+ROUND((COLUMN()-2)/24,5),АТС!$A$41:$F$736,4)+VLOOKUP($A748+ROUND((COLUMN()-2)/24,5),'Расчет сбытовых надбавок'!$B$1537:'Расчет сбытовых надбавок'!$G$2280,6)</f>
        <v>55</v>
      </c>
      <c r="L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6">
        <f>VLOOKUP($A748+ROUND((COLUMN()-2)/24,5),АТС!$A$41:$F$736,4)+VLOOKUP($A748+ROUND((COLUMN()-2)/24,5),'Расчет сбытовых надбавок'!$B$1537:'Расчет сбытовых надбавок'!$G$2280,6)</f>
        <v>137.12</v>
      </c>
      <c r="T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6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7">
        <f t="shared" si="21"/>
        <v>43037</v>
      </c>
      <c r="B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H749" s="96">
        <f>VLOOKUP($A749+ROUND((COLUMN()-2)/24,5),АТС!$A$41:$F$736,4)+VLOOKUP($A749+ROUND((COLUMN()-2)/24,5),'Расчет сбытовых надбавок'!$B$1537:'Расчет сбытовых надбавок'!$G$2280,6)</f>
        <v>15.88</v>
      </c>
      <c r="I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J749" s="96">
        <f>VLOOKUP($A749+ROUND((COLUMN()-2)/24,5),АТС!$A$41:$F$736,4)+VLOOKUP($A749+ROUND((COLUMN()-2)/24,5),'Расчет сбытовых надбавок'!$B$1537:'Расчет сбытовых надбавок'!$G$2280,6)</f>
        <v>24.7</v>
      </c>
      <c r="K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6">
        <f>VLOOKUP($A749+ROUND((COLUMN()-2)/24,5),АТС!$A$41:$F$736,4)+VLOOKUP($A749+ROUND((COLUMN()-2)/24,5),'Расчет сбытовых надбавок'!$B$1537:'Расчет сбытовых надбавок'!$G$2280,6)</f>
        <v>221.58</v>
      </c>
      <c r="T749" s="96">
        <f>VLOOKUP($A749+ROUND((COLUMN()-2)/24,5),АТС!$A$41:$F$736,4)+VLOOKUP($A749+ROUND((COLUMN()-2)/24,5),'Расчет сбытовых надбавок'!$B$1537:'Расчет сбытовых надбавок'!$G$2280,6)</f>
        <v>107.86</v>
      </c>
      <c r="U749" s="96">
        <f>VLOOKUP($A749+ROUND((COLUMN()-2)/24,5),АТС!$A$41:$F$736,4)+VLOOKUP($A749+ROUND((COLUMN()-2)/24,5),'Расчет сбытовых надбавок'!$B$1537:'Расчет сбытовых надбавок'!$G$2280,6)</f>
        <v>124.72999999999999</v>
      </c>
      <c r="V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6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7">
        <f t="shared" si="21"/>
        <v>43038</v>
      </c>
      <c r="B750" s="96">
        <f>VLOOKUP($A750+ROUND((COLUMN()-2)/24,5),АТС!$A$41:$F$760,4)+VLOOKUP($A750+ROUND((COLUMN()-2)/24,5),'Расчет сбытовых надбавок'!$B$1537:'Расчет сбытовых надбавок'!$G$2280,6)</f>
        <v>498.99</v>
      </c>
      <c r="C750" s="96">
        <f>VLOOKUP($A750+ROUND((COLUMN()-2)/24,5),АТС!$A$41:$F$760,4)+VLOOKUP($A750+ROUND((COLUMN()-2)/24,5),'Расчет сбытовых надбавок'!$B$1537:'Расчет сбытовых надбавок'!$G$2280,6)</f>
        <v>687.42000000000007</v>
      </c>
      <c r="D750" s="96">
        <f>VLOOKUP($A750+ROUND((COLUMN()-2)/24,5),АТС!$A$41:$F$760,4)+VLOOKUP($A750+ROUND((COLUMN()-2)/24,5),'Расчет сбытовых надбавок'!$B$1537:'Расчет сбытовых надбавок'!$G$2280,6)</f>
        <v>395.45</v>
      </c>
      <c r="E750" s="96">
        <f>VLOOKUP($A750+ROUND((COLUMN()-2)/24,5),АТС!$A$41:$F$760,4)+VLOOKUP($A750+ROUND((COLUMN()-2)/24,5),'Расчет сбытовых надбавок'!$B$1537:'Расчет сбытовых надбавок'!$G$2280,6)</f>
        <v>643.74</v>
      </c>
      <c r="F750" s="96">
        <f>VLOOKUP($A750+ROUND((COLUMN()-2)/24,5),АТС!$A$41:$F$760,4)+VLOOKUP($A750+ROUND((COLUMN()-2)/24,5),'Расчет сбытовых надбавок'!$B$1537:'Расчет сбытовых надбавок'!$G$2280,6)</f>
        <v>604.12</v>
      </c>
      <c r="G750" s="96">
        <f>VLOOKUP($A750+ROUND((COLUMN()-2)/24,5),АТС!$A$41:$F$760,4)+VLOOKUP($A750+ROUND((COLUMN()-2)/24,5),'Расчет сбытовых надбавок'!$B$1537:'Расчет сбытовых надбавок'!$G$2280,6)</f>
        <v>1.7000000000000002</v>
      </c>
      <c r="H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I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6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x14ac:dyDescent="0.2">
      <c r="A751" s="77">
        <f t="shared" si="21"/>
        <v>43039</v>
      </c>
      <c r="B751" s="96">
        <f>VLOOKUP($A751+ROUND((COLUMN()-2)/24,5),АТС!$A$41:$F$784,4)+VLOOKUP($A751+ROUND((COLUMN()-2)/24,5),'Расчет сбытовых надбавок'!$B$1537:'Расчет сбытовых надбавок'!$G$2280,6)</f>
        <v>0.01</v>
      </c>
      <c r="C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6">
        <f>VLOOKUP($A751+ROUND((COLUMN()-2)/24,5),АТС!$A$41:$F$784,4)+VLOOKUP($A751+ROUND((COLUMN()-2)/24,5),'Расчет сбытовых надбавок'!$B$1537:'Расчет сбытовых надбавок'!$G$2280,6)</f>
        <v>149.52000000000001</v>
      </c>
      <c r="K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6">
        <f>VLOOKUP($A751+ROUND((COLUMN()-2)/24,5),АТС!$A$41:$F$784,4)+VLOOKUP($A751+ROUND((COLUMN()-2)/24,5),'Расчет сбытовых надбавок'!$B$1537:'Расчет сбытовых надбавок'!$G$2280,6)</f>
        <v>6.3100000000000005</v>
      </c>
      <c r="M751" s="96">
        <f>VLOOKUP($A751+ROUND((COLUMN()-2)/24,5),АТС!$A$41:$F$784,4)+VLOOKUP($A751+ROUND((COLUMN()-2)/24,5),'Расчет сбытовых надбавок'!$B$1537:'Расчет сбытовых надбавок'!$G$2280,6)</f>
        <v>0.11</v>
      </c>
      <c r="N751" s="96">
        <f>VLOOKUP($A751+ROUND((COLUMN()-2)/24,5),АТС!$A$41:$F$784,4)+VLOOKUP($A751+ROUND((COLUMN()-2)/24,5),'Расчет сбытовых надбавок'!$B$1537:'Расчет сбытовых надбавок'!$G$2280,6)</f>
        <v>165.3</v>
      </c>
      <c r="O751" s="96">
        <f>VLOOKUP($A751+ROUND((COLUMN()-2)/24,5),АТС!$A$41:$F$784,4)+VLOOKUP($A751+ROUND((COLUMN()-2)/24,5),'Расчет сбытовых надбавок'!$B$1537:'Расчет сбытовых надбавок'!$G$2280,6)</f>
        <v>164.16</v>
      </c>
      <c r="P751" s="96">
        <f>VLOOKUP($A751+ROUND((COLUMN()-2)/24,5),АТС!$A$41:$F$784,4)+VLOOKUP($A751+ROUND((COLUMN()-2)/24,5),'Расчет сбытовых надбавок'!$B$1537:'Расчет сбытовых надбавок'!$G$2280,6)</f>
        <v>193.78</v>
      </c>
      <c r="Q751" s="96">
        <f>VLOOKUP($A751+ROUND((COLUMN()-2)/24,5),АТС!$A$41:$F$784,4)+VLOOKUP($A751+ROUND((COLUMN()-2)/24,5),'Расчет сбытовых надбавок'!$B$1537:'Расчет сбытовых надбавок'!$G$2280,6)</f>
        <v>530.61</v>
      </c>
      <c r="R751" s="96">
        <f>VLOOKUP($A751+ROUND((COLUMN()-2)/24,5),АТС!$A$41:$F$784,4)+VLOOKUP($A751+ROUND((COLUMN()-2)/24,5),'Расчет сбытовых надбавок'!$B$1537:'Расчет сбытовых надбавок'!$G$2280,6)</f>
        <v>807.54</v>
      </c>
      <c r="S751" s="96">
        <f>VLOOKUP($A751+ROUND((COLUMN()-2)/24,5),АТС!$A$41:$F$784,4)+VLOOKUP($A751+ROUND((COLUMN()-2)/24,5),'Расчет сбытовых надбавок'!$B$1537:'Расчет сбытовых надбавок'!$G$2280,6)</f>
        <v>356.92</v>
      </c>
      <c r="T751" s="96">
        <f>VLOOKUP($A751+ROUND((COLUMN()-2)/24,5),АТС!$A$41:$F$784,4)+VLOOKUP($A751+ROUND((COLUMN()-2)/24,5),'Расчет сбытовых надбавок'!$B$1537:'Расчет сбытовых надбавок'!$G$2280,6)</f>
        <v>140.25</v>
      </c>
      <c r="U751" s="96">
        <f>VLOOKUP($A751+ROUND((COLUMN()-2)/24,5),АТС!$A$41:$F$784,4)+VLOOKUP($A751+ROUND((COLUMN()-2)/24,5),'Расчет сбытовых надбавок'!$B$1537:'Расчет сбытовых надбавок'!$G$2280,6)</f>
        <v>45.26</v>
      </c>
      <c r="V751" s="96">
        <f>VLOOKUP($A751+ROUND((COLUMN()-2)/24,5),АТС!$A$41:$F$784,4)+VLOOKUP($A751+ROUND((COLUMN()-2)/24,5),'Расчет сбытовых надбавок'!$B$1537:'Расчет сбытовых надбавок'!$G$2280,6)</f>
        <v>417.53999999999996</v>
      </c>
      <c r="W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6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3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</row>
    <row r="753" spans="1:27" x14ac:dyDescent="0.25">
      <c r="A753" s="85" t="s">
        <v>149</v>
      </c>
      <c r="B753" s="76"/>
      <c r="C753" s="76"/>
      <c r="D753" s="76"/>
    </row>
    <row r="754" spans="1:27" ht="12.75" customHeight="1" x14ac:dyDescent="0.2">
      <c r="A754" s="174" t="s">
        <v>48</v>
      </c>
      <c r="B754" s="185" t="s">
        <v>154</v>
      </c>
      <c r="C754" s="186"/>
      <c r="D754" s="186"/>
      <c r="E754" s="186"/>
      <c r="F754" s="186"/>
      <c r="G754" s="186"/>
      <c r="H754" s="186"/>
      <c r="I754" s="186"/>
      <c r="J754" s="186"/>
      <c r="K754" s="186"/>
      <c r="L754" s="186"/>
      <c r="M754" s="186"/>
      <c r="N754" s="186"/>
      <c r="O754" s="186"/>
      <c r="P754" s="186"/>
      <c r="Q754" s="186"/>
      <c r="R754" s="186"/>
      <c r="S754" s="186"/>
      <c r="T754" s="186"/>
      <c r="U754" s="186"/>
      <c r="V754" s="186"/>
      <c r="W754" s="186"/>
      <c r="X754" s="186"/>
      <c r="Y754" s="187"/>
    </row>
    <row r="755" spans="1:27" ht="12.75" customHeight="1" x14ac:dyDescent="0.2">
      <c r="A755" s="175"/>
      <c r="B755" s="188"/>
      <c r="C755" s="189"/>
      <c r="D755" s="189"/>
      <c r="E755" s="189"/>
      <c r="F755" s="189"/>
      <c r="G755" s="189"/>
      <c r="H755" s="189"/>
      <c r="I755" s="189"/>
      <c r="J755" s="189"/>
      <c r="K755" s="189"/>
      <c r="L755" s="189"/>
      <c r="M755" s="189"/>
      <c r="N755" s="189"/>
      <c r="O755" s="189"/>
      <c r="P755" s="189"/>
      <c r="Q755" s="189"/>
      <c r="R755" s="189"/>
      <c r="S755" s="189"/>
      <c r="T755" s="189"/>
      <c r="U755" s="189"/>
      <c r="V755" s="189"/>
      <c r="W755" s="189"/>
      <c r="X755" s="189"/>
      <c r="Y755" s="190"/>
    </row>
    <row r="756" spans="1:27" s="109" customFormat="1" ht="12.75" customHeight="1" x14ac:dyDescent="0.2">
      <c r="A756" s="175"/>
      <c r="B756" s="221" t="s">
        <v>122</v>
      </c>
      <c r="C756" s="209" t="s">
        <v>123</v>
      </c>
      <c r="D756" s="209" t="s">
        <v>124</v>
      </c>
      <c r="E756" s="209" t="s">
        <v>125</v>
      </c>
      <c r="F756" s="209" t="s">
        <v>126</v>
      </c>
      <c r="G756" s="209" t="s">
        <v>127</v>
      </c>
      <c r="H756" s="209" t="s">
        <v>128</v>
      </c>
      <c r="I756" s="209" t="s">
        <v>129</v>
      </c>
      <c r="J756" s="209" t="s">
        <v>130</v>
      </c>
      <c r="K756" s="209" t="s">
        <v>131</v>
      </c>
      <c r="L756" s="209" t="s">
        <v>132</v>
      </c>
      <c r="M756" s="209" t="s">
        <v>133</v>
      </c>
      <c r="N756" s="219" t="s">
        <v>134</v>
      </c>
      <c r="O756" s="209" t="s">
        <v>135</v>
      </c>
      <c r="P756" s="209" t="s">
        <v>136</v>
      </c>
      <c r="Q756" s="209" t="s">
        <v>137</v>
      </c>
      <c r="R756" s="209" t="s">
        <v>138</v>
      </c>
      <c r="S756" s="209" t="s">
        <v>139</v>
      </c>
      <c r="T756" s="209" t="s">
        <v>140</v>
      </c>
      <c r="U756" s="209" t="s">
        <v>141</v>
      </c>
      <c r="V756" s="209" t="s">
        <v>142</v>
      </c>
      <c r="W756" s="209" t="s">
        <v>143</v>
      </c>
      <c r="X756" s="209" t="s">
        <v>144</v>
      </c>
      <c r="Y756" s="209" t="s">
        <v>145</v>
      </c>
    </row>
    <row r="757" spans="1:27" s="109" customFormat="1" ht="11.25" customHeight="1" x14ac:dyDescent="0.2">
      <c r="A757" s="176"/>
      <c r="B757" s="222"/>
      <c r="C757" s="210"/>
      <c r="D757" s="210"/>
      <c r="E757" s="210"/>
      <c r="F757" s="210"/>
      <c r="G757" s="210"/>
      <c r="H757" s="210"/>
      <c r="I757" s="210"/>
      <c r="J757" s="210"/>
      <c r="K757" s="210"/>
      <c r="L757" s="210"/>
      <c r="M757" s="210"/>
      <c r="N757" s="22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</row>
    <row r="758" spans="1:27" ht="15.75" customHeight="1" x14ac:dyDescent="0.2">
      <c r="A758" s="77">
        <f>A721</f>
        <v>43009</v>
      </c>
      <c r="B758" s="96">
        <f>VLOOKUP($A758+ROUND((COLUMN()-2)/24,5),АТС!$A$41:$F$736,5)+VLOOKUP($A758+ROUND((COLUMN()-2)/24,5),'Расчет сбытовых надбавок'!$B$2281:'Расчет сбытовых надбавок'!$G$3024,3)</f>
        <v>12.31</v>
      </c>
      <c r="C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D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E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F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G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K758" s="96">
        <f>VLOOKUP($A758+ROUND((COLUMN()-2)/24,5),АТС!$A$41:$F$736,5)+VLOOKUP($A758+ROUND((COLUMN()-2)/24,5),'Расчет сбытовых надбавок'!$B$2281:'Расчет сбытовых надбавок'!$G$3024,3)</f>
        <v>32.64</v>
      </c>
      <c r="L758" s="96">
        <f>VLOOKUP($A758+ROUND((COLUMN()-2)/24,5),АТС!$A$41:$F$736,5)+VLOOKUP($A758+ROUND((COLUMN()-2)/24,5),'Расчет сбытовых надбавок'!$B$2281:'Расчет сбытовых надбавок'!$G$3024,3)</f>
        <v>26.47</v>
      </c>
      <c r="M758" s="96">
        <f>VLOOKUP($A758+ROUND((COLUMN()-2)/24,5),АТС!$A$41:$F$736,5)+VLOOKUP($A758+ROUND((COLUMN()-2)/24,5),'Расчет сбытовых надбавок'!$B$2281:'Расчет сбытовых надбавок'!$G$3024,3)</f>
        <v>78.510000000000005</v>
      </c>
      <c r="N758" s="96">
        <f>VLOOKUP($A758+ROUND((COLUMN()-2)/24,5),АТС!$A$41:$F$736,5)+VLOOKUP($A758+ROUND((COLUMN()-2)/24,5),'Расчет сбытовых надбавок'!$B$2281:'Расчет сбытовых надбавок'!$G$3024,3)</f>
        <v>33.43</v>
      </c>
      <c r="O758" s="96">
        <f>VLOOKUP($A758+ROUND((COLUMN()-2)/24,5),АТС!$A$41:$F$736,5)+VLOOKUP($A758+ROUND((COLUMN()-2)/24,5),'Расчет сбытовых надбавок'!$B$2281:'Расчет сбытовых надбавок'!$G$3024,3)</f>
        <v>50.73</v>
      </c>
      <c r="P758" s="96">
        <f>VLOOKUP($A758+ROUND((COLUMN()-2)/24,5),АТС!$A$41:$F$736,5)+VLOOKUP($A758+ROUND((COLUMN()-2)/24,5),'Расчет сбытовых надбавок'!$B$2281:'Расчет сбытовых надбавок'!$G$3024,3)</f>
        <v>33.870000000000005</v>
      </c>
      <c r="Q758" s="96">
        <f>VLOOKUP($A758+ROUND((COLUMN()-2)/24,5),АТС!$A$41:$F$736,5)+VLOOKUP($A758+ROUND((COLUMN()-2)/24,5),'Расчет сбытовых надбавок'!$B$2281:'Расчет сбытовых надбавок'!$G$3024,3)</f>
        <v>73.319999999999993</v>
      </c>
      <c r="R758" s="96">
        <f>VLOOKUP($A758+ROUND((COLUMN()-2)/24,5),АТС!$A$41:$F$736,5)+VLOOKUP($A758+ROUND((COLUMN()-2)/24,5),'Расчет сбытовых надбавок'!$B$2281:'Расчет сбытовых надбавок'!$G$3024,3)</f>
        <v>110.59</v>
      </c>
      <c r="S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T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U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V758" s="96">
        <f>VLOOKUP($A758+ROUND((COLUMN()-2)/24,5),АТС!$A$41:$F$736,5)+VLOOKUP($A758+ROUND((COLUMN()-2)/24,5),'Расчет сбытовых надбавок'!$B$2281:'Расчет сбытовых надбавок'!$G$3024,3)</f>
        <v>23.080000000000002</v>
      </c>
      <c r="W758" s="96">
        <f>VLOOKUP($A758+ROUND((COLUMN()-2)/24,5),АТС!$A$41:$F$736,5)+VLOOKUP($A758+ROUND((COLUMN()-2)/24,5),'Расчет сбытовых надбавок'!$B$2281:'Расчет сбытовых надбавок'!$G$3024,3)</f>
        <v>130.9</v>
      </c>
      <c r="X758" s="96">
        <f>VLOOKUP($A758+ROUND((COLUMN()-2)/24,5),АТС!$A$41:$F$736,5)+VLOOKUP($A758+ROUND((COLUMN()-2)/24,5),'Расчет сбытовых надбавок'!$B$2281:'Расчет сбытовых надбавок'!$G$3024,3)</f>
        <v>259.26</v>
      </c>
      <c r="Y758" s="96">
        <f>VLOOKUP($A758+ROUND((COLUMN()-2)/24,5),АТС!$A$41:$F$736,5)+VLOOKUP($A758+ROUND((COLUMN()-2)/24,5),'Расчет сбытовых надбавок'!$B$2281:'Расчет сбытовых надбавок'!$G$3024,3)</f>
        <v>625.5</v>
      </c>
      <c r="AA758" s="78"/>
    </row>
    <row r="759" spans="1:27" x14ac:dyDescent="0.2">
      <c r="A759" s="77">
        <f>A758+1</f>
        <v>43010</v>
      </c>
      <c r="B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C759" s="96">
        <f>VLOOKUP($A759+ROUND((COLUMN()-2)/24,5),АТС!$A$41:$F$736,5)+VLOOKUP($A759+ROUND((COLUMN()-2)/24,5),'Расчет сбытовых надбавок'!$B$2281:'Расчет сбытовых надбавок'!$G$3024,3)</f>
        <v>58.63</v>
      </c>
      <c r="D759" s="96">
        <f>VLOOKUP($A759+ROUND((COLUMN()-2)/24,5),АТС!$A$41:$F$736,5)+VLOOKUP($A759+ROUND((COLUMN()-2)/24,5),'Расчет сбытовых надбавок'!$B$2281:'Расчет сбытовых надбавок'!$G$3024,3)</f>
        <v>18.630000000000003</v>
      </c>
      <c r="E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F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G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H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K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L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M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N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O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P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Q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R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S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T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U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V759" s="96">
        <f>VLOOKUP($A759+ROUND((COLUMN()-2)/24,5),АТС!$A$41:$F$736,5)+VLOOKUP($A759+ROUND((COLUMN()-2)/24,5),'Расчет сбытовых надбавок'!$B$2281:'Расчет сбытовых надбавок'!$G$3024,3)</f>
        <v>15.1</v>
      </c>
      <c r="W759" s="96">
        <f>VLOOKUP($A759+ROUND((COLUMN()-2)/24,5),АТС!$A$41:$F$736,5)+VLOOKUP($A759+ROUND((COLUMN()-2)/24,5),'Расчет сбытовых надбавок'!$B$2281:'Расчет сбытовых надбавок'!$G$3024,3)</f>
        <v>229.39</v>
      </c>
      <c r="X759" s="96">
        <f>VLOOKUP($A759+ROUND((COLUMN()-2)/24,5),АТС!$A$41:$F$736,5)+VLOOKUP($A759+ROUND((COLUMN()-2)/24,5),'Расчет сбытовых надбавок'!$B$2281:'Расчет сбытовых надбавок'!$G$3024,3)</f>
        <v>467.70000000000005</v>
      </c>
      <c r="Y759" s="96">
        <f>VLOOKUP($A759+ROUND((COLUMN()-2)/24,5),АТС!$A$41:$F$736,5)+VLOOKUP($A759+ROUND((COLUMN()-2)/24,5),'Расчет сбытовых надбавок'!$B$2281:'Расчет сбытовых надбавок'!$G$3024,3)</f>
        <v>522.35</v>
      </c>
    </row>
    <row r="760" spans="1:27" x14ac:dyDescent="0.2">
      <c r="A760" s="77">
        <f t="shared" ref="A760:A788" si="22">A759+1</f>
        <v>43011</v>
      </c>
      <c r="B760" s="96">
        <f>VLOOKUP($A760+ROUND((COLUMN()-2)/24,5),АТС!$A$41:$F$736,5)+VLOOKUP($A760+ROUND((COLUMN()-2)/24,5),'Расчет сбытовых надбавок'!$B$2281:'Расчет сбытовых надбавок'!$G$3024,3)</f>
        <v>70.239999999999995</v>
      </c>
      <c r="C760" s="96">
        <f>VLOOKUP($A760+ROUND((COLUMN()-2)/24,5),АТС!$A$41:$F$736,5)+VLOOKUP($A760+ROUND((COLUMN()-2)/24,5),'Расчет сбытовых надбавок'!$B$2281:'Расчет сбытовых надбавок'!$G$3024,3)</f>
        <v>178.54000000000002</v>
      </c>
      <c r="D760" s="96">
        <f>VLOOKUP($A760+ROUND((COLUMN()-2)/24,5),АТС!$A$41:$F$736,5)+VLOOKUP($A760+ROUND((COLUMN()-2)/24,5),'Расчет сбытовых надбавок'!$B$2281:'Расчет сбытовых надбавок'!$G$3024,3)</f>
        <v>25.189999999999998</v>
      </c>
      <c r="E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F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G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K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L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M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N760" s="96">
        <f>VLOOKUP($A760+ROUND((COLUMN()-2)/24,5),АТС!$A$41:$F$736,5)+VLOOKUP($A760+ROUND((COLUMN()-2)/24,5),'Расчет сбытовых надбавок'!$B$2281:'Расчет сбытовых надбавок'!$G$3024,3)</f>
        <v>0.01</v>
      </c>
      <c r="O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P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Q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R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S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T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U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V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W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X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Y760" s="96">
        <f>VLOOKUP($A760+ROUND((COLUMN()-2)/24,5),АТС!$A$41:$F$736,5)+VLOOKUP($A760+ROUND((COLUMN()-2)/24,5),'Расчет сбытовых надбавок'!$B$2281:'Расчет сбытовых надбавок'!$G$3024,3)</f>
        <v>2.82</v>
      </c>
    </row>
    <row r="761" spans="1:27" x14ac:dyDescent="0.2">
      <c r="A761" s="77">
        <f t="shared" si="22"/>
        <v>43012</v>
      </c>
      <c r="B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C761" s="96">
        <f>VLOOKUP($A761+ROUND((COLUMN()-2)/24,5),АТС!$A$41:$F$736,5)+VLOOKUP($A761+ROUND((COLUMN()-2)/24,5),'Расчет сбытовых надбавок'!$B$2281:'Расчет сбытовых надбавок'!$G$3024,3)</f>
        <v>81.69</v>
      </c>
      <c r="D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E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F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G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L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M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N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O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P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Q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R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S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T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U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V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W761" s="96">
        <f>VLOOKUP($A761+ROUND((COLUMN()-2)/24,5),АТС!$A$41:$F$736,5)+VLOOKUP($A761+ROUND((COLUMN()-2)/24,5),'Расчет сбытовых надбавок'!$B$2281:'Расчет сбытовых надбавок'!$G$3024,3)</f>
        <v>135.79000000000002</v>
      </c>
      <c r="X761" s="96">
        <f>VLOOKUP($A761+ROUND((COLUMN()-2)/24,5),АТС!$A$41:$F$736,5)+VLOOKUP($A761+ROUND((COLUMN()-2)/24,5),'Расчет сбытовых надбавок'!$B$2281:'Расчет сбытовых надбавок'!$G$3024,3)</f>
        <v>659.62999999999988</v>
      </c>
      <c r="Y761" s="96">
        <f>VLOOKUP($A761+ROUND((COLUMN()-2)/24,5),АТС!$A$41:$F$736,5)+VLOOKUP($A761+ROUND((COLUMN()-2)/24,5),'Расчет сбытовых надбавок'!$B$2281:'Расчет сбытовых надбавок'!$G$3024,3)</f>
        <v>472.41999999999996</v>
      </c>
    </row>
    <row r="762" spans="1:27" x14ac:dyDescent="0.2">
      <c r="A762" s="77">
        <f t="shared" si="22"/>
        <v>43013</v>
      </c>
      <c r="B762" s="96">
        <f>VLOOKUP($A762+ROUND((COLUMN()-2)/24,5),АТС!$A$41:$F$736,5)+VLOOKUP($A762+ROUND((COLUMN()-2)/24,5),'Расчет сбытовых надбавок'!$B$2281:'Расчет сбытовых надбавок'!$G$3024,3)</f>
        <v>67.239999999999995</v>
      </c>
      <c r="C762" s="96">
        <f>VLOOKUP($A762+ROUND((COLUMN()-2)/24,5),АТС!$A$41:$F$736,5)+VLOOKUP($A762+ROUND((COLUMN()-2)/24,5),'Расчет сбытовых надбавок'!$B$2281:'Расчет сбытовых надбавок'!$G$3024,3)</f>
        <v>553.97</v>
      </c>
      <c r="D762" s="96">
        <f>VLOOKUP($A762+ROUND((COLUMN()-2)/24,5),АТС!$A$41:$F$736,5)+VLOOKUP($A762+ROUND((COLUMN()-2)/24,5),'Расчет сбытовых надбавок'!$B$2281:'Расчет сбытовых надбавок'!$G$3024,3)</f>
        <v>74.36</v>
      </c>
      <c r="E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F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G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6">
        <f>VLOOKUP($A762+ROUND((COLUMN()-2)/24,5),АТС!$A$41:$F$736,5)+VLOOKUP($A762+ROUND((COLUMN()-2)/24,5),'Расчет сбытовых надбавок'!$B$2281:'Расчет сбытовых надбавок'!$G$3024,3)</f>
        <v>500.69</v>
      </c>
      <c r="I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6">
        <f>VLOOKUP($A762+ROUND((COLUMN()-2)/24,5),АТС!$A$41:$F$736,5)+VLOOKUP($A762+ROUND((COLUMN()-2)/24,5),'Расчет сбытовых надбавок'!$B$2281:'Расчет сбытовых надбавок'!$G$3024,3)</f>
        <v>134.85999999999999</v>
      </c>
      <c r="K762" s="96">
        <f>VLOOKUP($A762+ROUND((COLUMN()-2)/24,5),АТС!$A$41:$F$736,5)+VLOOKUP($A762+ROUND((COLUMN()-2)/24,5),'Расчет сбытовых надбавок'!$B$2281:'Расчет сбытовых надбавок'!$G$3024,3)</f>
        <v>140.91999999999999</v>
      </c>
      <c r="L762" s="96">
        <f>VLOOKUP($A762+ROUND((COLUMN()-2)/24,5),АТС!$A$41:$F$736,5)+VLOOKUP($A762+ROUND((COLUMN()-2)/24,5),'Расчет сбытовых надбавок'!$B$2281:'Расчет сбытовых надбавок'!$G$3024,3)</f>
        <v>153.38999999999999</v>
      </c>
      <c r="M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N762" s="96">
        <f>VLOOKUP($A762+ROUND((COLUMN()-2)/24,5),АТС!$A$41:$F$736,5)+VLOOKUP($A762+ROUND((COLUMN()-2)/24,5),'Расчет сбытовых надбавок'!$B$2281:'Расчет сбытовых надбавок'!$G$3024,3)</f>
        <v>236.03</v>
      </c>
      <c r="O762" s="96">
        <f>VLOOKUP($A762+ROUND((COLUMN()-2)/24,5),АТС!$A$41:$F$736,5)+VLOOKUP($A762+ROUND((COLUMN()-2)/24,5),'Расчет сбытовых надбавок'!$B$2281:'Расчет сбытовых надбавок'!$G$3024,3)</f>
        <v>308.14</v>
      </c>
      <c r="P762" s="96">
        <f>VLOOKUP($A762+ROUND((COLUMN()-2)/24,5),АТС!$A$41:$F$736,5)+VLOOKUP($A762+ROUND((COLUMN()-2)/24,5),'Расчет сбытовых надбавок'!$B$2281:'Расчет сбытовых надбавок'!$G$3024,3)</f>
        <v>260.64</v>
      </c>
      <c r="Q762" s="96">
        <f>VLOOKUP($A762+ROUND((COLUMN()-2)/24,5),АТС!$A$41:$F$736,5)+VLOOKUP($A762+ROUND((COLUMN()-2)/24,5),'Расчет сбытовых надбавок'!$B$2281:'Расчет сбытовых надбавок'!$G$3024,3)</f>
        <v>465.25</v>
      </c>
      <c r="R762" s="96">
        <f>VLOOKUP($A762+ROUND((COLUMN()-2)/24,5),АТС!$A$41:$F$736,5)+VLOOKUP($A762+ROUND((COLUMN()-2)/24,5),'Расчет сбытовых надбавок'!$B$2281:'Расчет сбытовых надбавок'!$G$3024,3)</f>
        <v>407.93</v>
      </c>
      <c r="S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T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U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V762" s="96">
        <f>VLOOKUP($A762+ROUND((COLUMN()-2)/24,5),АТС!$A$41:$F$736,5)+VLOOKUP($A762+ROUND((COLUMN()-2)/24,5),'Расчет сбытовых надбавок'!$B$2281:'Расчет сбытовых надбавок'!$G$3024,3)</f>
        <v>72.180000000000007</v>
      </c>
      <c r="W762" s="96">
        <f>VLOOKUP($A762+ROUND((COLUMN()-2)/24,5),АТС!$A$41:$F$736,5)+VLOOKUP($A762+ROUND((COLUMN()-2)/24,5),'Расчет сбытовых надбавок'!$B$2281:'Расчет сбытовых надбавок'!$G$3024,3)</f>
        <v>412.61</v>
      </c>
      <c r="X762" s="96">
        <f>VLOOKUP($A762+ROUND((COLUMN()-2)/24,5),АТС!$A$41:$F$736,5)+VLOOKUP($A762+ROUND((COLUMN()-2)/24,5),'Расчет сбытовых надбавок'!$B$2281:'Расчет сбытовых надбавок'!$G$3024,3)</f>
        <v>541.45000000000005</v>
      </c>
      <c r="Y762" s="96">
        <f>VLOOKUP($A762+ROUND((COLUMN()-2)/24,5),АТС!$A$41:$F$736,5)+VLOOKUP($A762+ROUND((COLUMN()-2)/24,5),'Расчет сбытовых надбавок'!$B$2281:'Расчет сбытовых надбавок'!$G$3024,3)</f>
        <v>19.100000000000001</v>
      </c>
    </row>
    <row r="763" spans="1:27" x14ac:dyDescent="0.2">
      <c r="A763" s="77">
        <f t="shared" si="22"/>
        <v>43014</v>
      </c>
      <c r="B763" s="96">
        <f>VLOOKUP($A763+ROUND((COLUMN()-2)/24,5),АТС!$A$41:$F$736,5)+VLOOKUP($A763+ROUND((COLUMN()-2)/24,5),'Расчет сбытовых надбавок'!$B$2281:'Расчет сбытовых надбавок'!$G$3024,3)</f>
        <v>122.63</v>
      </c>
      <c r="C763" s="96">
        <f>VLOOKUP($A763+ROUND((COLUMN()-2)/24,5),АТС!$A$41:$F$736,5)+VLOOKUP($A763+ROUND((COLUMN()-2)/24,5),'Расчет сбытовых надбавок'!$B$2281:'Расчет сбытовых надбавок'!$G$3024,3)</f>
        <v>309.51</v>
      </c>
      <c r="D763" s="96">
        <f>VLOOKUP($A763+ROUND((COLUMN()-2)/24,5),АТС!$A$41:$F$736,5)+VLOOKUP($A763+ROUND((COLUMN()-2)/24,5),'Расчет сбытовых надбавок'!$B$2281:'Расчет сбытовых надбавок'!$G$3024,3)</f>
        <v>180.79</v>
      </c>
      <c r="E763" s="96">
        <f>VLOOKUP($A763+ROUND((COLUMN()-2)/24,5),АТС!$A$41:$F$736,5)+VLOOKUP($A763+ROUND((COLUMN()-2)/24,5),'Расчет сбытовых надбавок'!$B$2281:'Расчет сбытовых надбавок'!$G$3024,3)</f>
        <v>66.490000000000009</v>
      </c>
      <c r="F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G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6">
        <f>VLOOKUP($A763+ROUND((COLUMN()-2)/24,5),АТС!$A$41:$F$736,5)+VLOOKUP($A763+ROUND((COLUMN()-2)/24,5),'Расчет сбытовых надбавок'!$B$2281:'Расчет сбытовых надбавок'!$G$3024,3)</f>
        <v>267.62</v>
      </c>
      <c r="I763" s="96">
        <f>VLOOKUP($A763+ROUND((COLUMN()-2)/24,5),АТС!$A$41:$F$736,5)+VLOOKUP($A763+ROUND((COLUMN()-2)/24,5),'Расчет сбытовых надбавок'!$B$2281:'Расчет сбытовых надбавок'!$G$3024,3)</f>
        <v>381.15999999999997</v>
      </c>
      <c r="J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L763" s="96">
        <f>VLOOKUP($A763+ROUND((COLUMN()-2)/24,5),АТС!$A$41:$F$736,5)+VLOOKUP($A763+ROUND((COLUMN()-2)/24,5),'Расчет сбытовых надбавок'!$B$2281:'Расчет сбытовых надбавок'!$G$3024,3)</f>
        <v>2388.83</v>
      </c>
      <c r="M763" s="96">
        <f>VLOOKUP($A763+ROUND((COLUMN()-2)/24,5),АТС!$A$41:$F$736,5)+VLOOKUP($A763+ROUND((COLUMN()-2)/24,5),'Расчет сбытовых надбавок'!$B$2281:'Расчет сбытовых надбавок'!$G$3024,3)</f>
        <v>2458.1800000000003</v>
      </c>
      <c r="N763" s="96">
        <f>VLOOKUP($A763+ROUND((COLUMN()-2)/24,5),АТС!$A$41:$F$736,5)+VLOOKUP($A763+ROUND((COLUMN()-2)/24,5),'Расчет сбытовых надбавок'!$B$2281:'Расчет сбытовых надбавок'!$G$3024,3)</f>
        <v>2040.95</v>
      </c>
      <c r="O763" s="96">
        <f>VLOOKUP($A763+ROUND((COLUMN()-2)/24,5),АТС!$A$41:$F$736,5)+VLOOKUP($A763+ROUND((COLUMN()-2)/24,5),'Расчет сбытовых надбавок'!$B$2281:'Расчет сбытовых надбавок'!$G$3024,3)</f>
        <v>249.39000000000001</v>
      </c>
      <c r="P763" s="96">
        <f>VLOOKUP($A763+ROUND((COLUMN()-2)/24,5),АТС!$A$41:$F$736,5)+VLOOKUP($A763+ROUND((COLUMN()-2)/24,5),'Расчет сбытовых надбавок'!$B$2281:'Расчет сбытовых надбавок'!$G$3024,3)</f>
        <v>389.23</v>
      </c>
      <c r="Q763" s="96">
        <f>VLOOKUP($A763+ROUND((COLUMN()-2)/24,5),АТС!$A$41:$F$736,5)+VLOOKUP($A763+ROUND((COLUMN()-2)/24,5),'Расчет сбытовых надбавок'!$B$2281:'Расчет сбытовых надбавок'!$G$3024,3)</f>
        <v>424.1</v>
      </c>
      <c r="R763" s="96">
        <f>VLOOKUP($A763+ROUND((COLUMN()-2)/24,5),АТС!$A$41:$F$736,5)+VLOOKUP($A763+ROUND((COLUMN()-2)/24,5),'Расчет сбытовых надбавок'!$B$2281:'Расчет сбытовых надбавок'!$G$3024,3)</f>
        <v>382.57</v>
      </c>
      <c r="S763" s="96">
        <f>VLOOKUP($A763+ROUND((COLUMN()-2)/24,5),АТС!$A$41:$F$736,5)+VLOOKUP($A763+ROUND((COLUMN()-2)/24,5),'Расчет сбытовых надбавок'!$B$2281:'Расчет сбытовых надбавок'!$G$3024,3)</f>
        <v>0.32</v>
      </c>
      <c r="T763" s="96">
        <f>VLOOKUP($A763+ROUND((COLUMN()-2)/24,5),АТС!$A$41:$F$736,5)+VLOOKUP($A763+ROUND((COLUMN()-2)/24,5),'Расчет сбытовых надбавок'!$B$2281:'Расчет сбытовых надбавок'!$G$3024,3)</f>
        <v>20.66</v>
      </c>
      <c r="U763" s="96">
        <f>VLOOKUP($A763+ROUND((COLUMN()-2)/24,5),АТС!$A$41:$F$736,5)+VLOOKUP($A763+ROUND((COLUMN()-2)/24,5),'Расчет сбытовых надбавок'!$B$2281:'Расчет сбытовых надбавок'!$G$3024,3)</f>
        <v>249.49</v>
      </c>
      <c r="V763" s="96">
        <f>VLOOKUP($A763+ROUND((COLUMN()-2)/24,5),АТС!$A$41:$F$736,5)+VLOOKUP($A763+ROUND((COLUMN()-2)/24,5),'Расчет сбытовых надбавок'!$B$2281:'Расчет сбытовых надбавок'!$G$3024,3)</f>
        <v>457.84000000000003</v>
      </c>
      <c r="W763" s="96">
        <f>VLOOKUP($A763+ROUND((COLUMN()-2)/24,5),АТС!$A$41:$F$736,5)+VLOOKUP($A763+ROUND((COLUMN()-2)/24,5),'Расчет сбытовых надбавок'!$B$2281:'Расчет сбытовых надбавок'!$G$3024,3)</f>
        <v>679.02</v>
      </c>
      <c r="X763" s="96">
        <f>VLOOKUP($A763+ROUND((COLUMN()-2)/24,5),АТС!$A$41:$F$736,5)+VLOOKUP($A763+ROUND((COLUMN()-2)/24,5),'Расчет сбытовых надбавок'!$B$2281:'Расчет сбытовых надбавок'!$G$3024,3)</f>
        <v>800.43000000000006</v>
      </c>
      <c r="Y763" s="96">
        <f>VLOOKUP($A763+ROUND((COLUMN()-2)/24,5),АТС!$A$41:$F$736,5)+VLOOKUP($A763+ROUND((COLUMN()-2)/24,5),'Расчет сбытовых надбавок'!$B$2281:'Расчет сбытовых надбавок'!$G$3024,3)</f>
        <v>740.72</v>
      </c>
    </row>
    <row r="764" spans="1:27" x14ac:dyDescent="0.2">
      <c r="A764" s="77">
        <f t="shared" si="22"/>
        <v>43015</v>
      </c>
      <c r="B764" s="96">
        <f>VLOOKUP($A764+ROUND((COLUMN()-2)/24,5),АТС!$A$41:$F$736,5)+VLOOKUP($A764+ROUND((COLUMN()-2)/24,5),'Расчет сбытовых надбавок'!$B$2281:'Расчет сбытовых надбавок'!$G$3024,3)</f>
        <v>272.28999999999996</v>
      </c>
      <c r="C764" s="96">
        <f>VLOOKUP($A764+ROUND((COLUMN()-2)/24,5),АТС!$A$41:$F$736,5)+VLOOKUP($A764+ROUND((COLUMN()-2)/24,5),'Расчет сбытовых надбавок'!$B$2281:'Расчет сбытовых надбавок'!$G$3024,3)</f>
        <v>133.37</v>
      </c>
      <c r="D764" s="96">
        <f>VLOOKUP($A764+ROUND((COLUMN()-2)/24,5),АТС!$A$41:$F$736,5)+VLOOKUP($A764+ROUND((COLUMN()-2)/24,5),'Расчет сбытовых надбавок'!$B$2281:'Расчет сбытовых надбавок'!$G$3024,3)</f>
        <v>34.549999999999997</v>
      </c>
      <c r="E764" s="96">
        <f>VLOOKUP($A764+ROUND((COLUMN()-2)/24,5),АТС!$A$41:$F$736,5)+VLOOKUP($A764+ROUND((COLUMN()-2)/24,5),'Расчет сбытовых надбавок'!$B$2281:'Расчет сбытовых надбавок'!$G$3024,3)</f>
        <v>86.100000000000009</v>
      </c>
      <c r="F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J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K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L764" s="96">
        <f>VLOOKUP($A764+ROUND((COLUMN()-2)/24,5),АТС!$A$41:$F$736,5)+VLOOKUP($A764+ROUND((COLUMN()-2)/24,5),'Расчет сбытовых надбавок'!$B$2281:'Расчет сбытовых надбавок'!$G$3024,3)</f>
        <v>10.199999999999999</v>
      </c>
      <c r="M764" s="96">
        <f>VLOOKUP($A764+ROUND((COLUMN()-2)/24,5),АТС!$A$41:$F$736,5)+VLOOKUP($A764+ROUND((COLUMN()-2)/24,5),'Расчет сбытовых надбавок'!$B$2281:'Расчет сбытовых надбавок'!$G$3024,3)</f>
        <v>76.540000000000006</v>
      </c>
      <c r="N764" s="96">
        <f>VLOOKUP($A764+ROUND((COLUMN()-2)/24,5),АТС!$A$41:$F$736,5)+VLOOKUP($A764+ROUND((COLUMN()-2)/24,5),'Расчет сбытовых надбавок'!$B$2281:'Расчет сбытовых надбавок'!$G$3024,3)</f>
        <v>128.35</v>
      </c>
      <c r="O764" s="96">
        <f>VLOOKUP($A764+ROUND((COLUMN()-2)/24,5),АТС!$A$41:$F$736,5)+VLOOKUP($A764+ROUND((COLUMN()-2)/24,5),'Расчет сбытовых надбавок'!$B$2281:'Расчет сбытовых надбавок'!$G$3024,3)</f>
        <v>128.32</v>
      </c>
      <c r="P764" s="96">
        <f>VLOOKUP($A764+ROUND((COLUMN()-2)/24,5),АТС!$A$41:$F$736,5)+VLOOKUP($A764+ROUND((COLUMN()-2)/24,5),'Расчет сбытовых надбавок'!$B$2281:'Расчет сбытовых надбавок'!$G$3024,3)</f>
        <v>150.75</v>
      </c>
      <c r="Q764" s="96">
        <f>VLOOKUP($A764+ROUND((COLUMN()-2)/24,5),АТС!$A$41:$F$736,5)+VLOOKUP($A764+ROUND((COLUMN()-2)/24,5),'Расчет сбытовых надбавок'!$B$2281:'Расчет сбытовых надбавок'!$G$3024,3)</f>
        <v>201.21</v>
      </c>
      <c r="R764" s="96">
        <f>VLOOKUP($A764+ROUND((COLUMN()-2)/24,5),АТС!$A$41:$F$736,5)+VLOOKUP($A764+ROUND((COLUMN()-2)/24,5),'Расчет сбытовых надбавок'!$B$2281:'Расчет сбытовых надбавок'!$G$3024,3)</f>
        <v>59.679999999999993</v>
      </c>
      <c r="S764" s="96">
        <f>VLOOKUP($A764+ROUND((COLUMN()-2)/24,5),АТС!$A$41:$F$736,5)+VLOOKUP($A764+ROUND((COLUMN()-2)/24,5),'Расчет сбытовых надбавок'!$B$2281:'Расчет сбытовых надбавок'!$G$3024,3)</f>
        <v>0.47</v>
      </c>
      <c r="T764" s="96">
        <f>VLOOKUP($A764+ROUND((COLUMN()-2)/24,5),АТС!$A$41:$F$736,5)+VLOOKUP($A764+ROUND((COLUMN()-2)/24,5),'Расчет сбытовых надбавок'!$B$2281:'Расчет сбытовых надбавок'!$G$3024,3)</f>
        <v>9.0599999999999987</v>
      </c>
      <c r="U764" s="96">
        <f>VLOOKUP($A764+ROUND((COLUMN()-2)/24,5),АТС!$A$41:$F$736,5)+VLOOKUP($A764+ROUND((COLUMN()-2)/24,5),'Расчет сбытовых надбавок'!$B$2281:'Расчет сбытовых надбавок'!$G$3024,3)</f>
        <v>80.900000000000006</v>
      </c>
      <c r="V764" s="96">
        <f>VLOOKUP($A764+ROUND((COLUMN()-2)/24,5),АТС!$A$41:$F$736,5)+VLOOKUP($A764+ROUND((COLUMN()-2)/24,5),'Расчет сбытовых надбавок'!$B$2281:'Расчет сбытовых надбавок'!$G$3024,3)</f>
        <v>230.68</v>
      </c>
      <c r="W764" s="96">
        <f>VLOOKUP($A764+ROUND((COLUMN()-2)/24,5),АТС!$A$41:$F$736,5)+VLOOKUP($A764+ROUND((COLUMN()-2)/24,5),'Расчет сбытовых надбавок'!$B$2281:'Расчет сбытовых надбавок'!$G$3024,3)</f>
        <v>1026.3</v>
      </c>
      <c r="X764" s="96">
        <f>VLOOKUP($A764+ROUND((COLUMN()-2)/24,5),АТС!$A$41:$F$736,5)+VLOOKUP($A764+ROUND((COLUMN()-2)/24,5),'Расчет сбытовых надбавок'!$B$2281:'Расчет сбытовых надбавок'!$G$3024,3)</f>
        <v>939.29000000000008</v>
      </c>
      <c r="Y764" s="96">
        <f>VLOOKUP($A764+ROUND((COLUMN()-2)/24,5),АТС!$A$41:$F$736,5)+VLOOKUP($A764+ROUND((COLUMN()-2)/24,5),'Расчет сбытовых надбавок'!$B$2281:'Расчет сбытовых надбавок'!$G$3024,3)</f>
        <v>852.8599999999999</v>
      </c>
    </row>
    <row r="765" spans="1:27" x14ac:dyDescent="0.2">
      <c r="A765" s="77">
        <f t="shared" si="22"/>
        <v>43016</v>
      </c>
      <c r="B765" s="96">
        <f>VLOOKUP($A765+ROUND((COLUMN()-2)/24,5),АТС!$A$41:$F$736,5)+VLOOKUP($A765+ROUND((COLUMN()-2)/24,5),'Расчет сбытовых надбавок'!$B$2281:'Расчет сбытовых надбавок'!$G$3024,3)</f>
        <v>347.84000000000003</v>
      </c>
      <c r="C765" s="96">
        <f>VLOOKUP($A765+ROUND((COLUMN()-2)/24,5),АТС!$A$41:$F$736,5)+VLOOKUP($A765+ROUND((COLUMN()-2)/24,5),'Расчет сбытовых надбавок'!$B$2281:'Расчет сбытовых надбавок'!$G$3024,3)</f>
        <v>236.67000000000002</v>
      </c>
      <c r="D765" s="96">
        <f>VLOOKUP($A765+ROUND((COLUMN()-2)/24,5),АТС!$A$41:$F$736,5)+VLOOKUP($A765+ROUND((COLUMN()-2)/24,5),'Расчет сбытовых надбавок'!$B$2281:'Расчет сбытовых надбавок'!$G$3024,3)</f>
        <v>203.26999999999998</v>
      </c>
      <c r="E765" s="96">
        <f>VLOOKUP($A765+ROUND((COLUMN()-2)/24,5),АТС!$A$41:$F$736,5)+VLOOKUP($A765+ROUND((COLUMN()-2)/24,5),'Расчет сбытовых надбавок'!$B$2281:'Расчет сбытовых надбавок'!$G$3024,3)</f>
        <v>1287.3600000000001</v>
      </c>
      <c r="F765" s="96">
        <f>VLOOKUP($A765+ROUND((COLUMN()-2)/24,5),АТС!$A$41:$F$736,5)+VLOOKUP($A765+ROUND((COLUMN()-2)/24,5),'Расчет сбытовых надбавок'!$B$2281:'Расчет сбытовых надбавок'!$G$3024,3)</f>
        <v>1301.48</v>
      </c>
      <c r="G765" s="96">
        <f>VLOOKUP($A765+ROUND((COLUMN()-2)/24,5),АТС!$A$41:$F$736,5)+VLOOKUP($A765+ROUND((COLUMN()-2)/24,5),'Расчет сбытовых надбавок'!$B$2281:'Расчет сбытовых надбавок'!$G$3024,3)</f>
        <v>329.22</v>
      </c>
      <c r="H765" s="96">
        <f>VLOOKUP($A765+ROUND((COLUMN()-2)/24,5),АТС!$A$41:$F$736,5)+VLOOKUP($A765+ROUND((COLUMN()-2)/24,5),'Расчет сбытовых надбавок'!$B$2281:'Расчет сбытовых надбавок'!$G$3024,3)</f>
        <v>267.45999999999998</v>
      </c>
      <c r="I765" s="96">
        <f>VLOOKUP($A765+ROUND((COLUMN()-2)/24,5),АТС!$A$41:$F$736,5)+VLOOKUP($A765+ROUND((COLUMN()-2)/24,5),'Расчет сбытовых надбавок'!$B$2281:'Расчет сбытовых надбавок'!$G$3024,3)</f>
        <v>252.81</v>
      </c>
      <c r="J765" s="96">
        <f>VLOOKUP($A765+ROUND((COLUMN()-2)/24,5),АТС!$A$41:$F$736,5)+VLOOKUP($A765+ROUND((COLUMN()-2)/24,5),'Расчет сбытовых надбавок'!$B$2281:'Расчет сбытовых надбавок'!$G$3024,3)</f>
        <v>300.16999999999996</v>
      </c>
      <c r="K765" s="96">
        <f>VLOOKUP($A765+ROUND((COLUMN()-2)/24,5),АТС!$A$41:$F$736,5)+VLOOKUP($A765+ROUND((COLUMN()-2)/24,5),'Расчет сбытовых надбавок'!$B$2281:'Расчет сбытовых надбавок'!$G$3024,3)</f>
        <v>180.3</v>
      </c>
      <c r="L765" s="96">
        <f>VLOOKUP($A765+ROUND((COLUMN()-2)/24,5),АТС!$A$41:$F$736,5)+VLOOKUP($A765+ROUND((COLUMN()-2)/24,5),'Расчет сбытовых надбавок'!$B$2281:'Расчет сбытовых надбавок'!$G$3024,3)</f>
        <v>346.4</v>
      </c>
      <c r="M765" s="96">
        <f>VLOOKUP($A765+ROUND((COLUMN()-2)/24,5),АТС!$A$41:$F$736,5)+VLOOKUP($A765+ROUND((COLUMN()-2)/24,5),'Расчет сбытовых надбавок'!$B$2281:'Расчет сбытовых надбавок'!$G$3024,3)</f>
        <v>521.67000000000007</v>
      </c>
      <c r="N765" s="96">
        <f>VLOOKUP($A765+ROUND((COLUMN()-2)/24,5),АТС!$A$41:$F$736,5)+VLOOKUP($A765+ROUND((COLUMN()-2)/24,5),'Расчет сбытовых надбавок'!$B$2281:'Расчет сбытовых надбавок'!$G$3024,3)</f>
        <v>633.34</v>
      </c>
      <c r="O765" s="96">
        <f>VLOOKUP($A765+ROUND((COLUMN()-2)/24,5),АТС!$A$41:$F$736,5)+VLOOKUP($A765+ROUND((COLUMN()-2)/24,5),'Расчет сбытовых надбавок'!$B$2281:'Расчет сбытовых надбавок'!$G$3024,3)</f>
        <v>318.86</v>
      </c>
      <c r="P765" s="96">
        <f>VLOOKUP($A765+ROUND((COLUMN()-2)/24,5),АТС!$A$41:$F$736,5)+VLOOKUP($A765+ROUND((COLUMN()-2)/24,5),'Расчет сбытовых надбавок'!$B$2281:'Расчет сбытовых надбавок'!$G$3024,3)</f>
        <v>689.26</v>
      </c>
      <c r="Q765" s="96">
        <f>VLOOKUP($A765+ROUND((COLUMN()-2)/24,5),АТС!$A$41:$F$736,5)+VLOOKUP($A765+ROUND((COLUMN()-2)/24,5),'Расчет сбытовых надбавок'!$B$2281:'Расчет сбытовых надбавок'!$G$3024,3)</f>
        <v>518.42999999999995</v>
      </c>
      <c r="R765" s="96">
        <f>VLOOKUP($A765+ROUND((COLUMN()-2)/24,5),АТС!$A$41:$F$736,5)+VLOOKUP($A765+ROUND((COLUMN()-2)/24,5),'Расчет сбытовых надбавок'!$B$2281:'Расчет сбытовых надбавок'!$G$3024,3)</f>
        <v>421.61</v>
      </c>
      <c r="S765" s="96">
        <f>VLOOKUP($A765+ROUND((COLUMN()-2)/24,5),АТС!$A$41:$F$736,5)+VLOOKUP($A765+ROUND((COLUMN()-2)/24,5),'Расчет сбытовых надбавок'!$B$2281:'Расчет сбытовых надбавок'!$G$3024,3)</f>
        <v>119.83</v>
      </c>
      <c r="T765" s="96">
        <f>VLOOKUP($A765+ROUND((COLUMN()-2)/24,5),АТС!$A$41:$F$736,5)+VLOOKUP($A765+ROUND((COLUMN()-2)/24,5),'Расчет сбытовых надбавок'!$B$2281:'Расчет сбытовых надбавок'!$G$3024,3)</f>
        <v>218.57999999999998</v>
      </c>
      <c r="U765" s="96">
        <f>VLOOKUP($A765+ROUND((COLUMN()-2)/24,5),АТС!$A$41:$F$736,5)+VLOOKUP($A765+ROUND((COLUMN()-2)/24,5),'Расчет сбытовых надбавок'!$B$2281:'Расчет сбытовых надбавок'!$G$3024,3)</f>
        <v>456</v>
      </c>
      <c r="V765" s="96">
        <f>VLOOKUP($A765+ROUND((COLUMN()-2)/24,5),АТС!$A$41:$F$736,5)+VLOOKUP($A765+ROUND((COLUMN()-2)/24,5),'Расчет сбытовых надбавок'!$B$2281:'Расчет сбытовых надбавок'!$G$3024,3)</f>
        <v>394.49</v>
      </c>
      <c r="W765" s="96">
        <f>VLOOKUP($A765+ROUND((COLUMN()-2)/24,5),АТС!$A$41:$F$736,5)+VLOOKUP($A765+ROUND((COLUMN()-2)/24,5),'Расчет сбытовых надбавок'!$B$2281:'Расчет сбытовых надбавок'!$G$3024,3)</f>
        <v>488.66</v>
      </c>
      <c r="X765" s="96">
        <f>VLOOKUP($A765+ROUND((COLUMN()-2)/24,5),АТС!$A$41:$F$736,5)+VLOOKUP($A765+ROUND((COLUMN()-2)/24,5),'Расчет сбытовых надбавок'!$B$2281:'Расчет сбытовых надбавок'!$G$3024,3)</f>
        <v>812.98</v>
      </c>
      <c r="Y765" s="96">
        <f>VLOOKUP($A765+ROUND((COLUMN()-2)/24,5),АТС!$A$41:$F$736,5)+VLOOKUP($A765+ROUND((COLUMN()-2)/24,5),'Расчет сбытовых надбавок'!$B$2281:'Расчет сбытовых надбавок'!$G$3024,3)</f>
        <v>1190.26</v>
      </c>
    </row>
    <row r="766" spans="1:27" x14ac:dyDescent="0.2">
      <c r="A766" s="77">
        <f t="shared" si="22"/>
        <v>43017</v>
      </c>
      <c r="B766" s="96">
        <f>VLOOKUP($A766+ROUND((COLUMN()-2)/24,5),АТС!$A$41:$F$736,5)+VLOOKUP($A766+ROUND((COLUMN()-2)/24,5),'Расчет сбытовых надбавок'!$B$2281:'Расчет сбытовых надбавок'!$G$3024,3)</f>
        <v>350.15000000000003</v>
      </c>
      <c r="C766" s="96">
        <f>VLOOKUP($A766+ROUND((COLUMN()-2)/24,5),АТС!$A$41:$F$736,5)+VLOOKUP($A766+ROUND((COLUMN()-2)/24,5),'Расчет сбытовых надбавок'!$B$2281:'Расчет сбытовых надбавок'!$G$3024,3)</f>
        <v>276.67</v>
      </c>
      <c r="D766" s="96">
        <f>VLOOKUP($A766+ROUND((COLUMN()-2)/24,5),АТС!$A$41:$F$736,5)+VLOOKUP($A766+ROUND((COLUMN()-2)/24,5),'Расчет сбытовых надбавок'!$B$2281:'Расчет сбытовых надбавок'!$G$3024,3)</f>
        <v>110.96</v>
      </c>
      <c r="E766" s="96">
        <f>VLOOKUP($A766+ROUND((COLUMN()-2)/24,5),АТС!$A$41:$F$736,5)+VLOOKUP($A766+ROUND((COLUMN()-2)/24,5),'Расчет сбытовых надбавок'!$B$2281:'Расчет сбытовых надбавок'!$G$3024,3)</f>
        <v>82.35</v>
      </c>
      <c r="F766" s="96">
        <f>VLOOKUP($A766+ROUND((COLUMN()-2)/24,5),АТС!$A$41:$F$736,5)+VLOOKUP($A766+ROUND((COLUMN()-2)/24,5),'Расчет сбытовых надбавок'!$B$2281:'Расчет сбытовых надбавок'!$G$3024,3)</f>
        <v>0.12000000000000001</v>
      </c>
      <c r="G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6">
        <f>VLOOKUP($A766+ROUND((COLUMN()-2)/24,5),АТС!$A$41:$F$736,5)+VLOOKUP($A766+ROUND((COLUMN()-2)/24,5),'Расчет сбытовых надбавок'!$B$2281:'Расчет сбытовых надбавок'!$G$3024,3)</f>
        <v>105.02000000000001</v>
      </c>
      <c r="J766" s="96">
        <f>VLOOKUP($A766+ROUND((COLUMN()-2)/24,5),АТС!$A$41:$F$736,5)+VLOOKUP($A766+ROUND((COLUMN()-2)/24,5),'Расчет сбытовых надбавок'!$B$2281:'Расчет сбытовых надбавок'!$G$3024,3)</f>
        <v>76.48</v>
      </c>
      <c r="K766" s="96">
        <f>VLOOKUP($A766+ROUND((COLUMN()-2)/24,5),АТС!$A$41:$F$736,5)+VLOOKUP($A766+ROUND((COLUMN()-2)/24,5),'Расчет сбытовых надбавок'!$B$2281:'Расчет сбытовых надбавок'!$G$3024,3)</f>
        <v>60.61</v>
      </c>
      <c r="L766" s="96">
        <f>VLOOKUP($A766+ROUND((COLUMN()-2)/24,5),АТС!$A$41:$F$736,5)+VLOOKUP($A766+ROUND((COLUMN()-2)/24,5),'Расчет сбытовых надбавок'!$B$2281:'Расчет сбытовых надбавок'!$G$3024,3)</f>
        <v>78.849999999999994</v>
      </c>
      <c r="M766" s="96">
        <f>VLOOKUP($A766+ROUND((COLUMN()-2)/24,5),АТС!$A$41:$F$736,5)+VLOOKUP($A766+ROUND((COLUMN()-2)/24,5),'Расчет сбытовых надбавок'!$B$2281:'Расчет сбытовых надбавок'!$G$3024,3)</f>
        <v>144.68</v>
      </c>
      <c r="N766" s="96">
        <f>VLOOKUP($A766+ROUND((COLUMN()-2)/24,5),АТС!$A$41:$F$736,5)+VLOOKUP($A766+ROUND((COLUMN()-2)/24,5),'Расчет сбытовых надбавок'!$B$2281:'Расчет сбытовых надбавок'!$G$3024,3)</f>
        <v>138.44</v>
      </c>
      <c r="O766" s="96">
        <f>VLOOKUP($A766+ROUND((COLUMN()-2)/24,5),АТС!$A$41:$F$736,5)+VLOOKUP($A766+ROUND((COLUMN()-2)/24,5),'Расчет сбытовых надбавок'!$B$2281:'Расчет сбытовых надбавок'!$G$3024,3)</f>
        <v>283.53999999999996</v>
      </c>
      <c r="P766" s="96">
        <f>VLOOKUP($A766+ROUND((COLUMN()-2)/24,5),АТС!$A$41:$F$736,5)+VLOOKUP($A766+ROUND((COLUMN()-2)/24,5),'Расчет сбытовых надбавок'!$B$2281:'Расчет сбытовых надбавок'!$G$3024,3)</f>
        <v>421.78000000000003</v>
      </c>
      <c r="Q766" s="96">
        <f>VLOOKUP($A766+ROUND((COLUMN()-2)/24,5),АТС!$A$41:$F$736,5)+VLOOKUP($A766+ROUND((COLUMN()-2)/24,5),'Расчет сбытовых надбавок'!$B$2281:'Расчет сбытовых надбавок'!$G$3024,3)</f>
        <v>484.69</v>
      </c>
      <c r="R766" s="96">
        <f>VLOOKUP($A766+ROUND((COLUMN()-2)/24,5),АТС!$A$41:$F$736,5)+VLOOKUP($A766+ROUND((COLUMN()-2)/24,5),'Расчет сбытовых надбавок'!$B$2281:'Расчет сбытовых надбавок'!$G$3024,3)</f>
        <v>654.83000000000004</v>
      </c>
      <c r="S766" s="96">
        <f>VLOOKUP($A766+ROUND((COLUMN()-2)/24,5),АТС!$A$41:$F$736,5)+VLOOKUP($A766+ROUND((COLUMN()-2)/24,5),'Расчет сбытовых надбавок'!$B$2281:'Расчет сбытовых надбавок'!$G$3024,3)</f>
        <v>45.69</v>
      </c>
      <c r="T766" s="96">
        <f>VLOOKUP($A766+ROUND((COLUMN()-2)/24,5),АТС!$A$41:$F$736,5)+VLOOKUP($A766+ROUND((COLUMN()-2)/24,5),'Расчет сбытовых надбавок'!$B$2281:'Расчет сбытовых надбавок'!$G$3024,3)</f>
        <v>115.53</v>
      </c>
      <c r="U766" s="96">
        <f>VLOOKUP($A766+ROUND((COLUMN()-2)/24,5),АТС!$A$41:$F$736,5)+VLOOKUP($A766+ROUND((COLUMN()-2)/24,5),'Расчет сбытовых надбавок'!$B$2281:'Расчет сбытовых надбавок'!$G$3024,3)</f>
        <v>202.84</v>
      </c>
      <c r="V766" s="96">
        <f>VLOOKUP($A766+ROUND((COLUMN()-2)/24,5),АТС!$A$41:$F$736,5)+VLOOKUP($A766+ROUND((COLUMN()-2)/24,5),'Расчет сбытовых надбавок'!$B$2281:'Расчет сбытовых надбавок'!$G$3024,3)</f>
        <v>260.88</v>
      </c>
      <c r="W766" s="96">
        <f>VLOOKUP($A766+ROUND((COLUMN()-2)/24,5),АТС!$A$41:$F$736,5)+VLOOKUP($A766+ROUND((COLUMN()-2)/24,5),'Расчет сбытовых надбавок'!$B$2281:'Расчет сбытовых надбавок'!$G$3024,3)</f>
        <v>472.6</v>
      </c>
      <c r="X766" s="96">
        <f>VLOOKUP($A766+ROUND((COLUMN()-2)/24,5),АТС!$A$41:$F$736,5)+VLOOKUP($A766+ROUND((COLUMN()-2)/24,5),'Расчет сбытовых надбавок'!$B$2281:'Расчет сбытовых надбавок'!$G$3024,3)</f>
        <v>816.87</v>
      </c>
      <c r="Y766" s="96">
        <f>VLOOKUP($A766+ROUND((COLUMN()-2)/24,5),АТС!$A$41:$F$736,5)+VLOOKUP($A766+ROUND((COLUMN()-2)/24,5),'Расчет сбытовых надбавок'!$B$2281:'Расчет сбытовых надбавок'!$G$3024,3)</f>
        <v>1256.68</v>
      </c>
    </row>
    <row r="767" spans="1:27" x14ac:dyDescent="0.2">
      <c r="A767" s="77">
        <f t="shared" si="22"/>
        <v>43018</v>
      </c>
      <c r="B767" s="96">
        <f>VLOOKUP($A767+ROUND((COLUMN()-2)/24,5),АТС!$A$41:$F$736,5)+VLOOKUP($A767+ROUND((COLUMN()-2)/24,5),'Расчет сбытовых надбавок'!$B$2281:'Расчет сбытовых надбавок'!$G$3024,3)</f>
        <v>1011.03</v>
      </c>
      <c r="C767" s="96">
        <f>VLOOKUP($A767+ROUND((COLUMN()-2)/24,5),АТС!$A$41:$F$736,5)+VLOOKUP($A767+ROUND((COLUMN()-2)/24,5),'Расчет сбытовых надбавок'!$B$2281:'Расчет сбытовых надбавок'!$G$3024,3)</f>
        <v>612.51</v>
      </c>
      <c r="D767" s="96">
        <f>VLOOKUP($A767+ROUND((COLUMN()-2)/24,5),АТС!$A$41:$F$736,5)+VLOOKUP($A767+ROUND((COLUMN()-2)/24,5),'Расчет сбытовых надбавок'!$B$2281:'Расчет сбытовых надбавок'!$G$3024,3)</f>
        <v>222.62</v>
      </c>
      <c r="E767" s="96">
        <f>VLOOKUP($A767+ROUND((COLUMN()-2)/24,5),АТС!$A$41:$F$736,5)+VLOOKUP($A767+ROUND((COLUMN()-2)/24,5),'Расчет сбытовых надбавок'!$B$2281:'Расчет сбытовых надбавок'!$G$3024,3)</f>
        <v>164.21</v>
      </c>
      <c r="F767" s="96">
        <f>VLOOKUP($A767+ROUND((COLUMN()-2)/24,5),АТС!$A$41:$F$736,5)+VLOOKUP($A767+ROUND((COLUMN()-2)/24,5),'Расчет сбытовых надбавок'!$B$2281:'Расчет сбытовых надбавок'!$G$3024,3)</f>
        <v>45.66</v>
      </c>
      <c r="G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6">
        <f>VLOOKUP($A767+ROUND((COLUMN()-2)/24,5),АТС!$A$41:$F$736,5)+VLOOKUP($A767+ROUND((COLUMN()-2)/24,5),'Расчет сбытовых надбавок'!$B$2281:'Расчет сбытовых надбавок'!$G$3024,3)</f>
        <v>89.259999999999991</v>
      </c>
      <c r="I767" s="96">
        <f>VLOOKUP($A767+ROUND((COLUMN()-2)/24,5),АТС!$A$41:$F$736,5)+VLOOKUP($A767+ROUND((COLUMN()-2)/24,5),'Расчет сбытовых надбавок'!$B$2281:'Расчет сбытовых надбавок'!$G$3024,3)</f>
        <v>220.61</v>
      </c>
      <c r="J767" s="96">
        <f>VLOOKUP($A767+ROUND((COLUMN()-2)/24,5),АТС!$A$41:$F$736,5)+VLOOKUP($A767+ROUND((COLUMN()-2)/24,5),'Расчет сбытовых надбавок'!$B$2281:'Расчет сбытовых надбавок'!$G$3024,3)</f>
        <v>25.970000000000002</v>
      </c>
      <c r="K767" s="96">
        <f>VLOOKUP($A767+ROUND((COLUMN()-2)/24,5),АТС!$A$41:$F$736,5)+VLOOKUP($A767+ROUND((COLUMN()-2)/24,5),'Расчет сбытовых надбавок'!$B$2281:'Расчет сбытовых надбавок'!$G$3024,3)</f>
        <v>13.030000000000001</v>
      </c>
      <c r="L767" s="96">
        <f>VLOOKUP($A767+ROUND((COLUMN()-2)/24,5),АТС!$A$41:$F$736,5)+VLOOKUP($A767+ROUND((COLUMN()-2)/24,5),'Расчет сбытовых надбавок'!$B$2281:'Расчет сбытовых надбавок'!$G$3024,3)</f>
        <v>29.05</v>
      </c>
      <c r="M767" s="96">
        <f>VLOOKUP($A767+ROUND((COLUMN()-2)/24,5),АТС!$A$41:$F$736,5)+VLOOKUP($A767+ROUND((COLUMN()-2)/24,5),'Расчет сбытовых надбавок'!$B$2281:'Расчет сбытовых надбавок'!$G$3024,3)</f>
        <v>112.8</v>
      </c>
      <c r="N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O767" s="96">
        <f>VLOOKUP($A767+ROUND((COLUMN()-2)/24,5),АТС!$A$41:$F$736,5)+VLOOKUP($A767+ROUND((COLUMN()-2)/24,5),'Расчет сбытовых надбавок'!$B$2281:'Расчет сбытовых надбавок'!$G$3024,3)</f>
        <v>0.2</v>
      </c>
      <c r="P767" s="96">
        <f>VLOOKUP($A767+ROUND((COLUMN()-2)/24,5),АТС!$A$41:$F$736,5)+VLOOKUP($A767+ROUND((COLUMN()-2)/24,5),'Расчет сбытовых надбавок'!$B$2281:'Расчет сбытовых надбавок'!$G$3024,3)</f>
        <v>35.76</v>
      </c>
      <c r="Q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R767" s="96">
        <f>VLOOKUP($A767+ROUND((COLUMN()-2)/24,5),АТС!$A$41:$F$736,5)+VLOOKUP($A767+ROUND((COLUMN()-2)/24,5),'Расчет сбытовых надбавок'!$B$2281:'Расчет сбытовых надбавок'!$G$3024,3)</f>
        <v>129.41</v>
      </c>
      <c r="S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T767" s="96">
        <f>VLOOKUP($A767+ROUND((COLUMN()-2)/24,5),АТС!$A$41:$F$736,5)+VLOOKUP($A767+ROUND((COLUMN()-2)/24,5),'Расчет сбытовых надбавок'!$B$2281:'Расчет сбытовых надбавок'!$G$3024,3)</f>
        <v>31.68</v>
      </c>
      <c r="U767" s="96">
        <f>VLOOKUP($A767+ROUND((COLUMN()-2)/24,5),АТС!$A$41:$F$736,5)+VLOOKUP($A767+ROUND((COLUMN()-2)/24,5),'Расчет сбытовых надбавок'!$B$2281:'Расчет сбытовых надбавок'!$G$3024,3)</f>
        <v>211.13</v>
      </c>
      <c r="V767" s="96">
        <f>VLOOKUP($A767+ROUND((COLUMN()-2)/24,5),АТС!$A$41:$F$736,5)+VLOOKUP($A767+ROUND((COLUMN()-2)/24,5),'Расчет сбытовых надбавок'!$B$2281:'Расчет сбытовых надбавок'!$G$3024,3)</f>
        <v>157.78</v>
      </c>
      <c r="W767" s="96">
        <f>VLOOKUP($A767+ROUND((COLUMN()-2)/24,5),АТС!$A$41:$F$736,5)+VLOOKUP($A767+ROUND((COLUMN()-2)/24,5),'Расчет сбытовых надбавок'!$B$2281:'Расчет сбытовых надбавок'!$G$3024,3)</f>
        <v>852.93000000000006</v>
      </c>
      <c r="X767" s="96">
        <f>VLOOKUP($A767+ROUND((COLUMN()-2)/24,5),АТС!$A$41:$F$736,5)+VLOOKUP($A767+ROUND((COLUMN()-2)/24,5),'Расчет сбытовых надбавок'!$B$2281:'Расчет сбытовых надбавок'!$G$3024,3)</f>
        <v>256.25</v>
      </c>
      <c r="Y767" s="96">
        <f>VLOOKUP($A767+ROUND((COLUMN()-2)/24,5),АТС!$A$41:$F$736,5)+VLOOKUP($A767+ROUND((COLUMN()-2)/24,5),'Расчет сбытовых надбавок'!$B$2281:'Расчет сбытовых надбавок'!$G$3024,3)</f>
        <v>122.03</v>
      </c>
    </row>
    <row r="768" spans="1:27" x14ac:dyDescent="0.2">
      <c r="A768" s="77">
        <f t="shared" si="22"/>
        <v>43019</v>
      </c>
      <c r="B768" s="96">
        <f>VLOOKUP($A768+ROUND((COLUMN()-2)/24,5),АТС!$A$41:$F$736,5)+VLOOKUP($A768+ROUND((COLUMN()-2)/24,5),'Расчет сбытовых надбавок'!$B$2281:'Расчет сбытовых надбавок'!$G$3024,3)</f>
        <v>1257.51</v>
      </c>
      <c r="C768" s="96">
        <f>VLOOKUP($A768+ROUND((COLUMN()-2)/24,5),АТС!$A$41:$F$736,5)+VLOOKUP($A768+ROUND((COLUMN()-2)/24,5),'Расчет сбытовых надбавок'!$B$2281:'Расчет сбытовых надбавок'!$G$3024,3)</f>
        <v>733.89</v>
      </c>
      <c r="D768" s="96">
        <f>VLOOKUP($A768+ROUND((COLUMN()-2)/24,5),АТС!$A$41:$F$736,5)+VLOOKUP($A768+ROUND((COLUMN()-2)/24,5),'Расчет сбытовых надбавок'!$B$2281:'Расчет сбытовых надбавок'!$G$3024,3)</f>
        <v>328.15</v>
      </c>
      <c r="E768" s="96">
        <f>VLOOKUP($A768+ROUND((COLUMN()-2)/24,5),АТС!$A$41:$F$736,5)+VLOOKUP($A768+ROUND((COLUMN()-2)/24,5),'Расчет сбытовых надбавок'!$B$2281:'Расчет сбытовых надбавок'!$G$3024,3)</f>
        <v>209.03</v>
      </c>
      <c r="F768" s="96">
        <f>VLOOKUP($A768+ROUND((COLUMN()-2)/24,5),АТС!$A$41:$F$736,5)+VLOOKUP($A768+ROUND((COLUMN()-2)/24,5),'Расчет сбытовых надбавок'!$B$2281:'Расчет сбытовых надбавок'!$G$3024,3)</f>
        <v>71.740000000000009</v>
      </c>
      <c r="G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6">
        <f>VLOOKUP($A768+ROUND((COLUMN()-2)/24,5),АТС!$A$41:$F$736,5)+VLOOKUP($A768+ROUND((COLUMN()-2)/24,5),'Расчет сбытовых надбавок'!$B$2281:'Расчет сбытовых надбавок'!$G$3024,3)</f>
        <v>74.430000000000007</v>
      </c>
      <c r="I768" s="96">
        <f>VLOOKUP($A768+ROUND((COLUMN()-2)/24,5),АТС!$A$41:$F$736,5)+VLOOKUP($A768+ROUND((COLUMN()-2)/24,5),'Расчет сбытовых надбавок'!$B$2281:'Расчет сбытовых надбавок'!$G$3024,3)</f>
        <v>225.31</v>
      </c>
      <c r="J768" s="96">
        <f>VLOOKUP($A768+ROUND((COLUMN()-2)/24,5),АТС!$A$41:$F$736,5)+VLOOKUP($A768+ROUND((COLUMN()-2)/24,5),'Расчет сбытовых надбавок'!$B$2281:'Расчет сбытовых надбавок'!$G$3024,3)</f>
        <v>0.15</v>
      </c>
      <c r="K768" s="96">
        <f>VLOOKUP($A768+ROUND((COLUMN()-2)/24,5),АТС!$A$41:$F$736,5)+VLOOKUP($A768+ROUND((COLUMN()-2)/24,5),'Расчет сбытовых надбавок'!$B$2281:'Расчет сбытовых надбавок'!$G$3024,3)</f>
        <v>21.97</v>
      </c>
      <c r="L768" s="96">
        <f>VLOOKUP($A768+ROUND((COLUMN()-2)/24,5),АТС!$A$41:$F$736,5)+VLOOKUP($A768+ROUND((COLUMN()-2)/24,5),'Расчет сбытовых надбавок'!$B$2281:'Расчет сбытовых надбавок'!$G$3024,3)</f>
        <v>33.81</v>
      </c>
      <c r="M768" s="96">
        <f>VLOOKUP($A768+ROUND((COLUMN()-2)/24,5),АТС!$A$41:$F$736,5)+VLOOKUP($A768+ROUND((COLUMN()-2)/24,5),'Расчет сбытовых надбавок'!$B$2281:'Расчет сбытовых надбавок'!$G$3024,3)</f>
        <v>5.13</v>
      </c>
      <c r="N768" s="96">
        <f>VLOOKUP($A768+ROUND((COLUMN()-2)/24,5),АТС!$A$41:$F$736,5)+VLOOKUP($A768+ROUND((COLUMN()-2)/24,5),'Расчет сбытовых надбавок'!$B$2281:'Расчет сбытовых надбавок'!$G$3024,3)</f>
        <v>49.56</v>
      </c>
      <c r="O768" s="96">
        <f>VLOOKUP($A768+ROUND((COLUMN()-2)/24,5),АТС!$A$41:$F$736,5)+VLOOKUP($A768+ROUND((COLUMN()-2)/24,5),'Расчет сбытовых надбавок'!$B$2281:'Расчет сбытовых надбавок'!$G$3024,3)</f>
        <v>63.120000000000005</v>
      </c>
      <c r="P768" s="96">
        <f>VLOOKUP($A768+ROUND((COLUMN()-2)/24,5),АТС!$A$41:$F$736,5)+VLOOKUP($A768+ROUND((COLUMN()-2)/24,5),'Расчет сбытовых надбавок'!$B$2281:'Расчет сбытовых надбавок'!$G$3024,3)</f>
        <v>71.75</v>
      </c>
      <c r="Q768" s="96">
        <f>VLOOKUP($A768+ROUND((COLUMN()-2)/24,5),АТС!$A$41:$F$736,5)+VLOOKUP($A768+ROUND((COLUMN()-2)/24,5),'Расчет сбытовых надбавок'!$B$2281:'Расчет сбытовых надбавок'!$G$3024,3)</f>
        <v>130.57</v>
      </c>
      <c r="R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S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T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U768" s="96">
        <f>VLOOKUP($A768+ROUND((COLUMN()-2)/24,5),АТС!$A$41:$F$736,5)+VLOOKUP($A768+ROUND((COLUMN()-2)/24,5),'Расчет сбытовых надбавок'!$B$2281:'Расчет сбытовых надбавок'!$G$3024,3)</f>
        <v>41.92</v>
      </c>
      <c r="V768" s="96">
        <f>VLOOKUP($A768+ROUND((COLUMN()-2)/24,5),АТС!$A$41:$F$736,5)+VLOOKUP($A768+ROUND((COLUMN()-2)/24,5),'Расчет сбытовых надбавок'!$B$2281:'Расчет сбытовых надбавок'!$G$3024,3)</f>
        <v>144.23000000000002</v>
      </c>
      <c r="W768" s="96">
        <f>VLOOKUP($A768+ROUND((COLUMN()-2)/24,5),АТС!$A$41:$F$736,5)+VLOOKUP($A768+ROUND((COLUMN()-2)/24,5),'Расчет сбытовых надбавок'!$B$2281:'Расчет сбытовых надбавок'!$G$3024,3)</f>
        <v>126.36</v>
      </c>
      <c r="X768" s="96">
        <f>VLOOKUP($A768+ROUND((COLUMN()-2)/24,5),АТС!$A$41:$F$736,5)+VLOOKUP($A768+ROUND((COLUMN()-2)/24,5),'Расчет сбытовых надбавок'!$B$2281:'Расчет сбытовых надбавок'!$G$3024,3)</f>
        <v>750.07999999999993</v>
      </c>
      <c r="Y768" s="96">
        <f>VLOOKUP($A768+ROUND((COLUMN()-2)/24,5),АТС!$A$41:$F$736,5)+VLOOKUP($A768+ROUND((COLUMN()-2)/24,5),'Расчет сбытовых надбавок'!$B$2281:'Расчет сбытовых надбавок'!$G$3024,3)</f>
        <v>735.61999999999989</v>
      </c>
    </row>
    <row r="769" spans="1:25" x14ac:dyDescent="0.2">
      <c r="A769" s="77">
        <f t="shared" si="22"/>
        <v>43020</v>
      </c>
      <c r="B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C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D769" s="96">
        <f>VLOOKUP($A769+ROUND((COLUMN()-2)/24,5),АТС!$A$41:$F$736,5)+VLOOKUP($A769+ROUND((COLUMN()-2)/24,5),'Расчет сбытовых надбавок'!$B$2281:'Расчет сбытовых надбавок'!$G$3024,3)</f>
        <v>4.26</v>
      </c>
      <c r="E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F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G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L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M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N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O769" s="96">
        <f>VLOOKUP($A769+ROUND((COLUMN()-2)/24,5),АТС!$A$41:$F$736,5)+VLOOKUP($A769+ROUND((COLUMN()-2)/24,5),'Расчет сбытовых надбавок'!$B$2281:'Расчет сбытовых надбавок'!$G$3024,3)</f>
        <v>63.809999999999995</v>
      </c>
      <c r="P769" s="96">
        <f>VLOOKUP($A769+ROUND((COLUMN()-2)/24,5),АТС!$A$41:$F$736,5)+VLOOKUP($A769+ROUND((COLUMN()-2)/24,5),'Расчет сбытовых надбавок'!$B$2281:'Расчет сбытовых надбавок'!$G$3024,3)</f>
        <v>19.34</v>
      </c>
      <c r="Q769" s="96">
        <f>VLOOKUP($A769+ROUND((COLUMN()-2)/24,5),АТС!$A$41:$F$736,5)+VLOOKUP($A769+ROUND((COLUMN()-2)/24,5),'Расчет сбытовых надбавок'!$B$2281:'Расчет сбытовых надбавок'!$G$3024,3)</f>
        <v>170.23999999999998</v>
      </c>
      <c r="R769" s="96">
        <f>VLOOKUP($A769+ROUND((COLUMN()-2)/24,5),АТС!$A$41:$F$736,5)+VLOOKUP($A769+ROUND((COLUMN()-2)/24,5),'Расчет сбытовых надбавок'!$B$2281:'Расчет сбытовых надбавок'!$G$3024,3)</f>
        <v>107.83</v>
      </c>
      <c r="S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T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U769" s="96">
        <f>VLOOKUP($A769+ROUND((COLUMN()-2)/24,5),АТС!$A$41:$F$736,5)+VLOOKUP($A769+ROUND((COLUMN()-2)/24,5),'Расчет сбытовых надбавок'!$B$2281:'Расчет сбытовых надбавок'!$G$3024,3)</f>
        <v>187.69</v>
      </c>
      <c r="V769" s="96">
        <f>VLOOKUP($A769+ROUND((COLUMN()-2)/24,5),АТС!$A$41:$F$736,5)+VLOOKUP($A769+ROUND((COLUMN()-2)/24,5),'Расчет сбытовых надбавок'!$B$2281:'Расчет сбытовых надбавок'!$G$3024,3)</f>
        <v>217.87</v>
      </c>
      <c r="W769" s="96">
        <f>VLOOKUP($A769+ROUND((COLUMN()-2)/24,5),АТС!$A$41:$F$736,5)+VLOOKUP($A769+ROUND((COLUMN()-2)/24,5),'Расчет сбытовых надбавок'!$B$2281:'Расчет сбытовых надбавок'!$G$3024,3)</f>
        <v>527.96</v>
      </c>
      <c r="X769" s="96">
        <f>VLOOKUP($A769+ROUND((COLUMN()-2)/24,5),АТС!$A$41:$F$736,5)+VLOOKUP($A769+ROUND((COLUMN()-2)/24,5),'Расчет сбытовых надбавок'!$B$2281:'Расчет сбытовых надбавок'!$G$3024,3)</f>
        <v>400.78999999999996</v>
      </c>
      <c r="Y769" s="96">
        <f>VLOOKUP($A769+ROUND((COLUMN()-2)/24,5),АТС!$A$41:$F$736,5)+VLOOKUP($A769+ROUND((COLUMN()-2)/24,5),'Расчет сбытовых надбавок'!$B$2281:'Расчет сбытовых надбавок'!$G$3024,3)</f>
        <v>1126.55</v>
      </c>
    </row>
    <row r="770" spans="1:25" x14ac:dyDescent="0.2">
      <c r="A770" s="77">
        <f t="shared" si="22"/>
        <v>43021</v>
      </c>
      <c r="B770" s="96">
        <f>VLOOKUP($A770+ROUND((COLUMN()-2)/24,5),АТС!$A$41:$F$736,5)+VLOOKUP($A770+ROUND((COLUMN()-2)/24,5),'Расчет сбытовых надбавок'!$B$2281:'Расчет сбытовых надбавок'!$G$3024,3)</f>
        <v>814.88000000000011</v>
      </c>
      <c r="C770" s="96">
        <f>VLOOKUP($A770+ROUND((COLUMN()-2)/24,5),АТС!$A$41:$F$736,5)+VLOOKUP($A770+ROUND((COLUMN()-2)/24,5),'Расчет сбытовых надбавок'!$B$2281:'Расчет сбытовых надбавок'!$G$3024,3)</f>
        <v>203.98</v>
      </c>
      <c r="D770" s="96">
        <f>VLOOKUP($A770+ROUND((COLUMN()-2)/24,5),АТС!$A$41:$F$736,5)+VLOOKUP($A770+ROUND((COLUMN()-2)/24,5),'Расчет сбытовых надбавок'!$B$2281:'Расчет сбытовых надбавок'!$G$3024,3)</f>
        <v>153.16999999999999</v>
      </c>
      <c r="E770" s="96">
        <f>VLOOKUP($A770+ROUND((COLUMN()-2)/24,5),АТС!$A$41:$F$736,5)+VLOOKUP($A770+ROUND((COLUMN()-2)/24,5),'Расчет сбытовых надбавок'!$B$2281:'Расчет сбытовых надбавок'!$G$3024,3)</f>
        <v>123.88</v>
      </c>
      <c r="F770" s="96">
        <f>VLOOKUP($A770+ROUND((COLUMN()-2)/24,5),АТС!$A$41:$F$736,5)+VLOOKUP($A770+ROUND((COLUMN()-2)/24,5),'Расчет сбытовых надбавок'!$B$2281:'Расчет сбытовых надбавок'!$G$3024,3)</f>
        <v>47.46</v>
      </c>
      <c r="G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6">
        <f>VLOOKUP($A770+ROUND((COLUMN()-2)/24,5),АТС!$A$41:$F$736,5)+VLOOKUP($A770+ROUND((COLUMN()-2)/24,5),'Расчет сбытовых надбавок'!$B$2281:'Расчет сбытовых надбавок'!$G$3024,3)</f>
        <v>3.29</v>
      </c>
      <c r="I770" s="96">
        <f>VLOOKUP($A770+ROUND((COLUMN()-2)/24,5),АТС!$A$41:$F$736,5)+VLOOKUP($A770+ROUND((COLUMN()-2)/24,5),'Расчет сбытовых надбавок'!$B$2281:'Расчет сбытовых надбавок'!$G$3024,3)</f>
        <v>186.89</v>
      </c>
      <c r="J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6">
        <f>VLOOKUP($A770+ROUND((COLUMN()-2)/24,5),АТС!$A$41:$F$736,5)+VLOOKUP($A770+ROUND((COLUMN()-2)/24,5),'Расчет сбытовых надбавок'!$B$2281:'Расчет сбытовых надбавок'!$G$3024,3)</f>
        <v>13.129999999999999</v>
      </c>
      <c r="L770" s="96">
        <f>VLOOKUP($A770+ROUND((COLUMN()-2)/24,5),АТС!$A$41:$F$736,5)+VLOOKUP($A770+ROUND((COLUMN()-2)/24,5),'Расчет сбытовых надбавок'!$B$2281:'Расчет сбытовых надбавок'!$G$3024,3)</f>
        <v>53.449999999999996</v>
      </c>
      <c r="M770" s="96">
        <f>VLOOKUP($A770+ROUND((COLUMN()-2)/24,5),АТС!$A$41:$F$736,5)+VLOOKUP($A770+ROUND((COLUMN()-2)/24,5),'Расчет сбытовых надбавок'!$B$2281:'Расчет сбытовых надбавок'!$G$3024,3)</f>
        <v>105.85000000000001</v>
      </c>
      <c r="N770" s="96">
        <f>VLOOKUP($A770+ROUND((COLUMN()-2)/24,5),АТС!$A$41:$F$736,5)+VLOOKUP($A770+ROUND((COLUMN()-2)/24,5),'Расчет сбытовых надбавок'!$B$2281:'Расчет сбытовых надбавок'!$G$3024,3)</f>
        <v>189.75</v>
      </c>
      <c r="O770" s="96">
        <f>VLOOKUP($A770+ROUND((COLUMN()-2)/24,5),АТС!$A$41:$F$736,5)+VLOOKUP($A770+ROUND((COLUMN()-2)/24,5),'Расчет сбытовых надбавок'!$B$2281:'Расчет сбытовых надбавок'!$G$3024,3)</f>
        <v>225.35999999999999</v>
      </c>
      <c r="P770" s="96">
        <f>VLOOKUP($A770+ROUND((COLUMN()-2)/24,5),АТС!$A$41:$F$736,5)+VLOOKUP($A770+ROUND((COLUMN()-2)/24,5),'Расчет сбытовых надбавок'!$B$2281:'Расчет сбытовых надбавок'!$G$3024,3)</f>
        <v>263.06</v>
      </c>
      <c r="Q770" s="96">
        <f>VLOOKUP($A770+ROUND((COLUMN()-2)/24,5),АТС!$A$41:$F$736,5)+VLOOKUP($A770+ROUND((COLUMN()-2)/24,5),'Расчет сбытовых надбавок'!$B$2281:'Расчет сбытовых надбавок'!$G$3024,3)</f>
        <v>281.36</v>
      </c>
      <c r="R770" s="96">
        <f>VLOOKUP($A770+ROUND((COLUMN()-2)/24,5),АТС!$A$41:$F$736,5)+VLOOKUP($A770+ROUND((COLUMN()-2)/24,5),'Расчет сбытовых надбавок'!$B$2281:'Расчет сбытовых надбавок'!$G$3024,3)</f>
        <v>158.06</v>
      </c>
      <c r="S770" s="96">
        <f>VLOOKUP($A770+ROUND((COLUMN()-2)/24,5),АТС!$A$41:$F$736,5)+VLOOKUP($A770+ROUND((COLUMN()-2)/24,5),'Расчет сбытовых надбавок'!$B$2281:'Расчет сбытовых надбавок'!$G$3024,3)</f>
        <v>0.01</v>
      </c>
      <c r="T770" s="96">
        <f>VLOOKUP($A770+ROUND((COLUMN()-2)/24,5),АТС!$A$41:$F$736,5)+VLOOKUP($A770+ROUND((COLUMN()-2)/24,5),'Расчет сбытовых надбавок'!$B$2281:'Расчет сбытовых надбавок'!$G$3024,3)</f>
        <v>149.71</v>
      </c>
      <c r="U770" s="96">
        <f>VLOOKUP($A770+ROUND((COLUMN()-2)/24,5),АТС!$A$41:$F$736,5)+VLOOKUP($A770+ROUND((COLUMN()-2)/24,5),'Расчет сбытовых надбавок'!$B$2281:'Расчет сбытовых надбавок'!$G$3024,3)</f>
        <v>27.62</v>
      </c>
      <c r="V770" s="96">
        <f>VLOOKUP($A770+ROUND((COLUMN()-2)/24,5),АТС!$A$41:$F$736,5)+VLOOKUP($A770+ROUND((COLUMN()-2)/24,5),'Расчет сбытовых надбавок'!$B$2281:'Расчет сбытовых надбавок'!$G$3024,3)</f>
        <v>733.72</v>
      </c>
      <c r="W770" s="96">
        <f>VLOOKUP($A770+ROUND((COLUMN()-2)/24,5),АТС!$A$41:$F$736,5)+VLOOKUP($A770+ROUND((COLUMN()-2)/24,5),'Расчет сбытовых надбавок'!$B$2281:'Расчет сбытовых надбавок'!$G$3024,3)</f>
        <v>345.7</v>
      </c>
      <c r="X770" s="96">
        <f>VLOOKUP($A770+ROUND((COLUMN()-2)/24,5),АТС!$A$41:$F$736,5)+VLOOKUP($A770+ROUND((COLUMN()-2)/24,5),'Расчет сбытовых надбавок'!$B$2281:'Расчет сбытовых надбавок'!$G$3024,3)</f>
        <v>818.99</v>
      </c>
      <c r="Y770" s="96">
        <f>VLOOKUP($A770+ROUND((COLUMN()-2)/24,5),АТС!$A$41:$F$736,5)+VLOOKUP($A770+ROUND((COLUMN()-2)/24,5),'Расчет сбытовых надбавок'!$B$2281:'Расчет сбытовых надбавок'!$G$3024,3)</f>
        <v>881.81999999999994</v>
      </c>
    </row>
    <row r="771" spans="1:25" x14ac:dyDescent="0.2">
      <c r="A771" s="77">
        <f t="shared" si="22"/>
        <v>43022</v>
      </c>
      <c r="B771" s="96">
        <f>VLOOKUP($A771+ROUND((COLUMN()-2)/24,5),АТС!$A$41:$F$736,5)+VLOOKUP($A771+ROUND((COLUMN()-2)/24,5),'Расчет сбытовых надбавок'!$B$2281:'Расчет сбытовых надбавок'!$G$3024,3)</f>
        <v>877.72</v>
      </c>
      <c r="C771" s="96">
        <f>VLOOKUP($A771+ROUND((COLUMN()-2)/24,5),АТС!$A$41:$F$736,5)+VLOOKUP($A771+ROUND((COLUMN()-2)/24,5),'Расчет сбытовых надбавок'!$B$2281:'Расчет сбытовых надбавок'!$G$3024,3)</f>
        <v>1455.52</v>
      </c>
      <c r="D771" s="96">
        <f>VLOOKUP($A771+ROUND((COLUMN()-2)/24,5),АТС!$A$41:$F$736,5)+VLOOKUP($A771+ROUND((COLUMN()-2)/24,5),'Расчет сбытовых надбавок'!$B$2281:'Расчет сбытовых надбавок'!$G$3024,3)</f>
        <v>250</v>
      </c>
      <c r="E771" s="96">
        <f>VLOOKUP($A771+ROUND((COLUMN()-2)/24,5),АТС!$A$41:$F$736,5)+VLOOKUP($A771+ROUND((COLUMN()-2)/24,5),'Расчет сбытовых надбавок'!$B$2281:'Расчет сбытовых надбавок'!$G$3024,3)</f>
        <v>284.77999999999997</v>
      </c>
      <c r="F771" s="96">
        <f>VLOOKUP($A771+ROUND((COLUMN()-2)/24,5),АТС!$A$41:$F$736,5)+VLOOKUP($A771+ROUND((COLUMN()-2)/24,5),'Расчет сбытовых надбавок'!$B$2281:'Расчет сбытовых надбавок'!$G$3024,3)</f>
        <v>144.41</v>
      </c>
      <c r="G771" s="96">
        <f>VLOOKUP($A771+ROUND((COLUMN()-2)/24,5),АТС!$A$41:$F$736,5)+VLOOKUP($A771+ROUND((COLUMN()-2)/24,5),'Расчет сбытовых надбавок'!$B$2281:'Расчет сбытовых надбавок'!$G$3024,3)</f>
        <v>71.19</v>
      </c>
      <c r="H771" s="96">
        <f>VLOOKUP($A771+ROUND((COLUMN()-2)/24,5),АТС!$A$41:$F$736,5)+VLOOKUP($A771+ROUND((COLUMN()-2)/24,5),'Расчет сбытовых надбавок'!$B$2281:'Расчет сбытовых надбавок'!$G$3024,3)</f>
        <v>109.19</v>
      </c>
      <c r="I771" s="96">
        <f>VLOOKUP($A771+ROUND((COLUMN()-2)/24,5),АТС!$A$41:$F$736,5)+VLOOKUP($A771+ROUND((COLUMN()-2)/24,5),'Расчет сбытовых надбавок'!$B$2281:'Расчет сбытовых надбавок'!$G$3024,3)</f>
        <v>278.56</v>
      </c>
      <c r="J771" s="96">
        <f>VLOOKUP($A771+ROUND((COLUMN()-2)/24,5),АТС!$A$41:$F$736,5)+VLOOKUP($A771+ROUND((COLUMN()-2)/24,5),'Расчет сбытовых надбавок'!$B$2281:'Расчет сбытовых надбавок'!$G$3024,3)</f>
        <v>118.21000000000001</v>
      </c>
      <c r="K771" s="96">
        <f>VLOOKUP($A771+ROUND((COLUMN()-2)/24,5),АТС!$A$41:$F$736,5)+VLOOKUP($A771+ROUND((COLUMN()-2)/24,5),'Расчет сбытовых надбавок'!$B$2281:'Расчет сбытовых надбавок'!$G$3024,3)</f>
        <v>54.65</v>
      </c>
      <c r="L771" s="96">
        <f>VLOOKUP($A771+ROUND((COLUMN()-2)/24,5),АТС!$A$41:$F$736,5)+VLOOKUP($A771+ROUND((COLUMN()-2)/24,5),'Расчет сбытовых надбавок'!$B$2281:'Расчет сбытовых надбавок'!$G$3024,3)</f>
        <v>79.599999999999994</v>
      </c>
      <c r="M771" s="96">
        <f>VLOOKUP($A771+ROUND((COLUMN()-2)/24,5),АТС!$A$41:$F$736,5)+VLOOKUP($A771+ROUND((COLUMN()-2)/24,5),'Расчет сбытовых надбавок'!$B$2281:'Расчет сбытовых надбавок'!$G$3024,3)</f>
        <v>92.08</v>
      </c>
      <c r="N771" s="96">
        <f>VLOOKUP($A771+ROUND((COLUMN()-2)/24,5),АТС!$A$41:$F$736,5)+VLOOKUP($A771+ROUND((COLUMN()-2)/24,5),'Расчет сбытовых надбавок'!$B$2281:'Расчет сбытовых надбавок'!$G$3024,3)</f>
        <v>199.29000000000002</v>
      </c>
      <c r="O771" s="96">
        <f>VLOOKUP($A771+ROUND((COLUMN()-2)/24,5),АТС!$A$41:$F$736,5)+VLOOKUP($A771+ROUND((COLUMN()-2)/24,5),'Расчет сбытовых надбавок'!$B$2281:'Расчет сбытовых надбавок'!$G$3024,3)</f>
        <v>309.89999999999998</v>
      </c>
      <c r="P771" s="96">
        <f>VLOOKUP($A771+ROUND((COLUMN()-2)/24,5),АТС!$A$41:$F$736,5)+VLOOKUP($A771+ROUND((COLUMN()-2)/24,5),'Расчет сбытовых надбавок'!$B$2281:'Расчет сбытовых надбавок'!$G$3024,3)</f>
        <v>316.64</v>
      </c>
      <c r="Q771" s="96">
        <f>VLOOKUP($A771+ROUND((COLUMN()-2)/24,5),АТС!$A$41:$F$736,5)+VLOOKUP($A771+ROUND((COLUMN()-2)/24,5),'Расчет сбытовых надбавок'!$B$2281:'Расчет сбытовых надбавок'!$G$3024,3)</f>
        <v>305.43</v>
      </c>
      <c r="R771" s="96">
        <f>VLOOKUP($A771+ROUND((COLUMN()-2)/24,5),АТС!$A$41:$F$736,5)+VLOOKUP($A771+ROUND((COLUMN()-2)/24,5),'Расчет сбытовых надбавок'!$B$2281:'Расчет сбытовых надбавок'!$G$3024,3)</f>
        <v>68.399999999999991</v>
      </c>
      <c r="S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T771" s="96">
        <f>VLOOKUP($A771+ROUND((COLUMN()-2)/24,5),АТС!$A$41:$F$736,5)+VLOOKUP($A771+ROUND((COLUMN()-2)/24,5),'Расчет сбытовых надбавок'!$B$2281:'Расчет сбытовых надбавок'!$G$3024,3)</f>
        <v>0.4</v>
      </c>
      <c r="U771" s="96">
        <f>VLOOKUP($A771+ROUND((COLUMN()-2)/24,5),АТС!$A$41:$F$736,5)+VLOOKUP($A771+ROUND((COLUMN()-2)/24,5),'Расчет сбытовых надбавок'!$B$2281:'Расчет сбытовых надбавок'!$G$3024,3)</f>
        <v>71.67</v>
      </c>
      <c r="V771" s="96">
        <f>VLOOKUP($A771+ROUND((COLUMN()-2)/24,5),АТС!$A$41:$F$736,5)+VLOOKUP($A771+ROUND((COLUMN()-2)/24,5),'Расчет сбытовых надбавок'!$B$2281:'Расчет сбытовых надбавок'!$G$3024,3)</f>
        <v>282.99</v>
      </c>
      <c r="W771" s="96">
        <f>VLOOKUP($A771+ROUND((COLUMN()-2)/24,5),АТС!$A$41:$F$736,5)+VLOOKUP($A771+ROUND((COLUMN()-2)/24,5),'Расчет сбытовых надбавок'!$B$2281:'Расчет сбытовых надбавок'!$G$3024,3)</f>
        <v>716.88</v>
      </c>
      <c r="X771" s="96">
        <f>VLOOKUP($A771+ROUND((COLUMN()-2)/24,5),АТС!$A$41:$F$736,5)+VLOOKUP($A771+ROUND((COLUMN()-2)/24,5),'Расчет сбытовых надбавок'!$B$2281:'Расчет сбытовых надбавок'!$G$3024,3)</f>
        <v>756.16</v>
      </c>
      <c r="Y771" s="96">
        <f>VLOOKUP($A771+ROUND((COLUMN()-2)/24,5),АТС!$A$41:$F$736,5)+VLOOKUP($A771+ROUND((COLUMN()-2)/24,5),'Расчет сбытовых надбавок'!$B$2281:'Расчет сбытовых надбавок'!$G$3024,3)</f>
        <v>934.74</v>
      </c>
    </row>
    <row r="772" spans="1:25" x14ac:dyDescent="0.2">
      <c r="A772" s="77">
        <f t="shared" si="22"/>
        <v>43023</v>
      </c>
      <c r="B772" s="96">
        <f>VLOOKUP($A772+ROUND((COLUMN()-2)/24,5),АТС!$A$41:$F$736,5)+VLOOKUP($A772+ROUND((COLUMN()-2)/24,5),'Расчет сбытовых надбавок'!$B$2281:'Расчет сбытовых надбавок'!$G$3024,3)</f>
        <v>443.8</v>
      </c>
      <c r="C772" s="96">
        <f>VLOOKUP($A772+ROUND((COLUMN()-2)/24,5),АТС!$A$41:$F$736,5)+VLOOKUP($A772+ROUND((COLUMN()-2)/24,5),'Расчет сбытовых надбавок'!$B$2281:'Расчет сбытовых надбавок'!$G$3024,3)</f>
        <v>733.87</v>
      </c>
      <c r="D772" s="96">
        <f>VLOOKUP($A772+ROUND((COLUMN()-2)/24,5),АТС!$A$41:$F$736,5)+VLOOKUP($A772+ROUND((COLUMN()-2)/24,5),'Расчет сбытовых надбавок'!$B$2281:'Расчет сбытовых надбавок'!$G$3024,3)</f>
        <v>123.39999999999999</v>
      </c>
      <c r="E772" s="96">
        <f>VLOOKUP($A772+ROUND((COLUMN()-2)/24,5),АТС!$A$41:$F$736,5)+VLOOKUP($A772+ROUND((COLUMN()-2)/24,5),'Расчет сбытовых надбавок'!$B$2281:'Расчет сбытовых надбавок'!$G$3024,3)</f>
        <v>106.49</v>
      </c>
      <c r="F772" s="96">
        <f>VLOOKUP($A772+ROUND((COLUMN()-2)/24,5),АТС!$A$41:$F$736,5)+VLOOKUP($A772+ROUND((COLUMN()-2)/24,5),'Расчет сбытовых надбавок'!$B$2281:'Расчет сбытовых надбавок'!$G$3024,3)</f>
        <v>182.20000000000002</v>
      </c>
      <c r="G772" s="96">
        <f>VLOOKUP($A772+ROUND((COLUMN()-2)/24,5),АТС!$A$41:$F$736,5)+VLOOKUP($A772+ROUND((COLUMN()-2)/24,5),'Расчет сбытовых надбавок'!$B$2281:'Расчет сбытовых надбавок'!$G$3024,3)</f>
        <v>133.36000000000001</v>
      </c>
      <c r="H772" s="96">
        <f>VLOOKUP($A772+ROUND((COLUMN()-2)/24,5),АТС!$A$41:$F$736,5)+VLOOKUP($A772+ROUND((COLUMN()-2)/24,5),'Расчет сбытовых надбавок'!$B$2281:'Расчет сбытовых надбавок'!$G$3024,3)</f>
        <v>23.19</v>
      </c>
      <c r="I772" s="96">
        <f>VLOOKUP($A772+ROUND((COLUMN()-2)/24,5),АТС!$A$41:$F$736,5)+VLOOKUP($A772+ROUND((COLUMN()-2)/24,5),'Расчет сбытовых надбавок'!$B$2281:'Расчет сбытовых надбавок'!$G$3024,3)</f>
        <v>23.590000000000003</v>
      </c>
      <c r="J772" s="96">
        <f>VLOOKUP($A772+ROUND((COLUMN()-2)/24,5),АТС!$A$41:$F$736,5)+VLOOKUP($A772+ROUND((COLUMN()-2)/24,5),'Расчет сбытовых надбавок'!$B$2281:'Расчет сбытовых надбавок'!$G$3024,3)</f>
        <v>32.92</v>
      </c>
      <c r="K772" s="96">
        <f>VLOOKUP($A772+ROUND((COLUMN()-2)/24,5),АТС!$A$41:$F$736,5)+VLOOKUP($A772+ROUND((COLUMN()-2)/24,5),'Расчет сбытовых надбавок'!$B$2281:'Расчет сбытовых надбавок'!$G$3024,3)</f>
        <v>309.55</v>
      </c>
      <c r="L772" s="96">
        <f>VLOOKUP($A772+ROUND((COLUMN()-2)/24,5),АТС!$A$41:$F$736,5)+VLOOKUP($A772+ROUND((COLUMN()-2)/24,5),'Расчет сбытовых надбавок'!$B$2281:'Расчет сбытовых надбавок'!$G$3024,3)</f>
        <v>256.67</v>
      </c>
      <c r="M772" s="96">
        <f>VLOOKUP($A772+ROUND((COLUMN()-2)/24,5),АТС!$A$41:$F$736,5)+VLOOKUP($A772+ROUND((COLUMN()-2)/24,5),'Расчет сбытовых надбавок'!$B$2281:'Расчет сбытовых надбавок'!$G$3024,3)</f>
        <v>194.73000000000002</v>
      </c>
      <c r="N772" s="96">
        <f>VLOOKUP($A772+ROUND((COLUMN()-2)/24,5),АТС!$A$41:$F$736,5)+VLOOKUP($A772+ROUND((COLUMN()-2)/24,5),'Расчет сбытовых надбавок'!$B$2281:'Расчет сбытовых надбавок'!$G$3024,3)</f>
        <v>225.93</v>
      </c>
      <c r="O772" s="96">
        <f>VLOOKUP($A772+ROUND((COLUMN()-2)/24,5),АТС!$A$41:$F$736,5)+VLOOKUP($A772+ROUND((COLUMN()-2)/24,5),'Расчет сбытовых надбавок'!$B$2281:'Расчет сбытовых надбавок'!$G$3024,3)</f>
        <v>233.16</v>
      </c>
      <c r="P772" s="96">
        <f>VLOOKUP($A772+ROUND((COLUMN()-2)/24,5),АТС!$A$41:$F$736,5)+VLOOKUP($A772+ROUND((COLUMN()-2)/24,5),'Расчет сбытовых надбавок'!$B$2281:'Расчет сбытовых надбавок'!$G$3024,3)</f>
        <v>335.62</v>
      </c>
      <c r="Q772" s="96">
        <f>VLOOKUP($A772+ROUND((COLUMN()-2)/24,5),АТС!$A$41:$F$736,5)+VLOOKUP($A772+ROUND((COLUMN()-2)/24,5),'Расчет сбытовых надбавок'!$B$2281:'Расчет сбытовых надбавок'!$G$3024,3)</f>
        <v>151.94999999999999</v>
      </c>
      <c r="R772" s="96">
        <f>VLOOKUP($A772+ROUND((COLUMN()-2)/24,5),АТС!$A$41:$F$736,5)+VLOOKUP($A772+ROUND((COLUMN()-2)/24,5),'Расчет сбытовых надбавок'!$B$2281:'Расчет сбытовых надбавок'!$G$3024,3)</f>
        <v>239.04000000000002</v>
      </c>
      <c r="S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T772" s="96">
        <f>VLOOKUP($A772+ROUND((COLUMN()-2)/24,5),АТС!$A$41:$F$736,5)+VLOOKUP($A772+ROUND((COLUMN()-2)/24,5),'Расчет сбытовых надбавок'!$B$2281:'Расчет сбытовых надбавок'!$G$3024,3)</f>
        <v>0.51</v>
      </c>
      <c r="U772" s="96">
        <f>VLOOKUP($A772+ROUND((COLUMN()-2)/24,5),АТС!$A$41:$F$736,5)+VLOOKUP($A772+ROUND((COLUMN()-2)/24,5),'Расчет сбытовых надбавок'!$B$2281:'Расчет сбытовых надбавок'!$G$3024,3)</f>
        <v>142.65</v>
      </c>
      <c r="V772" s="96">
        <f>VLOOKUP($A772+ROUND((COLUMN()-2)/24,5),АТС!$A$41:$F$736,5)+VLOOKUP($A772+ROUND((COLUMN()-2)/24,5),'Расчет сбытовых надбавок'!$B$2281:'Расчет сбытовых надбавок'!$G$3024,3)</f>
        <v>167.5</v>
      </c>
      <c r="W772" s="96">
        <f>VLOOKUP($A772+ROUND((COLUMN()-2)/24,5),АТС!$A$41:$F$736,5)+VLOOKUP($A772+ROUND((COLUMN()-2)/24,5),'Расчет сбытовых надбавок'!$B$2281:'Расчет сбытовых надбавок'!$G$3024,3)</f>
        <v>829.08</v>
      </c>
      <c r="X772" s="96">
        <f>VLOOKUP($A772+ROUND((COLUMN()-2)/24,5),АТС!$A$41:$F$736,5)+VLOOKUP($A772+ROUND((COLUMN()-2)/24,5),'Расчет сбытовых надбавок'!$B$2281:'Расчет сбытовых надбавок'!$G$3024,3)</f>
        <v>20.86</v>
      </c>
      <c r="Y772" s="96">
        <f>VLOOKUP($A772+ROUND((COLUMN()-2)/24,5),АТС!$A$41:$F$736,5)+VLOOKUP($A772+ROUND((COLUMN()-2)/24,5),'Расчет сбытовых надбавок'!$B$2281:'Расчет сбытовых надбавок'!$G$3024,3)</f>
        <v>1417</v>
      </c>
    </row>
    <row r="773" spans="1:25" x14ac:dyDescent="0.2">
      <c r="A773" s="77">
        <f t="shared" si="22"/>
        <v>43024</v>
      </c>
      <c r="B773" s="96">
        <f>VLOOKUP($A773+ROUND((COLUMN()-2)/24,5),АТС!$A$41:$F$736,5)+VLOOKUP($A773+ROUND((COLUMN()-2)/24,5),'Расчет сбытовых надбавок'!$B$2281:'Расчет сбытовых надбавок'!$G$3024,3)</f>
        <v>213.31</v>
      </c>
      <c r="C773" s="96">
        <f>VLOOKUP($A773+ROUND((COLUMN()-2)/24,5),АТС!$A$41:$F$736,5)+VLOOKUP($A773+ROUND((COLUMN()-2)/24,5),'Расчет сбытовых надбавок'!$B$2281:'Расчет сбытовых надбавок'!$G$3024,3)</f>
        <v>139.68</v>
      </c>
      <c r="D773" s="96">
        <f>VLOOKUP($A773+ROUND((COLUMN()-2)/24,5),АТС!$A$41:$F$736,5)+VLOOKUP($A773+ROUND((COLUMN()-2)/24,5),'Расчет сбытовых надбавок'!$B$2281:'Расчет сбытовых надбавок'!$G$3024,3)</f>
        <v>128.38999999999999</v>
      </c>
      <c r="E773" s="96">
        <f>VLOOKUP($A773+ROUND((COLUMN()-2)/24,5),АТС!$A$41:$F$736,5)+VLOOKUP($A773+ROUND((COLUMN()-2)/24,5),'Расчет сбытовых надбавок'!$B$2281:'Расчет сбытовых надбавок'!$G$3024,3)</f>
        <v>7.32</v>
      </c>
      <c r="F773" s="96">
        <f>VLOOKUP($A773+ROUND((COLUMN()-2)/24,5),АТС!$A$41:$F$736,5)+VLOOKUP($A773+ROUND((COLUMN()-2)/24,5),'Расчет сбытовых надбавок'!$B$2281:'Расчет сбытовых надбавок'!$G$3024,3)</f>
        <v>49.99</v>
      </c>
      <c r="G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6">
        <f>VLOOKUP($A773+ROUND((COLUMN()-2)/24,5),АТС!$A$41:$F$736,5)+VLOOKUP($A773+ROUND((COLUMN()-2)/24,5),'Расчет сбытовых надбавок'!$B$2281:'Расчет сбытовых надбавок'!$G$3024,3)</f>
        <v>210.14</v>
      </c>
      <c r="J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K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L773" s="96">
        <f>VLOOKUP($A773+ROUND((COLUMN()-2)/24,5),АТС!$A$41:$F$736,5)+VLOOKUP($A773+ROUND((COLUMN()-2)/24,5),'Расчет сбытовых надбавок'!$B$2281:'Расчет сбытовых надбавок'!$G$3024,3)</f>
        <v>71.52</v>
      </c>
      <c r="M773" s="96">
        <f>VLOOKUP($A773+ROUND((COLUMN()-2)/24,5),АТС!$A$41:$F$736,5)+VLOOKUP($A773+ROUND((COLUMN()-2)/24,5),'Расчет сбытовых надбавок'!$B$2281:'Расчет сбытовых надбавок'!$G$3024,3)</f>
        <v>28.439999999999998</v>
      </c>
      <c r="N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O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P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Q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R773" s="96">
        <f>VLOOKUP($A773+ROUND((COLUMN()-2)/24,5),АТС!$A$41:$F$736,5)+VLOOKUP($A773+ROUND((COLUMN()-2)/24,5),'Расчет сбытовых надбавок'!$B$2281:'Расчет сбытовых надбавок'!$G$3024,3)</f>
        <v>10.8</v>
      </c>
      <c r="S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T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U773" s="96">
        <f>VLOOKUP($A773+ROUND((COLUMN()-2)/24,5),АТС!$A$41:$F$736,5)+VLOOKUP($A773+ROUND((COLUMN()-2)/24,5),'Расчет сбытовых надбавок'!$B$2281:'Расчет сбытовых надбавок'!$G$3024,3)</f>
        <v>20.47</v>
      </c>
      <c r="V773" s="96">
        <f>VLOOKUP($A773+ROUND((COLUMN()-2)/24,5),АТС!$A$41:$F$736,5)+VLOOKUP($A773+ROUND((COLUMN()-2)/24,5),'Расчет сбытовых надбавок'!$B$2281:'Расчет сбытовых надбавок'!$G$3024,3)</f>
        <v>152.53</v>
      </c>
      <c r="W773" s="96">
        <f>VLOOKUP($A773+ROUND((COLUMN()-2)/24,5),АТС!$A$41:$F$736,5)+VLOOKUP($A773+ROUND((COLUMN()-2)/24,5),'Расчет сбытовых надбавок'!$B$2281:'Расчет сбытовых надбавок'!$G$3024,3)</f>
        <v>156.16</v>
      </c>
      <c r="X773" s="96">
        <f>VLOOKUP($A773+ROUND((COLUMN()-2)/24,5),АТС!$A$41:$F$736,5)+VLOOKUP($A773+ROUND((COLUMN()-2)/24,5),'Расчет сбытовых надбавок'!$B$2281:'Расчет сбытовых надбавок'!$G$3024,3)</f>
        <v>1013.8900000000001</v>
      </c>
      <c r="Y773" s="96">
        <f>VLOOKUP($A773+ROUND((COLUMN()-2)/24,5),АТС!$A$41:$F$736,5)+VLOOKUP($A773+ROUND((COLUMN()-2)/24,5),'Расчет сбытовых надбавок'!$B$2281:'Расчет сбытовых надбавок'!$G$3024,3)</f>
        <v>927.56999999999994</v>
      </c>
    </row>
    <row r="774" spans="1:25" x14ac:dyDescent="0.2">
      <c r="A774" s="77">
        <f t="shared" si="22"/>
        <v>43025</v>
      </c>
      <c r="B774" s="96">
        <f>VLOOKUP($A774+ROUND((COLUMN()-2)/24,5),АТС!$A$41:$F$736,5)+VLOOKUP($A774+ROUND((COLUMN()-2)/24,5),'Расчет сбытовых надбавок'!$B$2281:'Расчет сбытовых надбавок'!$G$3024,3)</f>
        <v>228.17000000000002</v>
      </c>
      <c r="C774" s="96">
        <f>VLOOKUP($A774+ROUND((COLUMN()-2)/24,5),АТС!$A$41:$F$736,5)+VLOOKUP($A774+ROUND((COLUMN()-2)/24,5),'Расчет сбытовых надбавок'!$B$2281:'Расчет сбытовых надбавок'!$G$3024,3)</f>
        <v>293.14999999999998</v>
      </c>
      <c r="D774" s="96">
        <f>VLOOKUP($A774+ROUND((COLUMN()-2)/24,5),АТС!$A$41:$F$736,5)+VLOOKUP($A774+ROUND((COLUMN()-2)/24,5),'Расчет сбытовых надбавок'!$B$2281:'Расчет сбытовых надбавок'!$G$3024,3)</f>
        <v>103.96</v>
      </c>
      <c r="E774" s="96">
        <f>VLOOKUP($A774+ROUND((COLUMN()-2)/24,5),АТС!$A$41:$F$736,5)+VLOOKUP($A774+ROUND((COLUMN()-2)/24,5),'Расчет сбытовых надбавок'!$B$2281:'Расчет сбытовых надбавок'!$G$3024,3)</f>
        <v>133.24</v>
      </c>
      <c r="F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G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6">
        <f>VLOOKUP($A774+ROUND((COLUMN()-2)/24,5),АТС!$A$41:$F$736,5)+VLOOKUP($A774+ROUND((COLUMN()-2)/24,5),'Расчет сбытовых надбавок'!$B$2281:'Расчет сбытовых надбавок'!$G$3024,3)</f>
        <v>538.57000000000005</v>
      </c>
      <c r="I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L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M774" s="96">
        <f>VLOOKUP($A774+ROUND((COLUMN()-2)/24,5),АТС!$A$41:$F$736,5)+VLOOKUP($A774+ROUND((COLUMN()-2)/24,5),'Расчет сбытовых надбавок'!$B$2281:'Расчет сбытовых надбавок'!$G$3024,3)</f>
        <v>61.19</v>
      </c>
      <c r="N774" s="96">
        <f>VLOOKUP($A774+ROUND((COLUMN()-2)/24,5),АТС!$A$41:$F$736,5)+VLOOKUP($A774+ROUND((COLUMN()-2)/24,5),'Расчет сбытовых надбавок'!$B$2281:'Расчет сбытовых надбавок'!$G$3024,3)</f>
        <v>121.57</v>
      </c>
      <c r="O774" s="96">
        <f>VLOOKUP($A774+ROUND((COLUMN()-2)/24,5),АТС!$A$41:$F$736,5)+VLOOKUP($A774+ROUND((COLUMN()-2)/24,5),'Расчет сбытовых надбавок'!$B$2281:'Расчет сбытовых надбавок'!$G$3024,3)</f>
        <v>181.08</v>
      </c>
      <c r="P774" s="96">
        <f>VLOOKUP($A774+ROUND((COLUMN()-2)/24,5),АТС!$A$41:$F$736,5)+VLOOKUP($A774+ROUND((COLUMN()-2)/24,5),'Расчет сбытовых надбавок'!$B$2281:'Расчет сбытовых надбавок'!$G$3024,3)</f>
        <v>250.56</v>
      </c>
      <c r="Q774" s="96">
        <f>VLOOKUP($A774+ROUND((COLUMN()-2)/24,5),АТС!$A$41:$F$736,5)+VLOOKUP($A774+ROUND((COLUMN()-2)/24,5),'Расчет сбытовых надбавок'!$B$2281:'Расчет сбытовых надбавок'!$G$3024,3)</f>
        <v>18.22</v>
      </c>
      <c r="R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S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T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U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V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6">
        <f>VLOOKUP($A774+ROUND((COLUMN()-2)/24,5),АТС!$A$41:$F$736,5)+VLOOKUP($A774+ROUND((COLUMN()-2)/24,5),'Расчет сбытовых надбавок'!$B$2281:'Расчет сбытовых надбавок'!$G$3024,3)</f>
        <v>121.93</v>
      </c>
      <c r="X774" s="96">
        <f>VLOOKUP($A774+ROUND((COLUMN()-2)/24,5),АТС!$A$41:$F$736,5)+VLOOKUP($A774+ROUND((COLUMN()-2)/24,5),'Расчет сбытовых надбавок'!$B$2281:'Расчет сбытовых надбавок'!$G$3024,3)</f>
        <v>357.29999999999995</v>
      </c>
      <c r="Y774" s="96">
        <f>VLOOKUP($A774+ROUND((COLUMN()-2)/24,5),АТС!$A$41:$F$736,5)+VLOOKUP($A774+ROUND((COLUMN()-2)/24,5),'Расчет сбытовых надбавок'!$B$2281:'Расчет сбытовых надбавок'!$G$3024,3)</f>
        <v>605.20000000000005</v>
      </c>
    </row>
    <row r="775" spans="1:25" x14ac:dyDescent="0.2">
      <c r="A775" s="77">
        <f t="shared" si="22"/>
        <v>43026</v>
      </c>
      <c r="B775" s="96">
        <f>VLOOKUP($A775+ROUND((COLUMN()-2)/24,5),АТС!$A$41:$F$736,5)+VLOOKUP($A775+ROUND((COLUMN()-2)/24,5),'Расчет сбытовых надбавок'!$B$2281:'Расчет сбытовых надбавок'!$G$3024,3)</f>
        <v>107.28999999999999</v>
      </c>
      <c r="C775" s="96">
        <f>VLOOKUP($A775+ROUND((COLUMN()-2)/24,5),АТС!$A$41:$F$736,5)+VLOOKUP($A775+ROUND((COLUMN()-2)/24,5),'Расчет сбытовых надбавок'!$B$2281:'Расчет сбытовых надбавок'!$G$3024,3)</f>
        <v>34.99</v>
      </c>
      <c r="D775" s="96">
        <f>VLOOKUP($A775+ROUND((COLUMN()-2)/24,5),АТС!$A$41:$F$736,5)+VLOOKUP($A775+ROUND((COLUMN()-2)/24,5),'Расчет сбытовых надбавок'!$B$2281:'Расчет сбытовых надбавок'!$G$3024,3)</f>
        <v>53.26</v>
      </c>
      <c r="E775" s="96">
        <f>VLOOKUP($A775+ROUND((COLUMN()-2)/24,5),АТС!$A$41:$F$736,5)+VLOOKUP($A775+ROUND((COLUMN()-2)/24,5),'Расчет сбытовых надбавок'!$B$2281:'Расчет сбытовых надбавок'!$G$3024,3)</f>
        <v>114.27</v>
      </c>
      <c r="F775" s="96">
        <f>VLOOKUP($A775+ROUND((COLUMN()-2)/24,5),АТС!$A$41:$F$736,5)+VLOOKUP($A775+ROUND((COLUMN()-2)/24,5),'Расчет сбытовых надбавок'!$B$2281:'Расчет сбытовых надбавок'!$G$3024,3)</f>
        <v>9.84</v>
      </c>
      <c r="G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J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M775" s="96">
        <f>VLOOKUP($A775+ROUND((COLUMN()-2)/24,5),АТС!$A$41:$F$736,5)+VLOOKUP($A775+ROUND((COLUMN()-2)/24,5),'Расчет сбытовых надбавок'!$B$2281:'Расчет сбытовых надбавок'!$G$3024,3)</f>
        <v>23.36</v>
      </c>
      <c r="N775" s="96">
        <f>VLOOKUP($A775+ROUND((COLUMN()-2)/24,5),АТС!$A$41:$F$736,5)+VLOOKUP($A775+ROUND((COLUMN()-2)/24,5),'Расчет сбытовых надбавок'!$B$2281:'Расчет сбытовых надбавок'!$G$3024,3)</f>
        <v>17.899999999999999</v>
      </c>
      <c r="O775" s="96">
        <f>VLOOKUP($A775+ROUND((COLUMN()-2)/24,5),АТС!$A$41:$F$736,5)+VLOOKUP($A775+ROUND((COLUMN()-2)/24,5),'Расчет сбытовых надбавок'!$B$2281:'Расчет сбытовых надбавок'!$G$3024,3)</f>
        <v>24.65</v>
      </c>
      <c r="P775" s="96">
        <f>VLOOKUP($A775+ROUND((COLUMN()-2)/24,5),АТС!$A$41:$F$736,5)+VLOOKUP($A775+ROUND((COLUMN()-2)/24,5),'Расчет сбытовых надбавок'!$B$2281:'Расчет сбытовых надбавок'!$G$3024,3)</f>
        <v>34.14</v>
      </c>
      <c r="Q775" s="96">
        <f>VLOOKUP($A775+ROUND((COLUMN()-2)/24,5),АТС!$A$41:$F$736,5)+VLOOKUP($A775+ROUND((COLUMN()-2)/24,5),'Расчет сбытовых надбавок'!$B$2281:'Расчет сбытовых надбавок'!$G$3024,3)</f>
        <v>53.87</v>
      </c>
      <c r="R775" s="96">
        <f>VLOOKUP($A775+ROUND((COLUMN()-2)/24,5),АТС!$A$41:$F$736,5)+VLOOKUP($A775+ROUND((COLUMN()-2)/24,5),'Расчет сбытовых надбавок'!$B$2281:'Расчет сбытовых надбавок'!$G$3024,3)</f>
        <v>36.58</v>
      </c>
      <c r="S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T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U775" s="96">
        <f>VLOOKUP($A775+ROUND((COLUMN()-2)/24,5),АТС!$A$41:$F$736,5)+VLOOKUP($A775+ROUND((COLUMN()-2)/24,5),'Расчет сбытовых надбавок'!$B$2281:'Расчет сбытовых надбавок'!$G$3024,3)</f>
        <v>1.22</v>
      </c>
      <c r="V775" s="96">
        <f>VLOOKUP($A775+ROUND((COLUMN()-2)/24,5),АТС!$A$41:$F$736,5)+VLOOKUP($A775+ROUND((COLUMN()-2)/24,5),'Расчет сбытовых надбавок'!$B$2281:'Расчет сбытовых надбавок'!$G$3024,3)</f>
        <v>135.37</v>
      </c>
      <c r="W775" s="96">
        <f>VLOOKUP($A775+ROUND((COLUMN()-2)/24,5),АТС!$A$41:$F$736,5)+VLOOKUP($A775+ROUND((COLUMN()-2)/24,5),'Расчет сбытовых надбавок'!$B$2281:'Расчет сбытовых надбавок'!$G$3024,3)</f>
        <v>269.75</v>
      </c>
      <c r="X775" s="96">
        <f>VLOOKUP($A775+ROUND((COLUMN()-2)/24,5),АТС!$A$41:$F$736,5)+VLOOKUP($A775+ROUND((COLUMN()-2)/24,5),'Расчет сбытовых надбавок'!$B$2281:'Расчет сбытовых надбавок'!$G$3024,3)</f>
        <v>21.66</v>
      </c>
      <c r="Y775" s="96">
        <f>VLOOKUP($A775+ROUND((COLUMN()-2)/24,5),АТС!$A$41:$F$736,5)+VLOOKUP($A775+ROUND((COLUMN()-2)/24,5),'Расчет сбытовых надбавок'!$B$2281:'Расчет сбытовых надбавок'!$G$3024,3)</f>
        <v>32.19</v>
      </c>
    </row>
    <row r="776" spans="1:25" x14ac:dyDescent="0.2">
      <c r="A776" s="77">
        <f t="shared" si="22"/>
        <v>43027</v>
      </c>
      <c r="B776" s="96">
        <f>VLOOKUP($A776+ROUND((COLUMN()-2)/24,5),АТС!$A$41:$F$736,5)+VLOOKUP($A776+ROUND((COLUMN()-2)/24,5),'Расчет сбытовых надбавок'!$B$2281:'Расчет сбытовых надбавок'!$G$3024,3)</f>
        <v>163.14999999999998</v>
      </c>
      <c r="C776" s="96">
        <f>VLOOKUP($A776+ROUND((COLUMN()-2)/24,5),АТС!$A$41:$F$736,5)+VLOOKUP($A776+ROUND((COLUMN()-2)/24,5),'Расчет сбытовых надбавок'!$B$2281:'Расчет сбытовых надбавок'!$G$3024,3)</f>
        <v>71.3</v>
      </c>
      <c r="D776" s="96">
        <f>VLOOKUP($A776+ROUND((COLUMN()-2)/24,5),АТС!$A$41:$F$736,5)+VLOOKUP($A776+ROUND((COLUMN()-2)/24,5),'Расчет сбытовых надбавок'!$B$2281:'Расчет сбытовых надбавок'!$G$3024,3)</f>
        <v>25.98</v>
      </c>
      <c r="E776" s="96">
        <f>VLOOKUP($A776+ROUND((COLUMN()-2)/24,5),АТС!$A$41:$F$736,5)+VLOOKUP($A776+ROUND((COLUMN()-2)/24,5),'Расчет сбытовых надбавок'!$B$2281:'Расчет сбытовых надбавок'!$G$3024,3)</f>
        <v>16.880000000000003</v>
      </c>
      <c r="F776" s="96">
        <f>VLOOKUP($A776+ROUND((COLUMN()-2)/24,5),АТС!$A$41:$F$736,5)+VLOOKUP($A776+ROUND((COLUMN()-2)/24,5),'Расчет сбытовых надбавок'!$B$2281:'Расчет сбытовых надбавок'!$G$3024,3)</f>
        <v>39.130000000000003</v>
      </c>
      <c r="G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6">
        <f>VLOOKUP($A776+ROUND((COLUMN()-2)/24,5),АТС!$A$41:$F$736,5)+VLOOKUP($A776+ROUND((COLUMN()-2)/24,5),'Расчет сбытовых надбавок'!$B$2281:'Расчет сбытовых надбавок'!$G$3024,3)</f>
        <v>13.15</v>
      </c>
      <c r="K776" s="96">
        <f>VLOOKUP($A776+ROUND((COLUMN()-2)/24,5),АТС!$A$41:$F$736,5)+VLOOKUP($A776+ROUND((COLUMN()-2)/24,5),'Расчет сбытовых надбавок'!$B$2281:'Расчет сбытовых надбавок'!$G$3024,3)</f>
        <v>31.99</v>
      </c>
      <c r="L776" s="96">
        <f>VLOOKUP($A776+ROUND((COLUMN()-2)/24,5),АТС!$A$41:$F$736,5)+VLOOKUP($A776+ROUND((COLUMN()-2)/24,5),'Расчет сбытовых надбавок'!$B$2281:'Расчет сбытовых надбавок'!$G$3024,3)</f>
        <v>94.63</v>
      </c>
      <c r="M776" s="96">
        <f>VLOOKUP($A776+ROUND((COLUMN()-2)/24,5),АТС!$A$41:$F$736,5)+VLOOKUP($A776+ROUND((COLUMN()-2)/24,5),'Расчет сбытовых надбавок'!$B$2281:'Расчет сбытовых надбавок'!$G$3024,3)</f>
        <v>36.980000000000004</v>
      </c>
      <c r="N776" s="96">
        <f>VLOOKUP($A776+ROUND((COLUMN()-2)/24,5),АТС!$A$41:$F$736,5)+VLOOKUP($A776+ROUND((COLUMN()-2)/24,5),'Расчет сбытовых надбавок'!$B$2281:'Расчет сбытовых надбавок'!$G$3024,3)</f>
        <v>333.21</v>
      </c>
      <c r="O776" s="96">
        <f>VLOOKUP($A776+ROUND((COLUMN()-2)/24,5),АТС!$A$41:$F$736,5)+VLOOKUP($A776+ROUND((COLUMN()-2)/24,5),'Расчет сбытовых надбавок'!$B$2281:'Расчет сбытовых надбавок'!$G$3024,3)</f>
        <v>255.93</v>
      </c>
      <c r="P776" s="96">
        <f>VLOOKUP($A776+ROUND((COLUMN()-2)/24,5),АТС!$A$41:$F$736,5)+VLOOKUP($A776+ROUND((COLUMN()-2)/24,5),'Расчет сбытовых надбавок'!$B$2281:'Расчет сбытовых надбавок'!$G$3024,3)</f>
        <v>348.68</v>
      </c>
      <c r="Q776" s="96">
        <f>VLOOKUP($A776+ROUND((COLUMN()-2)/24,5),АТС!$A$41:$F$736,5)+VLOOKUP($A776+ROUND((COLUMN()-2)/24,5),'Расчет сбытовых надбавок'!$B$2281:'Расчет сбытовых надбавок'!$G$3024,3)</f>
        <v>265.87</v>
      </c>
      <c r="R776" s="96">
        <f>VLOOKUP($A776+ROUND((COLUMN()-2)/24,5),АТС!$A$41:$F$736,5)+VLOOKUP($A776+ROUND((COLUMN()-2)/24,5),'Расчет сбытовых надбавок'!$B$2281:'Расчет сбытовых надбавок'!$G$3024,3)</f>
        <v>249.6</v>
      </c>
      <c r="S776" s="96">
        <f>VLOOKUP($A776+ROUND((COLUMN()-2)/24,5),АТС!$A$41:$F$736,5)+VLOOKUP($A776+ROUND((COLUMN()-2)/24,5),'Расчет сбытовых надбавок'!$B$2281:'Расчет сбытовых надбавок'!$G$3024,3)</f>
        <v>0.64</v>
      </c>
      <c r="T776" s="96">
        <f>VLOOKUP($A776+ROUND((COLUMN()-2)/24,5),АТС!$A$41:$F$736,5)+VLOOKUP($A776+ROUND((COLUMN()-2)/24,5),'Расчет сбытовых надбавок'!$B$2281:'Расчет сбытовых надбавок'!$G$3024,3)</f>
        <v>0.71</v>
      </c>
      <c r="U776" s="96">
        <f>VLOOKUP($A776+ROUND((COLUMN()-2)/24,5),АТС!$A$41:$F$736,5)+VLOOKUP($A776+ROUND((COLUMN()-2)/24,5),'Расчет сбытовых надбавок'!$B$2281:'Расчет сбытовых надбавок'!$G$3024,3)</f>
        <v>96.84</v>
      </c>
      <c r="V776" s="96">
        <f>VLOOKUP($A776+ROUND((COLUMN()-2)/24,5),АТС!$A$41:$F$736,5)+VLOOKUP($A776+ROUND((COLUMN()-2)/24,5),'Расчет сбытовых надбавок'!$B$2281:'Расчет сбытовых надбавок'!$G$3024,3)</f>
        <v>268.22000000000003</v>
      </c>
      <c r="W776" s="96">
        <f>VLOOKUP($A776+ROUND((COLUMN()-2)/24,5),АТС!$A$41:$F$736,5)+VLOOKUP($A776+ROUND((COLUMN()-2)/24,5),'Расчет сбытовых надбавок'!$B$2281:'Расчет сбытовых надбавок'!$G$3024,3)</f>
        <v>683.55</v>
      </c>
      <c r="X776" s="96">
        <f>VLOOKUP($A776+ROUND((COLUMN()-2)/24,5),АТС!$A$41:$F$736,5)+VLOOKUP($A776+ROUND((COLUMN()-2)/24,5),'Расчет сбытовых надбавок'!$B$2281:'Расчет сбытовых надбавок'!$G$3024,3)</f>
        <v>814.84999999999991</v>
      </c>
      <c r="Y776" s="96">
        <f>VLOOKUP($A776+ROUND((COLUMN()-2)/24,5),АТС!$A$41:$F$736,5)+VLOOKUP($A776+ROUND((COLUMN()-2)/24,5),'Расчет сбытовых надбавок'!$B$2281:'Расчет сбытовых надбавок'!$G$3024,3)</f>
        <v>707.77</v>
      </c>
    </row>
    <row r="777" spans="1:25" x14ac:dyDescent="0.2">
      <c r="A777" s="77">
        <f t="shared" si="22"/>
        <v>43028</v>
      </c>
      <c r="B777" s="96">
        <f>VLOOKUP($A777+ROUND((COLUMN()-2)/24,5),АТС!$A$41:$F$736,5)+VLOOKUP($A777+ROUND((COLUMN()-2)/24,5),'Расчет сбытовых надбавок'!$B$2281:'Расчет сбытовых надбавок'!$G$3024,3)</f>
        <v>286.62</v>
      </c>
      <c r="C777" s="96">
        <f>VLOOKUP($A777+ROUND((COLUMN()-2)/24,5),АТС!$A$41:$F$736,5)+VLOOKUP($A777+ROUND((COLUMN()-2)/24,5),'Расчет сбытовых надбавок'!$B$2281:'Расчет сбытовых надбавок'!$G$3024,3)</f>
        <v>464.38</v>
      </c>
      <c r="D777" s="96">
        <f>VLOOKUP($A777+ROUND((COLUMN()-2)/24,5),АТС!$A$41:$F$736,5)+VLOOKUP($A777+ROUND((COLUMN()-2)/24,5),'Расчет сбытовых надбавок'!$B$2281:'Расчет сбытовых надбавок'!$G$3024,3)</f>
        <v>162.63999999999999</v>
      </c>
      <c r="E777" s="96">
        <f>VLOOKUP($A777+ROUND((COLUMN()-2)/24,5),АТС!$A$41:$F$736,5)+VLOOKUP($A777+ROUND((COLUMN()-2)/24,5),'Расчет сбытовых надбавок'!$B$2281:'Расчет сбытовых надбавок'!$G$3024,3)</f>
        <v>170.71</v>
      </c>
      <c r="F777" s="96">
        <f>VLOOKUP($A777+ROUND((COLUMN()-2)/24,5),АТС!$A$41:$F$736,5)+VLOOKUP($A777+ROUND((COLUMN()-2)/24,5),'Расчет сбытовых надбавок'!$B$2281:'Расчет сбытовых надбавок'!$G$3024,3)</f>
        <v>5.13</v>
      </c>
      <c r="G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6">
        <f>VLOOKUP($A777+ROUND((COLUMN()-2)/24,5),АТС!$A$41:$F$736,5)+VLOOKUP($A777+ROUND((COLUMN()-2)/24,5),'Расчет сбытовых надбавок'!$B$2281:'Расчет сбытовых надбавок'!$G$3024,3)</f>
        <v>197.2</v>
      </c>
      <c r="J777" s="96">
        <f>VLOOKUP($A777+ROUND((COLUMN()-2)/24,5),АТС!$A$41:$F$736,5)+VLOOKUP($A777+ROUND((COLUMN()-2)/24,5),'Расчет сбытовых надбавок'!$B$2281:'Расчет сбытовых надбавок'!$G$3024,3)</f>
        <v>57.589999999999996</v>
      </c>
      <c r="K777" s="96">
        <f>VLOOKUP($A777+ROUND((COLUMN()-2)/24,5),АТС!$A$41:$F$736,5)+VLOOKUP($A777+ROUND((COLUMN()-2)/24,5),'Расчет сбытовых надбавок'!$B$2281:'Расчет сбытовых надбавок'!$G$3024,3)</f>
        <v>98.87</v>
      </c>
      <c r="L777" s="96">
        <f>VLOOKUP($A777+ROUND((COLUMN()-2)/24,5),АТС!$A$41:$F$736,5)+VLOOKUP($A777+ROUND((COLUMN()-2)/24,5),'Расчет сбытовых надбавок'!$B$2281:'Расчет сбытовых надбавок'!$G$3024,3)</f>
        <v>141.63</v>
      </c>
      <c r="M777" s="96">
        <f>VLOOKUP($A777+ROUND((COLUMN()-2)/24,5),АТС!$A$41:$F$736,5)+VLOOKUP($A777+ROUND((COLUMN()-2)/24,5),'Расчет сбытовых надбавок'!$B$2281:'Расчет сбытовых надбавок'!$G$3024,3)</f>
        <v>267.21000000000004</v>
      </c>
      <c r="N777" s="96">
        <f>VLOOKUP($A777+ROUND((COLUMN()-2)/24,5),АТС!$A$41:$F$736,5)+VLOOKUP($A777+ROUND((COLUMN()-2)/24,5),'Расчет сбытовых надбавок'!$B$2281:'Расчет сбытовых надбавок'!$G$3024,3)</f>
        <v>227.32999999999998</v>
      </c>
      <c r="O777" s="96">
        <f>VLOOKUP($A777+ROUND((COLUMN()-2)/24,5),АТС!$A$41:$F$736,5)+VLOOKUP($A777+ROUND((COLUMN()-2)/24,5),'Расчет сбытовых надбавок'!$B$2281:'Расчет сбытовых надбавок'!$G$3024,3)</f>
        <v>297.84000000000003</v>
      </c>
      <c r="P777" s="96">
        <f>VLOOKUP($A777+ROUND((COLUMN()-2)/24,5),АТС!$A$41:$F$736,5)+VLOOKUP($A777+ROUND((COLUMN()-2)/24,5),'Расчет сбытовых надбавок'!$B$2281:'Расчет сбытовых надбавок'!$G$3024,3)</f>
        <v>333.01</v>
      </c>
      <c r="Q777" s="96">
        <f>VLOOKUP($A777+ROUND((COLUMN()-2)/24,5),АТС!$A$41:$F$736,5)+VLOOKUP($A777+ROUND((COLUMN()-2)/24,5),'Расчет сбытовых надбавок'!$B$2281:'Расчет сбытовых надбавок'!$G$3024,3)</f>
        <v>344.55</v>
      </c>
      <c r="R777" s="96">
        <f>VLOOKUP($A777+ROUND((COLUMN()-2)/24,5),АТС!$A$41:$F$736,5)+VLOOKUP($A777+ROUND((COLUMN()-2)/24,5),'Расчет сбытовых надбавок'!$B$2281:'Расчет сбытовых надбавок'!$G$3024,3)</f>
        <v>398.2</v>
      </c>
      <c r="S777" s="96">
        <f>VLOOKUP($A777+ROUND((COLUMN()-2)/24,5),АТС!$A$41:$F$736,5)+VLOOKUP($A777+ROUND((COLUMN()-2)/24,5),'Расчет сбытовых надбавок'!$B$2281:'Расчет сбытовых надбавок'!$G$3024,3)</f>
        <v>129.5</v>
      </c>
      <c r="T777" s="96">
        <f>VLOOKUP($A777+ROUND((COLUMN()-2)/24,5),АТС!$A$41:$F$736,5)+VLOOKUP($A777+ROUND((COLUMN()-2)/24,5),'Расчет сбытовых надбавок'!$B$2281:'Расчет сбытовых надбавок'!$G$3024,3)</f>
        <v>270.14999999999998</v>
      </c>
      <c r="U777" s="96">
        <f>VLOOKUP($A777+ROUND((COLUMN()-2)/24,5),АТС!$A$41:$F$736,5)+VLOOKUP($A777+ROUND((COLUMN()-2)/24,5),'Расчет сбытовых надбавок'!$B$2281:'Расчет сбытовых надбавок'!$G$3024,3)</f>
        <v>414.06000000000006</v>
      </c>
      <c r="V777" s="96">
        <f>VLOOKUP($A777+ROUND((COLUMN()-2)/24,5),АТС!$A$41:$F$736,5)+VLOOKUP($A777+ROUND((COLUMN()-2)/24,5),'Расчет сбытовых надбавок'!$B$2281:'Расчет сбытовых надбавок'!$G$3024,3)</f>
        <v>448.2</v>
      </c>
      <c r="W777" s="96">
        <f>VLOOKUP($A777+ROUND((COLUMN()-2)/24,5),АТС!$A$41:$F$736,5)+VLOOKUP($A777+ROUND((COLUMN()-2)/24,5),'Расчет сбытовых надбавок'!$B$2281:'Расчет сбытовых надбавок'!$G$3024,3)</f>
        <v>723.7</v>
      </c>
      <c r="X777" s="96">
        <f>VLOOKUP($A777+ROUND((COLUMN()-2)/24,5),АТС!$A$41:$F$736,5)+VLOOKUP($A777+ROUND((COLUMN()-2)/24,5),'Расчет сбытовых надбавок'!$B$2281:'Расчет сбытовых надбавок'!$G$3024,3)</f>
        <v>803.55</v>
      </c>
      <c r="Y777" s="96">
        <f>VLOOKUP($A777+ROUND((COLUMN()-2)/24,5),АТС!$A$41:$F$736,5)+VLOOKUP($A777+ROUND((COLUMN()-2)/24,5),'Расчет сбытовых надбавок'!$B$2281:'Расчет сбытовых надбавок'!$G$3024,3)</f>
        <v>746.87</v>
      </c>
    </row>
    <row r="778" spans="1:25" x14ac:dyDescent="0.2">
      <c r="A778" s="77">
        <f t="shared" si="22"/>
        <v>43029</v>
      </c>
      <c r="B778" s="96">
        <f>VLOOKUP($A778+ROUND((COLUMN()-2)/24,5),АТС!$A$41:$F$736,5)+VLOOKUP($A778+ROUND((COLUMN()-2)/24,5),'Расчет сбытовых надбавок'!$B$2281:'Расчет сбытовых надбавок'!$G$3024,3)</f>
        <v>526.41</v>
      </c>
      <c r="C778" s="96">
        <f>VLOOKUP($A778+ROUND((COLUMN()-2)/24,5),АТС!$A$41:$F$736,5)+VLOOKUP($A778+ROUND((COLUMN()-2)/24,5),'Расчет сбытовых надбавок'!$B$2281:'Расчет сбытовых надбавок'!$G$3024,3)</f>
        <v>60.91</v>
      </c>
      <c r="D778" s="96">
        <f>VLOOKUP($A778+ROUND((COLUMN()-2)/24,5),АТС!$A$41:$F$736,5)+VLOOKUP($A778+ROUND((COLUMN()-2)/24,5),'Расчет сбытовых надбавок'!$B$2281:'Расчет сбытовых надбавок'!$G$3024,3)</f>
        <v>84.050000000000011</v>
      </c>
      <c r="E778" s="96">
        <f>VLOOKUP($A778+ROUND((COLUMN()-2)/24,5),АТС!$A$41:$F$736,5)+VLOOKUP($A778+ROUND((COLUMN()-2)/24,5),'Расчет сбытовых надбавок'!$B$2281:'Расчет сбытовых надбавок'!$G$3024,3)</f>
        <v>130.79</v>
      </c>
      <c r="F778" s="96">
        <f>VLOOKUP($A778+ROUND((COLUMN()-2)/24,5),АТС!$A$41:$F$736,5)+VLOOKUP($A778+ROUND((COLUMN()-2)/24,5),'Расчет сбытовых надбавок'!$B$2281:'Расчет сбытовых надбавок'!$G$3024,3)</f>
        <v>16.450000000000003</v>
      </c>
      <c r="G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6">
        <f>VLOOKUP($A778+ROUND((COLUMN()-2)/24,5),АТС!$A$41:$F$736,5)+VLOOKUP($A778+ROUND((COLUMN()-2)/24,5),'Расчет сбытовых надбавок'!$B$2281:'Расчет сбытовых надбавок'!$G$3024,3)</f>
        <v>128.59</v>
      </c>
      <c r="K778" s="96">
        <f>VLOOKUP($A778+ROUND((COLUMN()-2)/24,5),АТС!$A$41:$F$736,5)+VLOOKUP($A778+ROUND((COLUMN()-2)/24,5),'Расчет сбытовых надбавок'!$B$2281:'Расчет сбытовых надбавок'!$G$3024,3)</f>
        <v>102.12</v>
      </c>
      <c r="L778" s="96">
        <f>VLOOKUP($A778+ROUND((COLUMN()-2)/24,5),АТС!$A$41:$F$736,5)+VLOOKUP($A778+ROUND((COLUMN()-2)/24,5),'Расчет сбытовых надбавок'!$B$2281:'Расчет сбытовых надбавок'!$G$3024,3)</f>
        <v>22.42</v>
      </c>
      <c r="M778" s="96">
        <f>VLOOKUP($A778+ROUND((COLUMN()-2)/24,5),АТС!$A$41:$F$736,5)+VLOOKUP($A778+ROUND((COLUMN()-2)/24,5),'Расчет сбытовых надбавок'!$B$2281:'Расчет сбытовых надбавок'!$G$3024,3)</f>
        <v>60.46</v>
      </c>
      <c r="N778" s="96">
        <f>VLOOKUP($A778+ROUND((COLUMN()-2)/24,5),АТС!$A$41:$F$736,5)+VLOOKUP($A778+ROUND((COLUMN()-2)/24,5),'Расчет сбытовых надбавок'!$B$2281:'Расчет сбытовых надбавок'!$G$3024,3)</f>
        <v>56.54</v>
      </c>
      <c r="O778" s="96">
        <f>VLOOKUP($A778+ROUND((COLUMN()-2)/24,5),АТС!$A$41:$F$736,5)+VLOOKUP($A778+ROUND((COLUMN()-2)/24,5),'Расчет сбытовых надбавок'!$B$2281:'Расчет сбытовых надбавок'!$G$3024,3)</f>
        <v>80.069999999999993</v>
      </c>
      <c r="P778" s="96">
        <f>VLOOKUP($A778+ROUND((COLUMN()-2)/24,5),АТС!$A$41:$F$736,5)+VLOOKUP($A778+ROUND((COLUMN()-2)/24,5),'Расчет сбытовых надбавок'!$B$2281:'Расчет сбытовых надбавок'!$G$3024,3)</f>
        <v>191.37</v>
      </c>
      <c r="Q778" s="96">
        <f>VLOOKUP($A778+ROUND((COLUMN()-2)/24,5),АТС!$A$41:$F$736,5)+VLOOKUP($A778+ROUND((COLUMN()-2)/24,5),'Расчет сбытовых надбавок'!$B$2281:'Расчет сбытовых надбавок'!$G$3024,3)</f>
        <v>193.63</v>
      </c>
      <c r="R778" s="96">
        <f>VLOOKUP($A778+ROUND((COLUMN()-2)/24,5),АТС!$A$41:$F$736,5)+VLOOKUP($A778+ROUND((COLUMN()-2)/24,5),'Расчет сбытовых надбавок'!$B$2281:'Расчет сбытовых надбавок'!$G$3024,3)</f>
        <v>57.61</v>
      </c>
      <c r="S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T778" s="96">
        <f>VLOOKUP($A778+ROUND((COLUMN()-2)/24,5),АТС!$A$41:$F$736,5)+VLOOKUP($A778+ROUND((COLUMN()-2)/24,5),'Расчет сбытовых надбавок'!$B$2281:'Расчет сбытовых надбавок'!$G$3024,3)</f>
        <v>1265.9299999999998</v>
      </c>
      <c r="U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V778" s="96">
        <f>VLOOKUP($A778+ROUND((COLUMN()-2)/24,5),АТС!$A$41:$F$736,5)+VLOOKUP($A778+ROUND((COLUMN()-2)/24,5),'Расчет сбытовых надбавок'!$B$2281:'Расчет сбытовых надбавок'!$G$3024,3)</f>
        <v>31.200000000000003</v>
      </c>
      <c r="W778" s="96">
        <f>VLOOKUP($A778+ROUND((COLUMN()-2)/24,5),АТС!$A$41:$F$736,5)+VLOOKUP($A778+ROUND((COLUMN()-2)/24,5),'Расчет сбытовых надбавок'!$B$2281:'Расчет сбытовых надбавок'!$G$3024,3)</f>
        <v>144.82</v>
      </c>
      <c r="X778" s="96">
        <f>VLOOKUP($A778+ROUND((COLUMN()-2)/24,5),АТС!$A$41:$F$736,5)+VLOOKUP($A778+ROUND((COLUMN()-2)/24,5),'Расчет сбытовых надбавок'!$B$2281:'Расчет сбытовых надбавок'!$G$3024,3)</f>
        <v>460.17</v>
      </c>
      <c r="Y778" s="96">
        <f>VLOOKUP($A778+ROUND((COLUMN()-2)/24,5),АТС!$A$41:$F$736,5)+VLOOKUP($A778+ROUND((COLUMN()-2)/24,5),'Расчет сбытовых надбавок'!$B$2281:'Расчет сбытовых надбавок'!$G$3024,3)</f>
        <v>388.06</v>
      </c>
    </row>
    <row r="779" spans="1:25" x14ac:dyDescent="0.2">
      <c r="A779" s="77">
        <f t="shared" si="22"/>
        <v>43030</v>
      </c>
      <c r="B779" s="96">
        <f>VLOOKUP($A779+ROUND((COLUMN()-2)/24,5),АТС!$A$41:$F$736,5)+VLOOKUP($A779+ROUND((COLUMN()-2)/24,5),'Расчет сбытовых надбавок'!$B$2281:'Расчет сбытовых надбавок'!$G$3024,3)</f>
        <v>138.29</v>
      </c>
      <c r="C779" s="96">
        <f>VLOOKUP($A779+ROUND((COLUMN()-2)/24,5),АТС!$A$41:$F$736,5)+VLOOKUP($A779+ROUND((COLUMN()-2)/24,5),'Расчет сбытовых надбавок'!$B$2281:'Расчет сбытовых надбавок'!$G$3024,3)</f>
        <v>129.41</v>
      </c>
      <c r="D779" s="96">
        <f>VLOOKUP($A779+ROUND((COLUMN()-2)/24,5),АТС!$A$41:$F$736,5)+VLOOKUP($A779+ROUND((COLUMN()-2)/24,5),'Расчет сбытовых надбавок'!$B$2281:'Расчет сбытовых надбавок'!$G$3024,3)</f>
        <v>112.7</v>
      </c>
      <c r="E779" s="96">
        <f>VLOOKUP($A779+ROUND((COLUMN()-2)/24,5),АТС!$A$41:$F$736,5)+VLOOKUP($A779+ROUND((COLUMN()-2)/24,5),'Расчет сбытовых надбавок'!$B$2281:'Расчет сбытовых надбавок'!$G$3024,3)</f>
        <v>198.47000000000003</v>
      </c>
      <c r="F779" s="96">
        <f>VLOOKUP($A779+ROUND((COLUMN()-2)/24,5),АТС!$A$41:$F$736,5)+VLOOKUP($A779+ROUND((COLUMN()-2)/24,5),'Расчет сбытовых надбавок'!$B$2281:'Расчет сбытовых надбавок'!$G$3024,3)</f>
        <v>79.37</v>
      </c>
      <c r="G779" s="96">
        <f>VLOOKUP($A779+ROUND((COLUMN()-2)/24,5),АТС!$A$41:$F$736,5)+VLOOKUP($A779+ROUND((COLUMN()-2)/24,5),'Расчет сбытовых надбавок'!$B$2281:'Расчет сбытовых надбавок'!$G$3024,3)</f>
        <v>9.44</v>
      </c>
      <c r="H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6">
        <f>VLOOKUP($A779+ROUND((COLUMN()-2)/24,5),АТС!$A$41:$F$736,5)+VLOOKUP($A779+ROUND((COLUMN()-2)/24,5),'Расчет сбытовых надбавок'!$B$2281:'Расчет сбытовых надбавок'!$G$3024,3)</f>
        <v>101.19</v>
      </c>
      <c r="L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6">
        <f>VLOOKUP($A779+ROUND((COLUMN()-2)/24,5),АТС!$A$41:$F$736,5)+VLOOKUP($A779+ROUND((COLUMN()-2)/24,5),'Расчет сбытовых надбавок'!$B$2281:'Расчет сбытовых надбавок'!$G$3024,3)</f>
        <v>62.33</v>
      </c>
      <c r="N779" s="96">
        <f>VLOOKUP($A779+ROUND((COLUMN()-2)/24,5),АТС!$A$41:$F$736,5)+VLOOKUP($A779+ROUND((COLUMN()-2)/24,5),'Расчет сбытовых надбавок'!$B$2281:'Расчет сбытовых надбавок'!$G$3024,3)</f>
        <v>194.43</v>
      </c>
      <c r="O779" s="96">
        <f>VLOOKUP($A779+ROUND((COLUMN()-2)/24,5),АТС!$A$41:$F$736,5)+VLOOKUP($A779+ROUND((COLUMN()-2)/24,5),'Расчет сбытовых надбавок'!$B$2281:'Расчет сбытовых надбавок'!$G$3024,3)</f>
        <v>197.82</v>
      </c>
      <c r="P779" s="96">
        <f>VLOOKUP($A779+ROUND((COLUMN()-2)/24,5),АТС!$A$41:$F$736,5)+VLOOKUP($A779+ROUND((COLUMN()-2)/24,5),'Расчет сбытовых надбавок'!$B$2281:'Расчет сбытовых надбавок'!$G$3024,3)</f>
        <v>202.07999999999998</v>
      </c>
      <c r="Q779" s="96">
        <f>VLOOKUP($A779+ROUND((COLUMN()-2)/24,5),АТС!$A$41:$F$736,5)+VLOOKUP($A779+ROUND((COLUMN()-2)/24,5),'Расчет сбытовых надбавок'!$B$2281:'Расчет сбытовых надбавок'!$G$3024,3)</f>
        <v>121.93</v>
      </c>
      <c r="R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S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T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U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6">
        <f>VLOOKUP($A779+ROUND((COLUMN()-2)/24,5),АТС!$A$41:$F$736,5)+VLOOKUP($A779+ROUND((COLUMN()-2)/24,5),'Расчет сбытовых надбавок'!$B$2281:'Расчет сбытовых надбавок'!$G$3024,3)</f>
        <v>55.85</v>
      </c>
      <c r="W779" s="96">
        <f>VLOOKUP($A779+ROUND((COLUMN()-2)/24,5),АТС!$A$41:$F$736,5)+VLOOKUP($A779+ROUND((COLUMN()-2)/24,5),'Расчет сбытовых надбавок'!$B$2281:'Расчет сбытовых надбавок'!$G$3024,3)</f>
        <v>88.46</v>
      </c>
      <c r="X779" s="96">
        <f>VLOOKUP($A779+ROUND((COLUMN()-2)/24,5),АТС!$A$41:$F$736,5)+VLOOKUP($A779+ROUND((COLUMN()-2)/24,5),'Расчет сбытовых надбавок'!$B$2281:'Расчет сбытовых надбавок'!$G$3024,3)</f>
        <v>314.23</v>
      </c>
      <c r="Y779" s="96">
        <f>VLOOKUP($A779+ROUND((COLUMN()-2)/24,5),АТС!$A$41:$F$736,5)+VLOOKUP($A779+ROUND((COLUMN()-2)/24,5),'Расчет сбытовых надбавок'!$B$2281:'Расчет сбытовых надбавок'!$G$3024,3)</f>
        <v>16.329999999999998</v>
      </c>
    </row>
    <row r="780" spans="1:25" x14ac:dyDescent="0.2">
      <c r="A780" s="77">
        <f t="shared" si="22"/>
        <v>43031</v>
      </c>
      <c r="B780" s="96">
        <f>VLOOKUP($A780+ROUND((COLUMN()-2)/24,5),АТС!$A$41:$F$736,5)+VLOOKUP($A780+ROUND((COLUMN()-2)/24,5),'Расчет сбытовых надбавок'!$B$2281:'Расчет сбытовых надбавок'!$G$3024,3)</f>
        <v>115.23</v>
      </c>
      <c r="C780" s="96">
        <f>VLOOKUP($A780+ROUND((COLUMN()-2)/24,5),АТС!$A$41:$F$736,5)+VLOOKUP($A780+ROUND((COLUMN()-2)/24,5),'Расчет сбытовых надбавок'!$B$2281:'Расчет сбытовых надбавок'!$G$3024,3)</f>
        <v>68.61</v>
      </c>
      <c r="D780" s="96">
        <f>VLOOKUP($A780+ROUND((COLUMN()-2)/24,5),АТС!$A$41:$F$736,5)+VLOOKUP($A780+ROUND((COLUMN()-2)/24,5),'Расчет сбытовых надбавок'!$B$2281:'Расчет сбытовых надбавок'!$G$3024,3)</f>
        <v>139.32</v>
      </c>
      <c r="E780" s="96">
        <f>VLOOKUP($A780+ROUND((COLUMN()-2)/24,5),АТС!$A$41:$F$736,5)+VLOOKUP($A780+ROUND((COLUMN()-2)/24,5),'Расчет сбытовых надбавок'!$B$2281:'Расчет сбытовых надбавок'!$G$3024,3)</f>
        <v>61.55</v>
      </c>
      <c r="F780" s="96">
        <f>VLOOKUP($A780+ROUND((COLUMN()-2)/24,5),АТС!$A$41:$F$736,5)+VLOOKUP($A780+ROUND((COLUMN()-2)/24,5),'Расчет сбытовых надбавок'!$B$2281:'Расчет сбытовых надбавок'!$G$3024,3)</f>
        <v>4.47</v>
      </c>
      <c r="G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6">
        <f>VLOOKUP($A780+ROUND((COLUMN()-2)/24,5),АТС!$A$41:$F$736,5)+VLOOKUP($A780+ROUND((COLUMN()-2)/24,5),'Расчет сбытовых надбавок'!$B$2281:'Расчет сбытовых надбавок'!$G$3024,3)</f>
        <v>0.02</v>
      </c>
      <c r="K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L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M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N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O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P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Q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R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S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T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U780" s="96">
        <f>VLOOKUP($A780+ROUND((COLUMN()-2)/24,5),АТС!$A$41:$F$736,5)+VLOOKUP($A780+ROUND((COLUMN()-2)/24,5),'Расчет сбытовых надбавок'!$B$2281:'Расчет сбытовых надбавок'!$G$3024,3)</f>
        <v>0.01</v>
      </c>
      <c r="V780" s="96">
        <f>VLOOKUP($A780+ROUND((COLUMN()-2)/24,5),АТС!$A$41:$F$736,5)+VLOOKUP($A780+ROUND((COLUMN()-2)/24,5),'Расчет сбытовых надбавок'!$B$2281:'Расчет сбытовых надбавок'!$G$3024,3)</f>
        <v>1.58</v>
      </c>
      <c r="W780" s="96">
        <f>VLOOKUP($A780+ROUND((COLUMN()-2)/24,5),АТС!$A$41:$F$736,5)+VLOOKUP($A780+ROUND((COLUMN()-2)/24,5),'Расчет сбытовых надбавок'!$B$2281:'Расчет сбытовых надбавок'!$G$3024,3)</f>
        <v>1272.3500000000001</v>
      </c>
      <c r="X780" s="96">
        <f>VLOOKUP($A780+ROUND((COLUMN()-2)/24,5),АТС!$A$41:$F$736,5)+VLOOKUP($A780+ROUND((COLUMN()-2)/24,5),'Расчет сбытовых надбавок'!$B$2281:'Расчет сбытовых надбавок'!$G$3024,3)</f>
        <v>24.04</v>
      </c>
      <c r="Y780" s="96">
        <f>VLOOKUP($A780+ROUND((COLUMN()-2)/24,5),АТС!$A$41:$F$736,5)+VLOOKUP($A780+ROUND((COLUMN()-2)/24,5),'Расчет сбытовых надбавок'!$B$2281:'Расчет сбытовых надбавок'!$G$3024,3)</f>
        <v>0</v>
      </c>
    </row>
    <row r="781" spans="1:25" x14ac:dyDescent="0.2">
      <c r="A781" s="77">
        <f t="shared" si="22"/>
        <v>43032</v>
      </c>
      <c r="B781" s="96">
        <f>VLOOKUP($A781+ROUND((COLUMN()-2)/24,5),АТС!$A$41:$F$736,5)+VLOOKUP($A781+ROUND((COLUMN()-2)/24,5),'Расчет сбытовых надбавок'!$B$2281:'Расчет сбытовых надбавок'!$G$3024,3)</f>
        <v>159.25</v>
      </c>
      <c r="C781" s="96">
        <f>VLOOKUP($A781+ROUND((COLUMN()-2)/24,5),АТС!$A$41:$F$736,5)+VLOOKUP($A781+ROUND((COLUMN()-2)/24,5),'Расчет сбытовых надбавок'!$B$2281:'Расчет сбытовых надбавок'!$G$3024,3)</f>
        <v>478.37</v>
      </c>
      <c r="D781" s="96">
        <f>VLOOKUP($A781+ROUND((COLUMN()-2)/24,5),АТС!$A$41:$F$736,5)+VLOOKUP($A781+ROUND((COLUMN()-2)/24,5),'Расчет сбытовых надбавок'!$B$2281:'Расчет сбытовых надбавок'!$G$3024,3)</f>
        <v>3.95</v>
      </c>
      <c r="E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F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G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6">
        <f>VLOOKUP($A781+ROUND((COLUMN()-2)/24,5),АТС!$A$41:$F$736,5)+VLOOKUP($A781+ROUND((COLUMN()-2)/24,5),'Расчет сбытовых надбавок'!$B$2281:'Расчет сбытовых надбавок'!$G$3024,3)</f>
        <v>84.22</v>
      </c>
      <c r="J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L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M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N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O781" s="96">
        <f>VLOOKUP($A781+ROUND((COLUMN()-2)/24,5),АТС!$A$41:$F$736,5)+VLOOKUP($A781+ROUND((COLUMN()-2)/24,5),'Расчет сбытовых надбавок'!$B$2281:'Расчет сбытовых надбавок'!$G$3024,3)</f>
        <v>0.36</v>
      </c>
      <c r="P781" s="96">
        <f>VLOOKUP($A781+ROUND((COLUMN()-2)/24,5),АТС!$A$41:$F$736,5)+VLOOKUP($A781+ROUND((COLUMN()-2)/24,5),'Расчет сбытовых надбавок'!$B$2281:'Расчет сбытовых надбавок'!$G$3024,3)</f>
        <v>6.9999999999999993E-2</v>
      </c>
      <c r="Q781" s="96">
        <f>VLOOKUP($A781+ROUND((COLUMN()-2)/24,5),АТС!$A$41:$F$736,5)+VLOOKUP($A781+ROUND((COLUMN()-2)/24,5),'Расчет сбытовых надбавок'!$B$2281:'Расчет сбытовых надбавок'!$G$3024,3)</f>
        <v>0.02</v>
      </c>
      <c r="R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S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T781" s="96">
        <f>VLOOKUP($A781+ROUND((COLUMN()-2)/24,5),АТС!$A$41:$F$736,5)+VLOOKUP($A781+ROUND((COLUMN()-2)/24,5),'Расчет сбытовых надбавок'!$B$2281:'Расчет сбытовых надбавок'!$G$3024,3)</f>
        <v>134.07</v>
      </c>
      <c r="U781" s="96">
        <f>VLOOKUP($A781+ROUND((COLUMN()-2)/24,5),АТС!$A$41:$F$736,5)+VLOOKUP($A781+ROUND((COLUMN()-2)/24,5),'Расчет сбытовых надбавок'!$B$2281:'Расчет сбытовых надбавок'!$G$3024,3)</f>
        <v>531.9</v>
      </c>
      <c r="V781" s="96">
        <f>VLOOKUP($A781+ROUND((COLUMN()-2)/24,5),АТС!$A$41:$F$736,5)+VLOOKUP($A781+ROUND((COLUMN()-2)/24,5),'Расчет сбытовых надбавок'!$B$2281:'Расчет сбытовых надбавок'!$G$3024,3)</f>
        <v>101.71000000000001</v>
      </c>
      <c r="W781" s="96">
        <f>VLOOKUP($A781+ROUND((COLUMN()-2)/24,5),АТС!$A$41:$F$736,5)+VLOOKUP($A781+ROUND((COLUMN()-2)/24,5),'Расчет сбытовых надбавок'!$B$2281:'Расчет сбытовых надбавок'!$G$3024,3)</f>
        <v>623.07999999999993</v>
      </c>
      <c r="X781" s="96">
        <f>VLOOKUP($A781+ROUND((COLUMN()-2)/24,5),АТС!$A$41:$F$736,5)+VLOOKUP($A781+ROUND((COLUMN()-2)/24,5),'Расчет сбытовых надбавок'!$B$2281:'Расчет сбытовых надбавок'!$G$3024,3)</f>
        <v>813.71</v>
      </c>
      <c r="Y781" s="96">
        <f>VLOOKUP($A781+ROUND((COLUMN()-2)/24,5),АТС!$A$41:$F$736,5)+VLOOKUP($A781+ROUND((COLUMN()-2)/24,5),'Расчет сбытовых надбавок'!$B$2281:'Расчет сбытовых надбавок'!$G$3024,3)</f>
        <v>613.04</v>
      </c>
    </row>
    <row r="782" spans="1:25" x14ac:dyDescent="0.2">
      <c r="A782" s="77">
        <f t="shared" si="22"/>
        <v>43033</v>
      </c>
      <c r="B782" s="96">
        <f>VLOOKUP($A782+ROUND((COLUMN()-2)/24,5),АТС!$A$41:$F$736,5)+VLOOKUP($A782+ROUND((COLUMN()-2)/24,5),'Расчет сбытовых надбавок'!$B$2281:'Расчет сбытовых надбавок'!$G$3024,3)</f>
        <v>137.68</v>
      </c>
      <c r="C782" s="96">
        <f>VLOOKUP($A782+ROUND((COLUMN()-2)/24,5),АТС!$A$41:$F$736,5)+VLOOKUP($A782+ROUND((COLUMN()-2)/24,5),'Расчет сбытовых надбавок'!$B$2281:'Расчет сбытовых надбавок'!$G$3024,3)</f>
        <v>107.68</v>
      </c>
      <c r="D782" s="96">
        <f>VLOOKUP($A782+ROUND((COLUMN()-2)/24,5),АТС!$A$41:$F$736,5)+VLOOKUP($A782+ROUND((COLUMN()-2)/24,5),'Расчет сбытовых надбавок'!$B$2281:'Расчет сбытовых надбавок'!$G$3024,3)</f>
        <v>63.41</v>
      </c>
      <c r="E782" s="96">
        <f>VLOOKUP($A782+ROUND((COLUMN()-2)/24,5),АТС!$A$41:$F$736,5)+VLOOKUP($A782+ROUND((COLUMN()-2)/24,5),'Расчет сбытовых надбавок'!$B$2281:'Расчет сбытовых надбавок'!$G$3024,3)</f>
        <v>33.96</v>
      </c>
      <c r="F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G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6">
        <f>VLOOKUP($A782+ROUND((COLUMN()-2)/24,5),АТС!$A$41:$F$736,5)+VLOOKUP($A782+ROUND((COLUMN()-2)/24,5),'Расчет сбытовых надбавок'!$B$2281:'Расчет сбытовых надбавок'!$G$3024,3)</f>
        <v>10.16</v>
      </c>
      <c r="J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6">
        <f>VLOOKUP($A782+ROUND((COLUMN()-2)/24,5),АТС!$A$41:$F$736,5)+VLOOKUP($A782+ROUND((COLUMN()-2)/24,5),'Расчет сбытовых надбавок'!$B$2281:'Расчет сбытовых надбавок'!$G$3024,3)</f>
        <v>3.0300000000000002</v>
      </c>
      <c r="L782" s="96">
        <f>VLOOKUP($A782+ROUND((COLUMN()-2)/24,5),АТС!$A$41:$F$736,5)+VLOOKUP($A782+ROUND((COLUMN()-2)/24,5),'Расчет сбытовых надбавок'!$B$2281:'Расчет сбытовых надбавок'!$G$3024,3)</f>
        <v>27.25</v>
      </c>
      <c r="M782" s="96">
        <f>VLOOKUP($A782+ROUND((COLUMN()-2)/24,5),АТС!$A$41:$F$736,5)+VLOOKUP($A782+ROUND((COLUMN()-2)/24,5),'Расчет сбытовых надбавок'!$B$2281:'Расчет сбытовых надбавок'!$G$3024,3)</f>
        <v>22.6</v>
      </c>
      <c r="N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O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P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Q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R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S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T782" s="96">
        <f>VLOOKUP($A782+ROUND((COLUMN()-2)/24,5),АТС!$A$41:$F$736,5)+VLOOKUP($A782+ROUND((COLUMN()-2)/24,5),'Расчет сбытовых надбавок'!$B$2281:'Расчет сбытовых надбавок'!$G$3024,3)</f>
        <v>4.07</v>
      </c>
      <c r="U782" s="96">
        <f>VLOOKUP($A782+ROUND((COLUMN()-2)/24,5),АТС!$A$41:$F$736,5)+VLOOKUP($A782+ROUND((COLUMN()-2)/24,5),'Расчет сбытовых надбавок'!$B$2281:'Расчет сбытовых надбавок'!$G$3024,3)</f>
        <v>12.879999999999999</v>
      </c>
      <c r="V782" s="96">
        <f>VLOOKUP($A782+ROUND((COLUMN()-2)/24,5),АТС!$A$41:$F$736,5)+VLOOKUP($A782+ROUND((COLUMN()-2)/24,5),'Расчет сбытовых надбавок'!$B$2281:'Расчет сбытовых надбавок'!$G$3024,3)</f>
        <v>66.27000000000001</v>
      </c>
      <c r="W782" s="96">
        <f>VLOOKUP($A782+ROUND((COLUMN()-2)/24,5),АТС!$A$41:$F$736,5)+VLOOKUP($A782+ROUND((COLUMN()-2)/24,5),'Расчет сбытовых надбавок'!$B$2281:'Расчет сбытовых надбавок'!$G$3024,3)</f>
        <v>313.82</v>
      </c>
      <c r="X782" s="96">
        <f>VLOOKUP($A782+ROUND((COLUMN()-2)/24,5),АТС!$A$41:$F$736,5)+VLOOKUP($A782+ROUND((COLUMN()-2)/24,5),'Расчет сбытовых надбавок'!$B$2281:'Расчет сбытовых надбавок'!$G$3024,3)</f>
        <v>86.4</v>
      </c>
      <c r="Y782" s="96">
        <f>VLOOKUP($A782+ROUND((COLUMN()-2)/24,5),АТС!$A$41:$F$736,5)+VLOOKUP($A782+ROUND((COLUMN()-2)/24,5),'Расчет сбытовых надбавок'!$B$2281:'Расчет сбытовых надбавок'!$G$3024,3)</f>
        <v>781.06</v>
      </c>
    </row>
    <row r="783" spans="1:25" x14ac:dyDescent="0.2">
      <c r="A783" s="77">
        <f t="shared" si="22"/>
        <v>43034</v>
      </c>
      <c r="B783" s="96">
        <f>VLOOKUP($A783+ROUND((COLUMN()-2)/24,5),АТС!$A$41:$F$736,5)+VLOOKUP($A783+ROUND((COLUMN()-2)/24,5),'Расчет сбытовых надбавок'!$B$2281:'Расчет сбытовых надбавок'!$G$3024,3)</f>
        <v>71.55</v>
      </c>
      <c r="C783" s="96">
        <f>VLOOKUP($A783+ROUND((COLUMN()-2)/24,5),АТС!$A$41:$F$736,5)+VLOOKUP($A783+ROUND((COLUMN()-2)/24,5),'Расчет сбытовых надбавок'!$B$2281:'Расчет сбытовых надбавок'!$G$3024,3)</f>
        <v>284.03000000000003</v>
      </c>
      <c r="D783" s="96">
        <f>VLOOKUP($A783+ROUND((COLUMN()-2)/24,5),АТС!$A$41:$F$736,5)+VLOOKUP($A783+ROUND((COLUMN()-2)/24,5),'Расчет сбытовых надбавок'!$B$2281:'Расчет сбытовых надбавок'!$G$3024,3)</f>
        <v>129.69</v>
      </c>
      <c r="E783" s="96">
        <f>VLOOKUP($A783+ROUND((COLUMN()-2)/24,5),АТС!$A$41:$F$736,5)+VLOOKUP($A783+ROUND((COLUMN()-2)/24,5),'Расчет сбытовых надбавок'!$B$2281:'Расчет сбытовых надбавок'!$G$3024,3)</f>
        <v>115.58000000000001</v>
      </c>
      <c r="F783" s="96">
        <f>VLOOKUP($A783+ROUND((COLUMN()-2)/24,5),АТС!$A$41:$F$736,5)+VLOOKUP($A783+ROUND((COLUMN()-2)/24,5),'Расчет сбытовых надбавок'!$B$2281:'Расчет сбытовых надбавок'!$G$3024,3)</f>
        <v>154.41</v>
      </c>
      <c r="G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L783" s="96">
        <f>VLOOKUP($A783+ROUND((COLUMN()-2)/24,5),АТС!$A$41:$F$736,5)+VLOOKUP($A783+ROUND((COLUMN()-2)/24,5),'Расчет сбытовых надбавок'!$B$2281:'Расчет сбытовых надбавок'!$G$3024,3)</f>
        <v>10.639999999999999</v>
      </c>
      <c r="M783" s="96">
        <f>VLOOKUP($A783+ROUND((COLUMN()-2)/24,5),АТС!$A$41:$F$736,5)+VLOOKUP($A783+ROUND((COLUMN()-2)/24,5),'Расчет сбытовых надбавок'!$B$2281:'Расчет сбытовых надбавок'!$G$3024,3)</f>
        <v>35.39</v>
      </c>
      <c r="N783" s="96">
        <f>VLOOKUP($A783+ROUND((COLUMN()-2)/24,5),АТС!$A$41:$F$736,5)+VLOOKUP($A783+ROUND((COLUMN()-2)/24,5),'Расчет сбытовых надбавок'!$B$2281:'Расчет сбытовых надбавок'!$G$3024,3)</f>
        <v>94.88</v>
      </c>
      <c r="O783" s="96">
        <f>VLOOKUP($A783+ROUND((COLUMN()-2)/24,5),АТС!$A$41:$F$736,5)+VLOOKUP($A783+ROUND((COLUMN()-2)/24,5),'Расчет сбытовых надбавок'!$B$2281:'Расчет сбытовых надбавок'!$G$3024,3)</f>
        <v>129.32</v>
      </c>
      <c r="P783" s="96">
        <f>VLOOKUP($A783+ROUND((COLUMN()-2)/24,5),АТС!$A$41:$F$736,5)+VLOOKUP($A783+ROUND((COLUMN()-2)/24,5),'Расчет сбытовых надбавок'!$B$2281:'Расчет сбытовых надбавок'!$G$3024,3)</f>
        <v>165.71</v>
      </c>
      <c r="Q783" s="96">
        <f>VLOOKUP($A783+ROUND((COLUMN()-2)/24,5),АТС!$A$41:$F$736,5)+VLOOKUP($A783+ROUND((COLUMN()-2)/24,5),'Расчет сбытовых надбавок'!$B$2281:'Расчет сбытовых надбавок'!$G$3024,3)</f>
        <v>85.06</v>
      </c>
      <c r="R783" s="96">
        <f>VLOOKUP($A783+ROUND((COLUMN()-2)/24,5),АТС!$A$41:$F$736,5)+VLOOKUP($A783+ROUND((COLUMN()-2)/24,5),'Расчет сбытовых надбавок'!$B$2281:'Расчет сбытовых надбавок'!$G$3024,3)</f>
        <v>42.43</v>
      </c>
      <c r="S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T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U783" s="96">
        <f>VLOOKUP($A783+ROUND((COLUMN()-2)/24,5),АТС!$A$41:$F$736,5)+VLOOKUP($A783+ROUND((COLUMN()-2)/24,5),'Расчет сбытовых надбавок'!$B$2281:'Расчет сбытовых надбавок'!$G$3024,3)</f>
        <v>196.14000000000001</v>
      </c>
      <c r="V783" s="96">
        <f>VLOOKUP($A783+ROUND((COLUMN()-2)/24,5),АТС!$A$41:$F$736,5)+VLOOKUP($A783+ROUND((COLUMN()-2)/24,5),'Расчет сбытовых надбавок'!$B$2281:'Расчет сбытовых надбавок'!$G$3024,3)</f>
        <v>396.11</v>
      </c>
      <c r="W783" s="96">
        <f>VLOOKUP($A783+ROUND((COLUMN()-2)/24,5),АТС!$A$41:$F$736,5)+VLOOKUP($A783+ROUND((COLUMN()-2)/24,5),'Расчет сбытовых надбавок'!$B$2281:'Расчет сбытовых надбавок'!$G$3024,3)</f>
        <v>915.13</v>
      </c>
      <c r="X783" s="96">
        <f>VLOOKUP($A783+ROUND((COLUMN()-2)/24,5),АТС!$A$41:$F$736,5)+VLOOKUP($A783+ROUND((COLUMN()-2)/24,5),'Расчет сбытовых надбавок'!$B$2281:'Расчет сбытовых надбавок'!$G$3024,3)</f>
        <v>854.57999999999993</v>
      </c>
      <c r="Y783" s="96">
        <f>VLOOKUP($A783+ROUND((COLUMN()-2)/24,5),АТС!$A$41:$F$736,5)+VLOOKUP($A783+ROUND((COLUMN()-2)/24,5),'Расчет сбытовых надбавок'!$B$2281:'Расчет сбытовых надбавок'!$G$3024,3)</f>
        <v>986.36</v>
      </c>
    </row>
    <row r="784" spans="1:25" x14ac:dyDescent="0.2">
      <c r="A784" s="77">
        <f t="shared" si="22"/>
        <v>43035</v>
      </c>
      <c r="B784" s="96">
        <f>VLOOKUP($A784+ROUND((COLUMN()-2)/24,5),АТС!$A$41:$F$736,5)+VLOOKUP($A784+ROUND((COLUMN()-2)/24,5),'Расчет сбытовых надбавок'!$B$2281:'Расчет сбытовых надбавок'!$G$3024,3)</f>
        <v>252.19</v>
      </c>
      <c r="C784" s="96">
        <f>VLOOKUP($A784+ROUND((COLUMN()-2)/24,5),АТС!$A$41:$F$736,5)+VLOOKUP($A784+ROUND((COLUMN()-2)/24,5),'Расчет сбытовых надбавок'!$B$2281:'Расчет сбытовых надбавок'!$G$3024,3)</f>
        <v>473.8</v>
      </c>
      <c r="D784" s="96">
        <f>VLOOKUP($A784+ROUND((COLUMN()-2)/24,5),АТС!$A$41:$F$736,5)+VLOOKUP($A784+ROUND((COLUMN()-2)/24,5),'Расчет сбытовых надбавок'!$B$2281:'Расчет сбытовых надбавок'!$G$3024,3)</f>
        <v>50</v>
      </c>
      <c r="E784" s="96">
        <f>VLOOKUP($A784+ROUND((COLUMN()-2)/24,5),АТС!$A$41:$F$736,5)+VLOOKUP($A784+ROUND((COLUMN()-2)/24,5),'Расчет сбытовых надбавок'!$B$2281:'Расчет сбытовых надбавок'!$G$3024,3)</f>
        <v>59.79</v>
      </c>
      <c r="F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G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6">
        <f>VLOOKUP($A784+ROUND((COLUMN()-2)/24,5),АТС!$A$41:$F$736,5)+VLOOKUP($A784+ROUND((COLUMN()-2)/24,5),'Расчет сбытовых надбавок'!$B$2281:'Расчет сбытовых надбавок'!$G$3024,3)</f>
        <v>69.23</v>
      </c>
      <c r="L784" s="96">
        <f>VLOOKUP($A784+ROUND((COLUMN()-2)/24,5),АТС!$A$41:$F$736,5)+VLOOKUP($A784+ROUND((COLUMN()-2)/24,5),'Расчет сбытовых надбавок'!$B$2281:'Расчет сбытовых надбавок'!$G$3024,3)</f>
        <v>114.78</v>
      </c>
      <c r="M784" s="96">
        <f>VLOOKUP($A784+ROUND((COLUMN()-2)/24,5),АТС!$A$41:$F$736,5)+VLOOKUP($A784+ROUND((COLUMN()-2)/24,5),'Расчет сбытовых надбавок'!$B$2281:'Расчет сбытовых надбавок'!$G$3024,3)</f>
        <v>114.81</v>
      </c>
      <c r="N784" s="96">
        <f>VLOOKUP($A784+ROUND((COLUMN()-2)/24,5),АТС!$A$41:$F$736,5)+VLOOKUP($A784+ROUND((COLUMN()-2)/24,5),'Расчет сбытовых надбавок'!$B$2281:'Расчет сбытовых надбавок'!$G$3024,3)</f>
        <v>104.38</v>
      </c>
      <c r="O784" s="96">
        <f>VLOOKUP($A784+ROUND((COLUMN()-2)/24,5),АТС!$A$41:$F$736,5)+VLOOKUP($A784+ROUND((COLUMN()-2)/24,5),'Расчет сбытовых надбавок'!$B$2281:'Расчет сбытовых надбавок'!$G$3024,3)</f>
        <v>105.08</v>
      </c>
      <c r="P784" s="96">
        <f>VLOOKUP($A784+ROUND((COLUMN()-2)/24,5),АТС!$A$41:$F$736,5)+VLOOKUP($A784+ROUND((COLUMN()-2)/24,5),'Расчет сбытовых надбавок'!$B$2281:'Расчет сбытовых надбавок'!$G$3024,3)</f>
        <v>127.65</v>
      </c>
      <c r="Q784" s="96">
        <f>VLOOKUP($A784+ROUND((COLUMN()-2)/24,5),АТС!$A$41:$F$736,5)+VLOOKUP($A784+ROUND((COLUMN()-2)/24,5),'Расчет сбытовых надбавок'!$B$2281:'Расчет сбытовых надбавок'!$G$3024,3)</f>
        <v>105.62</v>
      </c>
      <c r="R784" s="96">
        <f>VLOOKUP($A784+ROUND((COLUMN()-2)/24,5),АТС!$A$41:$F$736,5)+VLOOKUP($A784+ROUND((COLUMN()-2)/24,5),'Расчет сбытовых надбавок'!$B$2281:'Расчет сбытовых надбавок'!$G$3024,3)</f>
        <v>108.53</v>
      </c>
      <c r="S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T784" s="96">
        <f>VLOOKUP($A784+ROUND((COLUMN()-2)/24,5),АТС!$A$41:$F$736,5)+VLOOKUP($A784+ROUND((COLUMN()-2)/24,5),'Расчет сбытовых надбавок'!$B$2281:'Расчет сбытовых надбавок'!$G$3024,3)</f>
        <v>62.43</v>
      </c>
      <c r="U784" s="96">
        <f>VLOOKUP($A784+ROUND((COLUMN()-2)/24,5),АТС!$A$41:$F$736,5)+VLOOKUP($A784+ROUND((COLUMN()-2)/24,5),'Расчет сбытовых надбавок'!$B$2281:'Расчет сбытовых надбавок'!$G$3024,3)</f>
        <v>219.88</v>
      </c>
      <c r="V784" s="96">
        <f>VLOOKUP($A784+ROUND((COLUMN()-2)/24,5),АТС!$A$41:$F$736,5)+VLOOKUP($A784+ROUND((COLUMN()-2)/24,5),'Расчет сбытовых надбавок'!$B$2281:'Расчет сбытовых надбавок'!$G$3024,3)</f>
        <v>221.63</v>
      </c>
      <c r="W784" s="96">
        <f>VLOOKUP($A784+ROUND((COLUMN()-2)/24,5),АТС!$A$41:$F$736,5)+VLOOKUP($A784+ROUND((COLUMN()-2)/24,5),'Расчет сбытовых надбавок'!$B$2281:'Расчет сбытовых надбавок'!$G$3024,3)</f>
        <v>787.58999999999992</v>
      </c>
      <c r="X784" s="96">
        <f>VLOOKUP($A784+ROUND((COLUMN()-2)/24,5),АТС!$A$41:$F$736,5)+VLOOKUP($A784+ROUND((COLUMN()-2)/24,5),'Расчет сбытовых надбавок'!$B$2281:'Расчет сбытовых надбавок'!$G$3024,3)</f>
        <v>1030.3499999999999</v>
      </c>
      <c r="Y784" s="96">
        <f>VLOOKUP($A784+ROUND((COLUMN()-2)/24,5),АТС!$A$41:$F$736,5)+VLOOKUP($A784+ROUND((COLUMN()-2)/24,5),'Расчет сбытовых надбавок'!$B$2281:'Расчет сбытовых надбавок'!$G$3024,3)</f>
        <v>1367.2600000000002</v>
      </c>
    </row>
    <row r="785" spans="1:27" x14ac:dyDescent="0.2">
      <c r="A785" s="77">
        <f t="shared" si="22"/>
        <v>43036</v>
      </c>
      <c r="B785" s="96">
        <f>VLOOKUP($A785+ROUND((COLUMN()-2)/24,5),АТС!$A$41:$F$736,5)+VLOOKUP($A785+ROUND((COLUMN()-2)/24,5),'Расчет сбытовых надбавок'!$B$2281:'Расчет сбытовых надбавок'!$G$3024,3)</f>
        <v>258.89999999999998</v>
      </c>
      <c r="C785" s="96">
        <f>VLOOKUP($A785+ROUND((COLUMN()-2)/24,5),АТС!$A$41:$F$736,5)+VLOOKUP($A785+ROUND((COLUMN()-2)/24,5),'Расчет сбытовых надбавок'!$B$2281:'Расчет сбытовых надбавок'!$G$3024,3)</f>
        <v>159.6</v>
      </c>
      <c r="D785" s="96">
        <f>VLOOKUP($A785+ROUND((COLUMN()-2)/24,5),АТС!$A$41:$F$736,5)+VLOOKUP($A785+ROUND((COLUMN()-2)/24,5),'Расчет сбытовых надбавок'!$B$2281:'Расчет сбытовых надбавок'!$G$3024,3)</f>
        <v>81.600000000000009</v>
      </c>
      <c r="E785" s="96">
        <f>VLOOKUP($A785+ROUND((COLUMN()-2)/24,5),АТС!$A$41:$F$736,5)+VLOOKUP($A785+ROUND((COLUMN()-2)/24,5),'Расчет сбытовых надбавок'!$B$2281:'Расчет сбытовых надбавок'!$G$3024,3)</f>
        <v>53.96</v>
      </c>
      <c r="F785" s="96">
        <f>VLOOKUP($A785+ROUND((COLUMN()-2)/24,5),АТС!$A$41:$F$736,5)+VLOOKUP($A785+ROUND((COLUMN()-2)/24,5),'Расчет сбытовых надбавок'!$B$2281:'Расчет сбытовых надбавок'!$G$3024,3)</f>
        <v>37.71</v>
      </c>
      <c r="G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6">
        <f>VLOOKUP($A785+ROUND((COLUMN()-2)/24,5),АТС!$A$41:$F$736,5)+VLOOKUP($A785+ROUND((COLUMN()-2)/24,5),'Расчет сбытовых надбавок'!$B$2281:'Расчет сбытовых надбавок'!$G$3024,3)</f>
        <v>32.86</v>
      </c>
      <c r="K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L785" s="96">
        <f>VLOOKUP($A785+ROUND((COLUMN()-2)/24,5),АТС!$A$41:$F$736,5)+VLOOKUP($A785+ROUND((COLUMN()-2)/24,5),'Расчет сбытовых надбавок'!$B$2281:'Расчет сбытовых надбавок'!$G$3024,3)</f>
        <v>92.56</v>
      </c>
      <c r="M785" s="96">
        <f>VLOOKUP($A785+ROUND((COLUMN()-2)/24,5),АТС!$A$41:$F$736,5)+VLOOKUP($A785+ROUND((COLUMN()-2)/24,5),'Расчет сбытовых надбавок'!$B$2281:'Расчет сбытовых надбавок'!$G$3024,3)</f>
        <v>160.97</v>
      </c>
      <c r="N785" s="96">
        <f>VLOOKUP($A785+ROUND((COLUMN()-2)/24,5),АТС!$A$41:$F$736,5)+VLOOKUP($A785+ROUND((COLUMN()-2)/24,5),'Расчет сбытовых надбавок'!$B$2281:'Расчет сбытовых надбавок'!$G$3024,3)</f>
        <v>213.75</v>
      </c>
      <c r="O785" s="96">
        <f>VLOOKUP($A785+ROUND((COLUMN()-2)/24,5),АТС!$A$41:$F$736,5)+VLOOKUP($A785+ROUND((COLUMN()-2)/24,5),'Расчет сбытовых надбавок'!$B$2281:'Расчет сбытовых надбавок'!$G$3024,3)</f>
        <v>204.38</v>
      </c>
      <c r="P785" s="96">
        <f>VLOOKUP($A785+ROUND((COLUMN()-2)/24,5),АТС!$A$41:$F$736,5)+VLOOKUP($A785+ROUND((COLUMN()-2)/24,5),'Расчет сбытовых надбавок'!$B$2281:'Расчет сбытовых надбавок'!$G$3024,3)</f>
        <v>121.97</v>
      </c>
      <c r="Q785" s="96">
        <f>VLOOKUP($A785+ROUND((COLUMN()-2)/24,5),АТС!$A$41:$F$736,5)+VLOOKUP($A785+ROUND((COLUMN()-2)/24,5),'Расчет сбытовых надбавок'!$B$2281:'Расчет сбытовых надбавок'!$G$3024,3)</f>
        <v>83.820000000000007</v>
      </c>
      <c r="R785" s="96">
        <f>VLOOKUP($A785+ROUND((COLUMN()-2)/24,5),АТС!$A$41:$F$736,5)+VLOOKUP($A785+ROUND((COLUMN()-2)/24,5),'Расчет сбытовых надбавок'!$B$2281:'Расчет сбытовых надбавок'!$G$3024,3)</f>
        <v>99.69</v>
      </c>
      <c r="S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T785" s="96">
        <f>VLOOKUP($A785+ROUND((COLUMN()-2)/24,5),АТС!$A$41:$F$736,5)+VLOOKUP($A785+ROUND((COLUMN()-2)/24,5),'Расчет сбытовых надбавок'!$B$2281:'Расчет сбытовых надбавок'!$G$3024,3)</f>
        <v>37.93</v>
      </c>
      <c r="U785" s="96">
        <f>VLOOKUP($A785+ROUND((COLUMN()-2)/24,5),АТС!$A$41:$F$736,5)+VLOOKUP($A785+ROUND((COLUMN()-2)/24,5),'Расчет сбытовых надбавок'!$B$2281:'Расчет сбытовых надбавок'!$G$3024,3)</f>
        <v>254.15</v>
      </c>
      <c r="V785" s="96">
        <f>VLOOKUP($A785+ROUND((COLUMN()-2)/24,5),АТС!$A$41:$F$736,5)+VLOOKUP($A785+ROUND((COLUMN()-2)/24,5),'Расчет сбытовых надбавок'!$B$2281:'Расчет сбытовых надбавок'!$G$3024,3)</f>
        <v>735.54</v>
      </c>
      <c r="W785" s="96">
        <f>VLOOKUP($A785+ROUND((COLUMN()-2)/24,5),АТС!$A$41:$F$736,5)+VLOOKUP($A785+ROUND((COLUMN()-2)/24,5),'Расчет сбытовых надбавок'!$B$2281:'Расчет сбытовых надбавок'!$G$3024,3)</f>
        <v>718.75</v>
      </c>
      <c r="X785" s="96">
        <f>VLOOKUP($A785+ROUND((COLUMN()-2)/24,5),АТС!$A$41:$F$736,5)+VLOOKUP($A785+ROUND((COLUMN()-2)/24,5),'Расчет сбытовых надбавок'!$B$2281:'Расчет сбытовых надбавок'!$G$3024,3)</f>
        <v>906.47</v>
      </c>
      <c r="Y785" s="96">
        <f>VLOOKUP($A785+ROUND((COLUMN()-2)/24,5),АТС!$A$41:$F$736,5)+VLOOKUP($A785+ROUND((COLUMN()-2)/24,5),'Расчет сбытовых надбавок'!$B$2281:'Расчет сбытовых надбавок'!$G$3024,3)</f>
        <v>1225.01</v>
      </c>
    </row>
    <row r="786" spans="1:27" x14ac:dyDescent="0.2">
      <c r="A786" s="77">
        <f t="shared" si="22"/>
        <v>43037</v>
      </c>
      <c r="B786" s="96">
        <f>VLOOKUP($A786+ROUND((COLUMN()-2)/24,5),АТС!$A$41:$F$736,5)+VLOOKUP($A786+ROUND((COLUMN()-2)/24,5),'Расчет сбытовых надбавок'!$B$2281:'Расчет сбытовых надбавок'!$G$3024,3)</f>
        <v>200.57</v>
      </c>
      <c r="C786" s="96">
        <f>VLOOKUP($A786+ROUND((COLUMN()-2)/24,5),АТС!$A$41:$F$736,5)+VLOOKUP($A786+ROUND((COLUMN()-2)/24,5),'Расчет сбытовых надбавок'!$B$2281:'Расчет сбытовых надбавок'!$G$3024,3)</f>
        <v>332.74</v>
      </c>
      <c r="D786" s="96">
        <f>VLOOKUP($A786+ROUND((COLUMN()-2)/24,5),АТС!$A$41:$F$736,5)+VLOOKUP($A786+ROUND((COLUMN()-2)/24,5),'Расчет сбытовых надбавок'!$B$2281:'Расчет сбытовых надбавок'!$G$3024,3)</f>
        <v>30.020000000000003</v>
      </c>
      <c r="E786" s="96">
        <f>VLOOKUP($A786+ROUND((COLUMN()-2)/24,5),АТС!$A$41:$F$736,5)+VLOOKUP($A786+ROUND((COLUMN()-2)/24,5),'Расчет сбытовых надбавок'!$B$2281:'Расчет сбытовых надбавок'!$G$3024,3)</f>
        <v>17.89</v>
      </c>
      <c r="F786" s="96">
        <f>VLOOKUP($A786+ROUND((COLUMN()-2)/24,5),АТС!$A$41:$F$736,5)+VLOOKUP($A786+ROUND((COLUMN()-2)/24,5),'Расчет сбытовых надбавок'!$B$2281:'Расчет сбытовых надбавок'!$G$3024,3)</f>
        <v>130.67000000000002</v>
      </c>
      <c r="G786" s="96">
        <f>VLOOKUP($A786+ROUND((COLUMN()-2)/24,5),АТС!$A$41:$F$736,5)+VLOOKUP($A786+ROUND((COLUMN()-2)/24,5),'Расчет сбытовых надбавок'!$B$2281:'Расчет сбытовых надбавок'!$G$3024,3)</f>
        <v>80.010000000000005</v>
      </c>
      <c r="H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6">
        <f>VLOOKUP($A786+ROUND((COLUMN()-2)/24,5),АТС!$A$41:$F$736,5)+VLOOKUP($A786+ROUND((COLUMN()-2)/24,5),'Расчет сбытовых надбавок'!$B$2281:'Расчет сбытовых надбавок'!$G$3024,3)</f>
        <v>54.65</v>
      </c>
      <c r="J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6">
        <f>VLOOKUP($A786+ROUND((COLUMN()-2)/24,5),АТС!$A$41:$F$736,5)+VLOOKUP($A786+ROUND((COLUMN()-2)/24,5),'Расчет сбытовых надбавок'!$B$2281:'Расчет сбытовых надбавок'!$G$3024,3)</f>
        <v>357.36</v>
      </c>
      <c r="L786" s="96">
        <f>VLOOKUP($A786+ROUND((COLUMN()-2)/24,5),АТС!$A$41:$F$736,5)+VLOOKUP($A786+ROUND((COLUMN()-2)/24,5),'Расчет сбытовых надбавок'!$B$2281:'Расчет сбытовых надбавок'!$G$3024,3)</f>
        <v>246.6</v>
      </c>
      <c r="M786" s="96">
        <f>VLOOKUP($A786+ROUND((COLUMN()-2)/24,5),АТС!$A$41:$F$736,5)+VLOOKUP($A786+ROUND((COLUMN()-2)/24,5),'Расчет сбытовых надбавок'!$B$2281:'Расчет сбытовых надбавок'!$G$3024,3)</f>
        <v>186.46</v>
      </c>
      <c r="N786" s="96">
        <f>VLOOKUP($A786+ROUND((COLUMN()-2)/24,5),АТС!$A$41:$F$736,5)+VLOOKUP($A786+ROUND((COLUMN()-2)/24,5),'Расчет сбытовых надбавок'!$B$2281:'Расчет сбытовых надбавок'!$G$3024,3)</f>
        <v>356.77</v>
      </c>
      <c r="O786" s="96">
        <f>VLOOKUP($A786+ROUND((COLUMN()-2)/24,5),АТС!$A$41:$F$736,5)+VLOOKUP($A786+ROUND((COLUMN()-2)/24,5),'Расчет сбытовых надбавок'!$B$2281:'Расчет сбытовых надбавок'!$G$3024,3)</f>
        <v>275.06</v>
      </c>
      <c r="P786" s="96">
        <f>VLOOKUP($A786+ROUND((COLUMN()-2)/24,5),АТС!$A$41:$F$736,5)+VLOOKUP($A786+ROUND((COLUMN()-2)/24,5),'Расчет сбытовых надбавок'!$B$2281:'Расчет сбытовых надбавок'!$G$3024,3)</f>
        <v>186.3</v>
      </c>
      <c r="Q786" s="96">
        <f>VLOOKUP($A786+ROUND((COLUMN()-2)/24,5),АТС!$A$41:$F$736,5)+VLOOKUP($A786+ROUND((COLUMN()-2)/24,5),'Расчет сбытовых надбавок'!$B$2281:'Расчет сбытовых надбавок'!$G$3024,3)</f>
        <v>168.71</v>
      </c>
      <c r="R786" s="96">
        <f>VLOOKUP($A786+ROUND((COLUMN()-2)/24,5),АТС!$A$41:$F$736,5)+VLOOKUP($A786+ROUND((COLUMN()-2)/24,5),'Расчет сбытовых надбавок'!$B$2281:'Расчет сбытовых надбавок'!$G$3024,3)</f>
        <v>74.56</v>
      </c>
      <c r="S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T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U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V786" s="96">
        <f>VLOOKUP($A786+ROUND((COLUMN()-2)/24,5),АТС!$A$41:$F$736,5)+VLOOKUP($A786+ROUND((COLUMN()-2)/24,5),'Расчет сбытовых надбавок'!$B$2281:'Расчет сбытовых надбавок'!$G$3024,3)</f>
        <v>305.2</v>
      </c>
      <c r="W786" s="96">
        <f>VLOOKUP($A786+ROUND((COLUMN()-2)/24,5),АТС!$A$41:$F$736,5)+VLOOKUP($A786+ROUND((COLUMN()-2)/24,5),'Расчет сбытовых надбавок'!$B$2281:'Расчет сбытовых надбавок'!$G$3024,3)</f>
        <v>838.63</v>
      </c>
      <c r="X786" s="96">
        <f>VLOOKUP($A786+ROUND((COLUMN()-2)/24,5),АТС!$A$41:$F$736,5)+VLOOKUP($A786+ROUND((COLUMN()-2)/24,5),'Расчет сбытовых надбавок'!$B$2281:'Расчет сбытовых надбавок'!$G$3024,3)</f>
        <v>995.93</v>
      </c>
      <c r="Y786" s="96">
        <f>VLOOKUP($A786+ROUND((COLUMN()-2)/24,5),АТС!$A$41:$F$736,5)+VLOOKUP($A786+ROUND((COLUMN()-2)/24,5),'Расчет сбытовых надбавок'!$B$2281:'Расчет сбытовых надбавок'!$G$3024,3)</f>
        <v>665.54</v>
      </c>
    </row>
    <row r="787" spans="1:27" x14ac:dyDescent="0.2">
      <c r="A787" s="77">
        <f t="shared" si="22"/>
        <v>43038</v>
      </c>
      <c r="B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C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D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E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F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G787" s="96">
        <f>VLOOKUP($A787+ROUND((COLUMN()-2)/24,5),АТС!$A$41:$F$760,5)+VLOOKUP($A787+ROUND((COLUMN()-2)/24,5),'Расчет сбытовых надбавок'!$B$2281:'Расчет сбытовых надбавок'!$G$3024,3)</f>
        <v>0.02</v>
      </c>
      <c r="H787" s="96">
        <f>VLOOKUP($A787+ROUND((COLUMN()-2)/24,5),АТС!$A$41:$F$760,5)+VLOOKUP($A787+ROUND((COLUMN()-2)/24,5),'Расчет сбытовых надбавок'!$B$2281:'Расчет сбытовых надбавок'!$G$3024,3)</f>
        <v>158.34</v>
      </c>
      <c r="I787" s="96">
        <f>VLOOKUP($A787+ROUND((COLUMN()-2)/24,5),АТС!$A$41:$F$760,5)+VLOOKUP($A787+ROUND((COLUMN()-2)/24,5),'Расчет сбытовых надбавок'!$B$2281:'Расчет сбытовых надбавок'!$G$3024,3)</f>
        <v>185.97000000000003</v>
      </c>
      <c r="J787" s="96">
        <f>VLOOKUP($A787+ROUND((COLUMN()-2)/24,5),АТС!$A$41:$F$760,5)+VLOOKUP($A787+ROUND((COLUMN()-2)/24,5),'Расчет сбытовых надбавок'!$B$2281:'Расчет сбытовых надбавок'!$G$3024,3)</f>
        <v>88.75</v>
      </c>
      <c r="K787" s="96">
        <f>VLOOKUP($A787+ROUND((COLUMN()-2)/24,5),АТС!$A$41:$F$760,5)+VLOOKUP($A787+ROUND((COLUMN()-2)/24,5),'Расчет сбытовых надбавок'!$B$2281:'Расчет сбытовых надбавок'!$G$3024,3)</f>
        <v>238.51</v>
      </c>
      <c r="L787" s="96">
        <f>VLOOKUP($A787+ROUND((COLUMN()-2)/24,5),АТС!$A$41:$F$760,5)+VLOOKUP($A787+ROUND((COLUMN()-2)/24,5),'Расчет сбытовых надбавок'!$B$2281:'Расчет сбытовых надбавок'!$G$3024,3)</f>
        <v>319.47000000000003</v>
      </c>
      <c r="M787" s="96">
        <f>VLOOKUP($A787+ROUND((COLUMN()-2)/24,5),АТС!$A$41:$F$760,5)+VLOOKUP($A787+ROUND((COLUMN()-2)/24,5),'Расчет сбытовых надбавок'!$B$2281:'Расчет сбытовых надбавок'!$G$3024,3)</f>
        <v>348.38</v>
      </c>
      <c r="N787" s="96">
        <f>VLOOKUP($A787+ROUND((COLUMN()-2)/24,5),АТС!$A$41:$F$760,5)+VLOOKUP($A787+ROUND((COLUMN()-2)/24,5),'Расчет сбытовых надбавок'!$B$2281:'Расчет сбытовых надбавок'!$G$3024,3)</f>
        <v>306.31</v>
      </c>
      <c r="O787" s="96">
        <f>VLOOKUP($A787+ROUND((COLUMN()-2)/24,5),АТС!$A$41:$F$760,5)+VLOOKUP($A787+ROUND((COLUMN()-2)/24,5),'Расчет сбытовых надбавок'!$B$2281:'Расчет сбытовых надбавок'!$G$3024,3)</f>
        <v>306.97000000000003</v>
      </c>
      <c r="P787" s="96">
        <f>VLOOKUP($A787+ROUND((COLUMN()-2)/24,5),АТС!$A$41:$F$760,5)+VLOOKUP($A787+ROUND((COLUMN()-2)/24,5),'Расчет сбытовых надбавок'!$B$2281:'Расчет сбытовых надбавок'!$G$3024,3)</f>
        <v>371.91999999999996</v>
      </c>
      <c r="Q787" s="96">
        <f>VLOOKUP($A787+ROUND((COLUMN()-2)/24,5),АТС!$A$41:$F$760,5)+VLOOKUP($A787+ROUND((COLUMN()-2)/24,5),'Расчет сбытовых надбавок'!$B$2281:'Расчет сбытовых надбавок'!$G$3024,3)</f>
        <v>156.43</v>
      </c>
      <c r="R787" s="96">
        <f>VLOOKUP($A787+ROUND((COLUMN()-2)/24,5),АТС!$A$41:$F$760,5)+VLOOKUP($A787+ROUND((COLUMN()-2)/24,5),'Расчет сбытовых надбавок'!$B$2281:'Расчет сбытовых надбавок'!$G$3024,3)</f>
        <v>170.04</v>
      </c>
      <c r="S787" s="96">
        <f>VLOOKUP($A787+ROUND((COLUMN()-2)/24,5),АТС!$A$41:$F$760,5)+VLOOKUP($A787+ROUND((COLUMN()-2)/24,5),'Расчет сбытовых надбавок'!$B$2281:'Расчет сбытовых надбавок'!$G$3024,3)</f>
        <v>198.24</v>
      </c>
      <c r="T787" s="96">
        <f>VLOOKUP($A787+ROUND((COLUMN()-2)/24,5),АТС!$A$41:$F$760,5)+VLOOKUP($A787+ROUND((COLUMN()-2)/24,5),'Расчет сбытовых надбавок'!$B$2281:'Расчет сбытовых надбавок'!$G$3024,3)</f>
        <v>179.3</v>
      </c>
      <c r="U787" s="96">
        <f>VLOOKUP($A787+ROUND((COLUMN()-2)/24,5),АТС!$A$41:$F$760,5)+VLOOKUP($A787+ROUND((COLUMN()-2)/24,5),'Расчет сбытовых надбавок'!$B$2281:'Расчет сбытовых надбавок'!$G$3024,3)</f>
        <v>306.51</v>
      </c>
      <c r="V787" s="96">
        <f>VLOOKUP($A787+ROUND((COLUMN()-2)/24,5),АТС!$A$41:$F$760,5)+VLOOKUP($A787+ROUND((COLUMN()-2)/24,5),'Расчет сбытовых надбавок'!$B$2281:'Расчет сбытовых надбавок'!$G$3024,3)</f>
        <v>204.72</v>
      </c>
      <c r="W787" s="96">
        <f>VLOOKUP($A787+ROUND((COLUMN()-2)/24,5),АТС!$A$41:$F$760,5)+VLOOKUP($A787+ROUND((COLUMN()-2)/24,5),'Расчет сбытовых надбавок'!$B$2281:'Расчет сбытовых надбавок'!$G$3024,3)</f>
        <v>446.52000000000004</v>
      </c>
      <c r="X787" s="96">
        <f>VLOOKUP($A787+ROUND((COLUMN()-2)/24,5),АТС!$A$41:$F$760,5)+VLOOKUP($A787+ROUND((COLUMN()-2)/24,5),'Расчет сбытовых надбавок'!$B$2281:'Расчет сбытовых надбавок'!$G$3024,3)</f>
        <v>2396.29</v>
      </c>
      <c r="Y787" s="96">
        <f>VLOOKUP($A787+ROUND((COLUMN()-2)/24,5),АТС!$A$41:$F$760,5)+VLOOKUP($A787+ROUND((COLUMN()-2)/24,5),'Расчет сбытовых надбавок'!$B$2281:'Расчет сбытовых надбавок'!$G$3024,3)</f>
        <v>1601.48</v>
      </c>
    </row>
    <row r="788" spans="1:27" x14ac:dyDescent="0.2">
      <c r="A788" s="77">
        <f t="shared" si="22"/>
        <v>43039</v>
      </c>
      <c r="B788" s="96">
        <f>VLOOKUP($A788+ROUND((COLUMN()-2)/24,5),АТС!$A$41:$F$784,5)+VLOOKUP($A788+ROUND((COLUMN()-2)/24,5),'Расчет сбытовых надбавок'!$B$2281:'Расчет сбытовых надбавок'!$G$3024,3)</f>
        <v>20.38</v>
      </c>
      <c r="C788" s="96">
        <f>VLOOKUP($A788+ROUND((COLUMN()-2)/24,5),АТС!$A$41:$F$784,5)+VLOOKUP($A788+ROUND((COLUMN()-2)/24,5),'Расчет сбытовых надбавок'!$B$2281:'Расчет сбытовых надбавок'!$G$3024,3)</f>
        <v>1280.1400000000001</v>
      </c>
      <c r="D788" s="96">
        <f>VLOOKUP($A788+ROUND((COLUMN()-2)/24,5),АТС!$A$41:$F$784,5)+VLOOKUP($A788+ROUND((COLUMN()-2)/24,5),'Расчет сбытовых надбавок'!$B$2281:'Расчет сбытовых надбавок'!$G$3024,3)</f>
        <v>978.40000000000009</v>
      </c>
      <c r="E788" s="96">
        <f>VLOOKUP($A788+ROUND((COLUMN()-2)/24,5),АТС!$A$41:$F$784,5)+VLOOKUP($A788+ROUND((COLUMN()-2)/24,5),'Расчет сбытовых надбавок'!$B$2281:'Расчет сбытовых надбавок'!$G$3024,3)</f>
        <v>301.52999999999997</v>
      </c>
      <c r="F788" s="96">
        <f>VLOOKUP($A788+ROUND((COLUMN()-2)/24,5),АТС!$A$41:$F$784,5)+VLOOKUP($A788+ROUND((COLUMN()-2)/24,5),'Расчет сбытовых надбавок'!$B$2281:'Расчет сбытовых надбавок'!$G$3024,3)</f>
        <v>874.53</v>
      </c>
      <c r="G788" s="96">
        <f>VLOOKUP($A788+ROUND((COLUMN()-2)/24,5),АТС!$A$41:$F$784,5)+VLOOKUP($A788+ROUND((COLUMN()-2)/24,5),'Расчет сбытовых надбавок'!$B$2281:'Расчет сбытовых надбавок'!$G$3024,3)</f>
        <v>547.22</v>
      </c>
      <c r="H788" s="96">
        <f>VLOOKUP($A788+ROUND((COLUMN()-2)/24,5),АТС!$A$41:$F$784,5)+VLOOKUP($A788+ROUND((COLUMN()-2)/24,5),'Расчет сбытовых надбавок'!$B$2281:'Расчет сбытовых надбавок'!$G$3024,3)</f>
        <v>510.96999999999997</v>
      </c>
      <c r="I788" s="96">
        <f>VLOOKUP($A788+ROUND((COLUMN()-2)/24,5),АТС!$A$41:$F$784,5)+VLOOKUP($A788+ROUND((COLUMN()-2)/24,5),'Расчет сбытовых надбавок'!$B$2281:'Расчет сбытовых надбавок'!$G$3024,3)</f>
        <v>403.25</v>
      </c>
      <c r="J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6">
        <f>VLOOKUP($A788+ROUND((COLUMN()-2)/24,5),АТС!$A$41:$F$784,5)+VLOOKUP($A788+ROUND((COLUMN()-2)/24,5),'Расчет сбытовых надбавок'!$B$2281:'Расчет сбытовых надбавок'!$G$3024,3)</f>
        <v>133.69</v>
      </c>
      <c r="L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M788" s="96">
        <f>VLOOKUP($A788+ROUND((COLUMN()-2)/24,5),АТС!$A$41:$F$784,5)+VLOOKUP($A788+ROUND((COLUMN()-2)/24,5),'Расчет сбытовых надбавок'!$B$2281:'Расчет сбытовых надбавок'!$G$3024,3)</f>
        <v>15.35</v>
      </c>
      <c r="N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O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P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Q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T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V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6">
        <f>VLOOKUP($A788+ROUND((COLUMN()-2)/24,5),АТС!$A$41:$F$784,5)+VLOOKUP($A788+ROUND((COLUMN()-2)/24,5),'Расчет сбытовых надбавок'!$B$2281:'Расчет сбытовых надбавок'!$G$3024,3)</f>
        <v>105.64999999999999</v>
      </c>
      <c r="X788" s="96">
        <f>VLOOKUP($A788+ROUND((COLUMN()-2)/24,5),АТС!$A$41:$F$784,5)+VLOOKUP($A788+ROUND((COLUMN()-2)/24,5),'Расчет сбытовых надбавок'!$B$2281:'Расчет сбытовых надбавок'!$G$3024,3)</f>
        <v>48.01</v>
      </c>
      <c r="Y788" s="96">
        <f>VLOOKUP($A788+ROUND((COLUMN()-2)/24,5),АТС!$A$41:$F$784,5)+VLOOKUP($A788+ROUND((COLUMN()-2)/24,5),'Расчет сбытовых надбавок'!$B$2281:'Расчет сбытовых надбавок'!$G$3024,3)</f>
        <v>759.61</v>
      </c>
    </row>
    <row r="789" spans="1:27" x14ac:dyDescent="0.2">
      <c r="A789" s="89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90"/>
    </row>
    <row r="790" spans="1:27" x14ac:dyDescent="0.25">
      <c r="A790" s="85" t="s">
        <v>150</v>
      </c>
      <c r="B790" s="76"/>
      <c r="C790" s="76"/>
      <c r="D790" s="76"/>
    </row>
    <row r="791" spans="1:27" ht="12.75" customHeight="1" x14ac:dyDescent="0.2">
      <c r="A791" s="174" t="s">
        <v>48</v>
      </c>
      <c r="B791" s="185" t="s">
        <v>154</v>
      </c>
      <c r="C791" s="186"/>
      <c r="D791" s="186"/>
      <c r="E791" s="186"/>
      <c r="F791" s="186"/>
      <c r="G791" s="186"/>
      <c r="H791" s="186"/>
      <c r="I791" s="186"/>
      <c r="J791" s="186"/>
      <c r="K791" s="186"/>
      <c r="L791" s="186"/>
      <c r="M791" s="186"/>
      <c r="N791" s="186"/>
      <c r="O791" s="186"/>
      <c r="P791" s="186"/>
      <c r="Q791" s="186"/>
      <c r="R791" s="186"/>
      <c r="S791" s="186"/>
      <c r="T791" s="186"/>
      <c r="U791" s="186"/>
      <c r="V791" s="186"/>
      <c r="W791" s="186"/>
      <c r="X791" s="186"/>
      <c r="Y791" s="187"/>
    </row>
    <row r="792" spans="1:27" ht="12.75" customHeight="1" x14ac:dyDescent="0.2">
      <c r="A792" s="175"/>
      <c r="B792" s="188"/>
      <c r="C792" s="189"/>
      <c r="D792" s="189"/>
      <c r="E792" s="189"/>
      <c r="F792" s="189"/>
      <c r="G792" s="189"/>
      <c r="H792" s="189"/>
      <c r="I792" s="189"/>
      <c r="J792" s="189"/>
      <c r="K792" s="189"/>
      <c r="L792" s="189"/>
      <c r="M792" s="189"/>
      <c r="N792" s="189"/>
      <c r="O792" s="189"/>
      <c r="P792" s="189"/>
      <c r="Q792" s="189"/>
      <c r="R792" s="189"/>
      <c r="S792" s="189"/>
      <c r="T792" s="189"/>
      <c r="U792" s="189"/>
      <c r="V792" s="189"/>
      <c r="W792" s="189"/>
      <c r="X792" s="189"/>
      <c r="Y792" s="190"/>
    </row>
    <row r="793" spans="1:27" s="109" customFormat="1" ht="12.75" customHeight="1" x14ac:dyDescent="0.2">
      <c r="A793" s="175"/>
      <c r="B793" s="221" t="s">
        <v>122</v>
      </c>
      <c r="C793" s="209" t="s">
        <v>123</v>
      </c>
      <c r="D793" s="209" t="s">
        <v>124</v>
      </c>
      <c r="E793" s="209" t="s">
        <v>125</v>
      </c>
      <c r="F793" s="209" t="s">
        <v>126</v>
      </c>
      <c r="G793" s="209" t="s">
        <v>127</v>
      </c>
      <c r="H793" s="209" t="s">
        <v>128</v>
      </c>
      <c r="I793" s="209" t="s">
        <v>129</v>
      </c>
      <c r="J793" s="209" t="s">
        <v>130</v>
      </c>
      <c r="K793" s="209" t="s">
        <v>131</v>
      </c>
      <c r="L793" s="209" t="s">
        <v>132</v>
      </c>
      <c r="M793" s="209" t="s">
        <v>133</v>
      </c>
      <c r="N793" s="219" t="s">
        <v>134</v>
      </c>
      <c r="O793" s="209" t="s">
        <v>135</v>
      </c>
      <c r="P793" s="209" t="s">
        <v>136</v>
      </c>
      <c r="Q793" s="209" t="s">
        <v>137</v>
      </c>
      <c r="R793" s="209" t="s">
        <v>138</v>
      </c>
      <c r="S793" s="209" t="s">
        <v>139</v>
      </c>
      <c r="T793" s="209" t="s">
        <v>140</v>
      </c>
      <c r="U793" s="209" t="s">
        <v>141</v>
      </c>
      <c r="V793" s="209" t="s">
        <v>142</v>
      </c>
      <c r="W793" s="209" t="s">
        <v>143</v>
      </c>
      <c r="X793" s="209" t="s">
        <v>144</v>
      </c>
      <c r="Y793" s="209" t="s">
        <v>145</v>
      </c>
    </row>
    <row r="794" spans="1:27" s="109" customFormat="1" ht="11.25" customHeight="1" x14ac:dyDescent="0.2">
      <c r="A794" s="176"/>
      <c r="B794" s="222"/>
      <c r="C794" s="210"/>
      <c r="D794" s="210"/>
      <c r="E794" s="210"/>
      <c r="F794" s="210"/>
      <c r="G794" s="210"/>
      <c r="H794" s="210"/>
      <c r="I794" s="210"/>
      <c r="J794" s="210"/>
      <c r="K794" s="210"/>
      <c r="L794" s="210"/>
      <c r="M794" s="210"/>
      <c r="N794" s="22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</row>
    <row r="795" spans="1:27" ht="15.75" customHeight="1" x14ac:dyDescent="0.2">
      <c r="A795" s="77">
        <f>A758</f>
        <v>43009</v>
      </c>
      <c r="B795" s="96">
        <f>VLOOKUP($A795+ROUND((COLUMN()-2)/24,5),АТС!$A$41:$F$736,5)+VLOOKUP($A795+ROUND((COLUMN()-2)/24,5),'Расчет сбытовых надбавок'!$B$2281:'Расчет сбытовых надбавок'!$G$3024,4)</f>
        <v>12.110000000000001</v>
      </c>
      <c r="C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D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E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F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G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K795" s="96">
        <f>VLOOKUP($A795+ROUND((COLUMN()-2)/24,5),АТС!$A$41:$F$736,5)+VLOOKUP($A795+ROUND((COLUMN()-2)/24,5),'Расчет сбытовых надбавок'!$B$2281:'Расчет сбытовых надбавок'!$G$3024,4)</f>
        <v>32.11</v>
      </c>
      <c r="L795" s="96">
        <f>VLOOKUP($A795+ROUND((COLUMN()-2)/24,5),АТС!$A$41:$F$736,5)+VLOOKUP($A795+ROUND((COLUMN()-2)/24,5),'Расчет сбытовых надбавок'!$B$2281:'Расчет сбытовых надбавок'!$G$3024,4)</f>
        <v>26.05</v>
      </c>
      <c r="M795" s="96">
        <f>VLOOKUP($A795+ROUND((COLUMN()-2)/24,5),АТС!$A$41:$F$736,5)+VLOOKUP($A795+ROUND((COLUMN()-2)/24,5),'Расчет сбытовых надбавок'!$B$2281:'Расчет сбытовых надбавок'!$G$3024,4)</f>
        <v>77.260000000000005</v>
      </c>
      <c r="N795" s="96">
        <f>VLOOKUP($A795+ROUND((COLUMN()-2)/24,5),АТС!$A$41:$F$736,5)+VLOOKUP($A795+ROUND((COLUMN()-2)/24,5),'Расчет сбытовых надбавок'!$B$2281:'Расчет сбытовых надбавок'!$G$3024,4)</f>
        <v>32.9</v>
      </c>
      <c r="O795" s="96">
        <f>VLOOKUP($A795+ROUND((COLUMN()-2)/24,5),АТС!$A$41:$F$736,5)+VLOOKUP($A795+ROUND((COLUMN()-2)/24,5),'Расчет сбытовых надбавок'!$B$2281:'Расчет сбытовых надбавок'!$G$3024,4)</f>
        <v>49.919999999999995</v>
      </c>
      <c r="P795" s="96">
        <f>VLOOKUP($A795+ROUND((COLUMN()-2)/24,5),АТС!$A$41:$F$736,5)+VLOOKUP($A795+ROUND((COLUMN()-2)/24,5),'Расчет сбытовых надбавок'!$B$2281:'Расчет сбытовых надбавок'!$G$3024,4)</f>
        <v>33.33</v>
      </c>
      <c r="Q795" s="96">
        <f>VLOOKUP($A795+ROUND((COLUMN()-2)/24,5),АТС!$A$41:$F$736,5)+VLOOKUP($A795+ROUND((COLUMN()-2)/24,5),'Расчет сбытовых надбавок'!$B$2281:'Расчет сбытовых надбавок'!$G$3024,4)</f>
        <v>72.150000000000006</v>
      </c>
      <c r="R795" s="96">
        <f>VLOOKUP($A795+ROUND((COLUMN()-2)/24,5),АТС!$A$41:$F$736,5)+VLOOKUP($A795+ROUND((COLUMN()-2)/24,5),'Расчет сбытовых надбавок'!$B$2281:'Расчет сбытовых надбавок'!$G$3024,4)</f>
        <v>108.82</v>
      </c>
      <c r="S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T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U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V795" s="96">
        <f>VLOOKUP($A795+ROUND((COLUMN()-2)/24,5),АТС!$A$41:$F$736,5)+VLOOKUP($A795+ROUND((COLUMN()-2)/24,5),'Расчет сбытовых надбавок'!$B$2281:'Расчет сбытовых надбавок'!$G$3024,4)</f>
        <v>22.71</v>
      </c>
      <c r="W795" s="96">
        <f>VLOOKUP($A795+ROUND((COLUMN()-2)/24,5),АТС!$A$41:$F$736,5)+VLOOKUP($A795+ROUND((COLUMN()-2)/24,5),'Расчет сбытовых надбавок'!$B$2281:'Расчет сбытовых надбавок'!$G$3024,4)</f>
        <v>128.81</v>
      </c>
      <c r="X795" s="96">
        <f>VLOOKUP($A795+ROUND((COLUMN()-2)/24,5),АТС!$A$41:$F$736,5)+VLOOKUP($A795+ROUND((COLUMN()-2)/24,5),'Расчет сбытовых надбавок'!$B$2281:'Расчет сбытовых надбавок'!$G$3024,4)</f>
        <v>255.13</v>
      </c>
      <c r="Y795" s="96">
        <f>VLOOKUP($A795+ROUND((COLUMN()-2)/24,5),АТС!$A$41:$F$736,5)+VLOOKUP($A795+ROUND((COLUMN()-2)/24,5),'Расчет сбытовых надбавок'!$B$2281:'Расчет сбытовых надбавок'!$G$3024,4)</f>
        <v>615.52</v>
      </c>
      <c r="AA795" s="78"/>
    </row>
    <row r="796" spans="1:27" x14ac:dyDescent="0.2">
      <c r="A796" s="77">
        <f>A795+1</f>
        <v>43010</v>
      </c>
      <c r="B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C796" s="96">
        <f>VLOOKUP($A796+ROUND((COLUMN()-2)/24,5),АТС!$A$41:$F$736,5)+VLOOKUP($A796+ROUND((COLUMN()-2)/24,5),'Расчет сбытовых надбавок'!$B$2281:'Расчет сбытовых надбавок'!$G$3024,4)</f>
        <v>57.7</v>
      </c>
      <c r="D796" s="96">
        <f>VLOOKUP($A796+ROUND((COLUMN()-2)/24,5),АТС!$A$41:$F$736,5)+VLOOKUP($A796+ROUND((COLUMN()-2)/24,5),'Расчет сбытовых надбавок'!$B$2281:'Расчет сбытовых надбавок'!$G$3024,4)</f>
        <v>18.34</v>
      </c>
      <c r="E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F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G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H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K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L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M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N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O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P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Q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R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S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T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U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V796" s="96">
        <f>VLOOKUP($A796+ROUND((COLUMN()-2)/24,5),АТС!$A$41:$F$736,5)+VLOOKUP($A796+ROUND((COLUMN()-2)/24,5),'Расчет сбытовых надбавок'!$B$2281:'Расчет сбытовых надбавок'!$G$3024,4)</f>
        <v>14.86</v>
      </c>
      <c r="W796" s="96">
        <f>VLOOKUP($A796+ROUND((COLUMN()-2)/24,5),АТС!$A$41:$F$736,5)+VLOOKUP($A796+ROUND((COLUMN()-2)/24,5),'Расчет сбытовых надбавок'!$B$2281:'Расчет сбытовых надбавок'!$G$3024,4)</f>
        <v>225.73</v>
      </c>
      <c r="X796" s="96">
        <f>VLOOKUP($A796+ROUND((COLUMN()-2)/24,5),АТС!$A$41:$F$736,5)+VLOOKUP($A796+ROUND((COLUMN()-2)/24,5),'Расчет сбытовых надбавок'!$B$2281:'Расчет сбытовых надбавок'!$G$3024,4)</f>
        <v>460.23</v>
      </c>
      <c r="Y796" s="96">
        <f>VLOOKUP($A796+ROUND((COLUMN()-2)/24,5),АТС!$A$41:$F$736,5)+VLOOKUP($A796+ROUND((COLUMN()-2)/24,5),'Расчет сбытовых надбавок'!$B$2281:'Расчет сбытовых надбавок'!$G$3024,4)</f>
        <v>514.02</v>
      </c>
    </row>
    <row r="797" spans="1:27" x14ac:dyDescent="0.2">
      <c r="A797" s="77">
        <f t="shared" ref="A797:A825" si="23">A796+1</f>
        <v>43011</v>
      </c>
      <c r="B797" s="96">
        <f>VLOOKUP($A797+ROUND((COLUMN()-2)/24,5),АТС!$A$41:$F$736,5)+VLOOKUP($A797+ROUND((COLUMN()-2)/24,5),'Расчет сбытовых надбавок'!$B$2281:'Расчет сбытовых надбавок'!$G$3024,4)</f>
        <v>69.12</v>
      </c>
      <c r="C797" s="96">
        <f>VLOOKUP($A797+ROUND((COLUMN()-2)/24,5),АТС!$A$41:$F$736,5)+VLOOKUP($A797+ROUND((COLUMN()-2)/24,5),'Расчет сбытовых надбавок'!$B$2281:'Расчет сбытовых надбавок'!$G$3024,4)</f>
        <v>175.69</v>
      </c>
      <c r="D797" s="96">
        <f>VLOOKUP($A797+ROUND((COLUMN()-2)/24,5),АТС!$A$41:$F$736,5)+VLOOKUP($A797+ROUND((COLUMN()-2)/24,5),'Расчет сбытовых надбавок'!$B$2281:'Расчет сбытовых надбавок'!$G$3024,4)</f>
        <v>24.779999999999998</v>
      </c>
      <c r="E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F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G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K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L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M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N797" s="96">
        <f>VLOOKUP($A797+ROUND((COLUMN()-2)/24,5),АТС!$A$41:$F$736,5)+VLOOKUP($A797+ROUND((COLUMN()-2)/24,5),'Расчет сбытовых надбавок'!$B$2281:'Расчет сбытовых надбавок'!$G$3024,4)</f>
        <v>0.01</v>
      </c>
      <c r="O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P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Q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R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S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T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U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V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W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X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Y797" s="96">
        <f>VLOOKUP($A797+ROUND((COLUMN()-2)/24,5),АТС!$A$41:$F$736,5)+VLOOKUP($A797+ROUND((COLUMN()-2)/24,5),'Расчет сбытовых надбавок'!$B$2281:'Расчет сбытовых надбавок'!$G$3024,4)</f>
        <v>2.7699999999999996</v>
      </c>
    </row>
    <row r="798" spans="1:27" x14ac:dyDescent="0.2">
      <c r="A798" s="77">
        <f t="shared" si="23"/>
        <v>43012</v>
      </c>
      <c r="B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C798" s="96">
        <f>VLOOKUP($A798+ROUND((COLUMN()-2)/24,5),АТС!$A$41:$F$736,5)+VLOOKUP($A798+ROUND((COLUMN()-2)/24,5),'Расчет сбытовых надбавок'!$B$2281:'Расчет сбытовых надбавок'!$G$3024,4)</f>
        <v>80.38</v>
      </c>
      <c r="D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E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F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G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L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M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N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O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P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Q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R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S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T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U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V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W798" s="96">
        <f>VLOOKUP($A798+ROUND((COLUMN()-2)/24,5),АТС!$A$41:$F$736,5)+VLOOKUP($A798+ROUND((COLUMN()-2)/24,5),'Расчет сбытовых надбавок'!$B$2281:'Расчет сбытовых надбавок'!$G$3024,4)</f>
        <v>133.62</v>
      </c>
      <c r="X798" s="96">
        <f>VLOOKUP($A798+ROUND((COLUMN()-2)/24,5),АТС!$A$41:$F$736,5)+VLOOKUP($A798+ROUND((COLUMN()-2)/24,5),'Расчет сбытовых надбавок'!$B$2281:'Расчет сбытовых надбавок'!$G$3024,4)</f>
        <v>649.1099999999999</v>
      </c>
      <c r="Y798" s="96">
        <f>VLOOKUP($A798+ROUND((COLUMN()-2)/24,5),АТС!$A$41:$F$736,5)+VLOOKUP($A798+ROUND((COLUMN()-2)/24,5),'Расчет сбытовых надбавок'!$B$2281:'Расчет сбытовых надбавок'!$G$3024,4)</f>
        <v>464.88</v>
      </c>
    </row>
    <row r="799" spans="1:27" x14ac:dyDescent="0.2">
      <c r="A799" s="77">
        <f t="shared" si="23"/>
        <v>43013</v>
      </c>
      <c r="B799" s="96">
        <f>VLOOKUP($A799+ROUND((COLUMN()-2)/24,5),АТС!$A$41:$F$736,5)+VLOOKUP($A799+ROUND((COLUMN()-2)/24,5),'Расчет сбытовых надбавок'!$B$2281:'Расчет сбытовых надбавок'!$G$3024,4)</f>
        <v>66.17</v>
      </c>
      <c r="C799" s="96">
        <f>VLOOKUP($A799+ROUND((COLUMN()-2)/24,5),АТС!$A$41:$F$736,5)+VLOOKUP($A799+ROUND((COLUMN()-2)/24,5),'Расчет сбытовых надбавок'!$B$2281:'Расчет сбытовых надбавок'!$G$3024,4)</f>
        <v>545.13</v>
      </c>
      <c r="D799" s="96">
        <f>VLOOKUP($A799+ROUND((COLUMN()-2)/24,5),АТС!$A$41:$F$736,5)+VLOOKUP($A799+ROUND((COLUMN()-2)/24,5),'Расчет сбытовых надбавок'!$B$2281:'Расчет сбытовых надбавок'!$G$3024,4)</f>
        <v>73.180000000000007</v>
      </c>
      <c r="E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F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G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6">
        <f>VLOOKUP($A799+ROUND((COLUMN()-2)/24,5),АТС!$A$41:$F$736,5)+VLOOKUP($A799+ROUND((COLUMN()-2)/24,5),'Расчет сбытовых надбавок'!$B$2281:'Расчет сбытовых надбавок'!$G$3024,4)</f>
        <v>492.7</v>
      </c>
      <c r="I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6">
        <f>VLOOKUP($A799+ROUND((COLUMN()-2)/24,5),АТС!$A$41:$F$736,5)+VLOOKUP($A799+ROUND((COLUMN()-2)/24,5),'Расчет сбытовых надбавок'!$B$2281:'Расчет сбытовых надбавок'!$G$3024,4)</f>
        <v>132.71</v>
      </c>
      <c r="K799" s="96">
        <f>VLOOKUP($A799+ROUND((COLUMN()-2)/24,5),АТС!$A$41:$F$736,5)+VLOOKUP($A799+ROUND((COLUMN()-2)/24,5),'Расчет сбытовых надбавок'!$B$2281:'Расчет сбытовых надбавок'!$G$3024,4)</f>
        <v>138.66999999999999</v>
      </c>
      <c r="L799" s="96">
        <f>VLOOKUP($A799+ROUND((COLUMN()-2)/24,5),АТС!$A$41:$F$736,5)+VLOOKUP($A799+ROUND((COLUMN()-2)/24,5),'Расчет сбытовых надбавок'!$B$2281:'Расчет сбытовых надбавок'!$G$3024,4)</f>
        <v>150.94</v>
      </c>
      <c r="M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N799" s="96">
        <f>VLOOKUP($A799+ROUND((COLUMN()-2)/24,5),АТС!$A$41:$F$736,5)+VLOOKUP($A799+ROUND((COLUMN()-2)/24,5),'Расчет сбытовых надбавок'!$B$2281:'Расчет сбытовых надбавок'!$G$3024,4)</f>
        <v>232.27</v>
      </c>
      <c r="O799" s="96">
        <f>VLOOKUP($A799+ROUND((COLUMN()-2)/24,5),АТС!$A$41:$F$736,5)+VLOOKUP($A799+ROUND((COLUMN()-2)/24,5),'Расчет сбытовых надбавок'!$B$2281:'Расчет сбытовых надбавок'!$G$3024,4)</f>
        <v>303.23</v>
      </c>
      <c r="P799" s="96">
        <f>VLOOKUP($A799+ROUND((COLUMN()-2)/24,5),АТС!$A$41:$F$736,5)+VLOOKUP($A799+ROUND((COLUMN()-2)/24,5),'Расчет сбытовых надбавок'!$B$2281:'Расчет сбытовых надбавок'!$G$3024,4)</f>
        <v>256.48</v>
      </c>
      <c r="Q799" s="96">
        <f>VLOOKUP($A799+ROUND((COLUMN()-2)/24,5),АТС!$A$41:$F$736,5)+VLOOKUP($A799+ROUND((COLUMN()-2)/24,5),'Расчет сбытовых надбавок'!$B$2281:'Расчет сбытовых надбавок'!$G$3024,4)</f>
        <v>457.83</v>
      </c>
      <c r="R799" s="96">
        <f>VLOOKUP($A799+ROUND((COLUMN()-2)/24,5),АТС!$A$41:$F$736,5)+VLOOKUP($A799+ROUND((COLUMN()-2)/24,5),'Расчет сбытовых надбавок'!$B$2281:'Расчет сбытовых надбавок'!$G$3024,4)</f>
        <v>401.42</v>
      </c>
      <c r="S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T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U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V799" s="96">
        <f>VLOOKUP($A799+ROUND((COLUMN()-2)/24,5),АТС!$A$41:$F$736,5)+VLOOKUP($A799+ROUND((COLUMN()-2)/24,5),'Расчет сбытовых надбавок'!$B$2281:'Расчет сбытовых надбавок'!$G$3024,4)</f>
        <v>71.03</v>
      </c>
      <c r="W799" s="96">
        <f>VLOOKUP($A799+ROUND((COLUMN()-2)/24,5),АТС!$A$41:$F$736,5)+VLOOKUP($A799+ROUND((COLUMN()-2)/24,5),'Расчет сбытовых надбавок'!$B$2281:'Расчет сбытовых надбавок'!$G$3024,4)</f>
        <v>406.03</v>
      </c>
      <c r="X799" s="96">
        <f>VLOOKUP($A799+ROUND((COLUMN()-2)/24,5),АТС!$A$41:$F$736,5)+VLOOKUP($A799+ROUND((COLUMN()-2)/24,5),'Расчет сбытовых надбавок'!$B$2281:'Расчет сбытовых надбавок'!$G$3024,4)</f>
        <v>532.80999999999995</v>
      </c>
      <c r="Y799" s="96">
        <f>VLOOKUP($A799+ROUND((COLUMN()-2)/24,5),АТС!$A$41:$F$736,5)+VLOOKUP($A799+ROUND((COLUMN()-2)/24,5),'Расчет сбытовых надбавок'!$B$2281:'Расчет сбытовых надбавок'!$G$3024,4)</f>
        <v>18.79</v>
      </c>
    </row>
    <row r="800" spans="1:27" x14ac:dyDescent="0.2">
      <c r="A800" s="77">
        <f t="shared" si="23"/>
        <v>43014</v>
      </c>
      <c r="B800" s="96">
        <f>VLOOKUP($A800+ROUND((COLUMN()-2)/24,5),АТС!$A$41:$F$736,5)+VLOOKUP($A800+ROUND((COLUMN()-2)/24,5),'Расчет сбытовых надбавок'!$B$2281:'Расчет сбытовых надбавок'!$G$3024,4)</f>
        <v>120.67</v>
      </c>
      <c r="C800" s="96">
        <f>VLOOKUP($A800+ROUND((COLUMN()-2)/24,5),АТС!$A$41:$F$736,5)+VLOOKUP($A800+ROUND((COLUMN()-2)/24,5),'Расчет сбытовых надбавок'!$B$2281:'Расчет сбытовых надбавок'!$G$3024,4)</f>
        <v>304.57</v>
      </c>
      <c r="D800" s="96">
        <f>VLOOKUP($A800+ROUND((COLUMN()-2)/24,5),АТС!$A$41:$F$736,5)+VLOOKUP($A800+ROUND((COLUMN()-2)/24,5),'Расчет сбытовых надбавок'!$B$2281:'Расчет сбытовых надбавок'!$G$3024,4)</f>
        <v>177.89999999999998</v>
      </c>
      <c r="E800" s="96">
        <f>VLOOKUP($A800+ROUND((COLUMN()-2)/24,5),АТС!$A$41:$F$736,5)+VLOOKUP($A800+ROUND((COLUMN()-2)/24,5),'Расчет сбытовых надбавок'!$B$2281:'Расчет сбытовых надбавок'!$G$3024,4)</f>
        <v>65.430000000000007</v>
      </c>
      <c r="F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G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6">
        <f>VLOOKUP($A800+ROUND((COLUMN()-2)/24,5),АТС!$A$41:$F$736,5)+VLOOKUP($A800+ROUND((COLUMN()-2)/24,5),'Расчет сбытовых надбавок'!$B$2281:'Расчет сбытовых надбавок'!$G$3024,4)</f>
        <v>263.35000000000002</v>
      </c>
      <c r="I800" s="96">
        <f>VLOOKUP($A800+ROUND((COLUMN()-2)/24,5),АТС!$A$41:$F$736,5)+VLOOKUP($A800+ROUND((COLUMN()-2)/24,5),'Расчет сбытовых надбавок'!$B$2281:'Расчет сбытовых надбавок'!$G$3024,4)</f>
        <v>375.08</v>
      </c>
      <c r="J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L800" s="96">
        <f>VLOOKUP($A800+ROUND((COLUMN()-2)/24,5),АТС!$A$41:$F$736,5)+VLOOKUP($A800+ROUND((COLUMN()-2)/24,5),'Расчет сбытовых надбавок'!$B$2281:'Расчет сбытовых надбавок'!$G$3024,4)</f>
        <v>2350.6999999999998</v>
      </c>
      <c r="M800" s="96">
        <f>VLOOKUP($A800+ROUND((COLUMN()-2)/24,5),АТС!$A$41:$F$736,5)+VLOOKUP($A800+ROUND((COLUMN()-2)/24,5),'Расчет сбытовых надбавок'!$B$2281:'Расчет сбытовых надбавок'!$G$3024,4)</f>
        <v>2418.9499999999998</v>
      </c>
      <c r="N800" s="96">
        <f>VLOOKUP($A800+ROUND((COLUMN()-2)/24,5),АТС!$A$41:$F$736,5)+VLOOKUP($A800+ROUND((COLUMN()-2)/24,5),'Расчет сбытовых надбавок'!$B$2281:'Расчет сбытовых надбавок'!$G$3024,4)</f>
        <v>2008.37</v>
      </c>
      <c r="O800" s="96">
        <f>VLOOKUP($A800+ROUND((COLUMN()-2)/24,5),АТС!$A$41:$F$736,5)+VLOOKUP($A800+ROUND((COLUMN()-2)/24,5),'Расчет сбытовых надбавок'!$B$2281:'Расчет сбытовых надбавок'!$G$3024,4)</f>
        <v>245.41000000000003</v>
      </c>
      <c r="P800" s="96">
        <f>VLOOKUP($A800+ROUND((COLUMN()-2)/24,5),АТС!$A$41:$F$736,5)+VLOOKUP($A800+ROUND((COLUMN()-2)/24,5),'Расчет сбытовых надбавок'!$B$2281:'Расчет сбытовых надбавок'!$G$3024,4)</f>
        <v>383.02000000000004</v>
      </c>
      <c r="Q800" s="96">
        <f>VLOOKUP($A800+ROUND((COLUMN()-2)/24,5),АТС!$A$41:$F$736,5)+VLOOKUP($A800+ROUND((COLUMN()-2)/24,5),'Расчет сбытовых надбавок'!$B$2281:'Расчет сбытовых надбавок'!$G$3024,4)</f>
        <v>417.33000000000004</v>
      </c>
      <c r="R800" s="96">
        <f>VLOOKUP($A800+ROUND((COLUMN()-2)/24,5),АТС!$A$41:$F$736,5)+VLOOKUP($A800+ROUND((COLUMN()-2)/24,5),'Расчет сбытовых надбавок'!$B$2281:'Расчет сбытовых надбавок'!$G$3024,4)</f>
        <v>376.46</v>
      </c>
      <c r="S800" s="96">
        <f>VLOOKUP($A800+ROUND((COLUMN()-2)/24,5),АТС!$A$41:$F$736,5)+VLOOKUP($A800+ROUND((COLUMN()-2)/24,5),'Расчет сбытовых надбавок'!$B$2281:'Расчет сбытовых надбавок'!$G$3024,4)</f>
        <v>0.32</v>
      </c>
      <c r="T800" s="96">
        <f>VLOOKUP($A800+ROUND((COLUMN()-2)/24,5),АТС!$A$41:$F$736,5)+VLOOKUP($A800+ROUND((COLUMN()-2)/24,5),'Расчет сбытовых надбавок'!$B$2281:'Расчет сбытовых надбавок'!$G$3024,4)</f>
        <v>20.34</v>
      </c>
      <c r="U800" s="96">
        <f>VLOOKUP($A800+ROUND((COLUMN()-2)/24,5),АТС!$A$41:$F$736,5)+VLOOKUP($A800+ROUND((COLUMN()-2)/24,5),'Расчет сбытовых надбавок'!$B$2281:'Расчет сбытовых надбавок'!$G$3024,4)</f>
        <v>245.5</v>
      </c>
      <c r="V800" s="96">
        <f>VLOOKUP($A800+ROUND((COLUMN()-2)/24,5),АТС!$A$41:$F$736,5)+VLOOKUP($A800+ROUND((COLUMN()-2)/24,5),'Расчет сбытовых надбавок'!$B$2281:'Расчет сбытовых надбавок'!$G$3024,4)</f>
        <v>450.54</v>
      </c>
      <c r="W800" s="96">
        <f>VLOOKUP($A800+ROUND((COLUMN()-2)/24,5),АТС!$A$41:$F$736,5)+VLOOKUP($A800+ROUND((COLUMN()-2)/24,5),'Расчет сбытовых надбавок'!$B$2281:'Расчет сбытовых надбавок'!$G$3024,4)</f>
        <v>668.18000000000006</v>
      </c>
      <c r="X800" s="96">
        <f>VLOOKUP($A800+ROUND((COLUMN()-2)/24,5),АТС!$A$41:$F$736,5)+VLOOKUP($A800+ROUND((COLUMN()-2)/24,5),'Расчет сбытовых надбавок'!$B$2281:'Расчет сбытовых надбавок'!$G$3024,4)</f>
        <v>787.65000000000009</v>
      </c>
      <c r="Y800" s="96">
        <f>VLOOKUP($A800+ROUND((COLUMN()-2)/24,5),АТС!$A$41:$F$736,5)+VLOOKUP($A800+ROUND((COLUMN()-2)/24,5),'Расчет сбытовых надбавок'!$B$2281:'Расчет сбытовых надбавок'!$G$3024,4)</f>
        <v>728.9</v>
      </c>
    </row>
    <row r="801" spans="1:25" x14ac:dyDescent="0.2">
      <c r="A801" s="77">
        <f t="shared" si="23"/>
        <v>43015</v>
      </c>
      <c r="B801" s="96">
        <f>VLOOKUP($A801+ROUND((COLUMN()-2)/24,5),АТС!$A$41:$F$736,5)+VLOOKUP($A801+ROUND((COLUMN()-2)/24,5),'Расчет сбытовых надбавок'!$B$2281:'Расчет сбытовых надбавок'!$G$3024,4)</f>
        <v>267.95</v>
      </c>
      <c r="C801" s="96">
        <f>VLOOKUP($A801+ROUND((COLUMN()-2)/24,5),АТС!$A$41:$F$736,5)+VLOOKUP($A801+ROUND((COLUMN()-2)/24,5),'Расчет сбытовых надбавок'!$B$2281:'Расчет сбытовых надбавок'!$G$3024,4)</f>
        <v>131.24</v>
      </c>
      <c r="D801" s="96">
        <f>VLOOKUP($A801+ROUND((COLUMN()-2)/24,5),АТС!$A$41:$F$736,5)+VLOOKUP($A801+ROUND((COLUMN()-2)/24,5),'Расчет сбытовых надбавок'!$B$2281:'Расчет сбытовых надбавок'!$G$3024,4)</f>
        <v>34</v>
      </c>
      <c r="E801" s="96">
        <f>VLOOKUP($A801+ROUND((COLUMN()-2)/24,5),АТС!$A$41:$F$736,5)+VLOOKUP($A801+ROUND((COLUMN()-2)/24,5),'Расчет сбытовых надбавок'!$B$2281:'Расчет сбытовых надбавок'!$G$3024,4)</f>
        <v>84.72</v>
      </c>
      <c r="F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J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K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L801" s="96">
        <f>VLOOKUP($A801+ROUND((COLUMN()-2)/24,5),АТС!$A$41:$F$736,5)+VLOOKUP($A801+ROUND((COLUMN()-2)/24,5),'Расчет сбытовых надбавок'!$B$2281:'Расчет сбытовых надбавок'!$G$3024,4)</f>
        <v>10.039999999999999</v>
      </c>
      <c r="M801" s="96">
        <f>VLOOKUP($A801+ROUND((COLUMN()-2)/24,5),АТС!$A$41:$F$736,5)+VLOOKUP($A801+ROUND((COLUMN()-2)/24,5),'Расчет сбытовых надбавок'!$B$2281:'Расчет сбытовых надбавок'!$G$3024,4)</f>
        <v>75.320000000000007</v>
      </c>
      <c r="N801" s="96">
        <f>VLOOKUP($A801+ROUND((COLUMN()-2)/24,5),АТС!$A$41:$F$736,5)+VLOOKUP($A801+ROUND((COLUMN()-2)/24,5),'Расчет сбытовых надбавок'!$B$2281:'Расчет сбытовых надбавок'!$G$3024,4)</f>
        <v>126.30000000000001</v>
      </c>
      <c r="O801" s="96">
        <f>VLOOKUP($A801+ROUND((COLUMN()-2)/24,5),АТС!$A$41:$F$736,5)+VLOOKUP($A801+ROUND((COLUMN()-2)/24,5),'Расчет сбытовых надбавок'!$B$2281:'Расчет сбытовых надбавок'!$G$3024,4)</f>
        <v>126.28</v>
      </c>
      <c r="P801" s="96">
        <f>VLOOKUP($A801+ROUND((COLUMN()-2)/24,5),АТС!$A$41:$F$736,5)+VLOOKUP($A801+ROUND((COLUMN()-2)/24,5),'Расчет сбытовых надбавок'!$B$2281:'Расчет сбытовых надбавок'!$G$3024,4)</f>
        <v>148.34</v>
      </c>
      <c r="Q801" s="96">
        <f>VLOOKUP($A801+ROUND((COLUMN()-2)/24,5),АТС!$A$41:$F$736,5)+VLOOKUP($A801+ROUND((COLUMN()-2)/24,5),'Расчет сбытовых надбавок'!$B$2281:'Расчет сбытовых надбавок'!$G$3024,4)</f>
        <v>197.99</v>
      </c>
      <c r="R801" s="96">
        <f>VLOOKUP($A801+ROUND((COLUMN()-2)/24,5),АТС!$A$41:$F$736,5)+VLOOKUP($A801+ROUND((COLUMN()-2)/24,5),'Расчет сбытовых надбавок'!$B$2281:'Расчет сбытовых надбавок'!$G$3024,4)</f>
        <v>58.73</v>
      </c>
      <c r="S801" s="96">
        <f>VLOOKUP($A801+ROUND((COLUMN()-2)/24,5),АТС!$A$41:$F$736,5)+VLOOKUP($A801+ROUND((COLUMN()-2)/24,5),'Расчет сбытовых надбавок'!$B$2281:'Расчет сбытовых надбавок'!$G$3024,4)</f>
        <v>0.47</v>
      </c>
      <c r="T801" s="96">
        <f>VLOOKUP($A801+ROUND((COLUMN()-2)/24,5),АТС!$A$41:$F$736,5)+VLOOKUP($A801+ROUND((COLUMN()-2)/24,5),'Расчет сбытовых надбавок'!$B$2281:'Расчет сбытовых надбавок'!$G$3024,4)</f>
        <v>8.91</v>
      </c>
      <c r="U801" s="96">
        <f>VLOOKUP($A801+ROUND((COLUMN()-2)/24,5),АТС!$A$41:$F$736,5)+VLOOKUP($A801+ROUND((COLUMN()-2)/24,5),'Расчет сбытовых надбавок'!$B$2281:'Расчет сбытовых надбавок'!$G$3024,4)</f>
        <v>79.61</v>
      </c>
      <c r="V801" s="96">
        <f>VLOOKUP($A801+ROUND((COLUMN()-2)/24,5),АТС!$A$41:$F$736,5)+VLOOKUP($A801+ROUND((COLUMN()-2)/24,5),'Расчет сбытовых надбавок'!$B$2281:'Расчет сбытовых надбавок'!$G$3024,4)</f>
        <v>227</v>
      </c>
      <c r="W801" s="96">
        <f>VLOOKUP($A801+ROUND((COLUMN()-2)/24,5),АТС!$A$41:$F$736,5)+VLOOKUP($A801+ROUND((COLUMN()-2)/24,5),'Расчет сбытовых надбавок'!$B$2281:'Расчет сбытовых надбавок'!$G$3024,4)</f>
        <v>1009.92</v>
      </c>
      <c r="X801" s="96">
        <f>VLOOKUP($A801+ROUND((COLUMN()-2)/24,5),АТС!$A$41:$F$736,5)+VLOOKUP($A801+ROUND((COLUMN()-2)/24,5),'Расчет сбытовых надбавок'!$B$2281:'Расчет сбытовых надбавок'!$G$3024,4)</f>
        <v>924.30000000000007</v>
      </c>
      <c r="Y801" s="96">
        <f>VLOOKUP($A801+ROUND((COLUMN()-2)/24,5),АТС!$A$41:$F$736,5)+VLOOKUP($A801+ROUND((COLUMN()-2)/24,5),'Расчет сбытовых надбавок'!$B$2281:'Расчет сбытовых надбавок'!$G$3024,4)</f>
        <v>839.24</v>
      </c>
    </row>
    <row r="802" spans="1:25" x14ac:dyDescent="0.2">
      <c r="A802" s="77">
        <f t="shared" si="23"/>
        <v>43016</v>
      </c>
      <c r="B802" s="96">
        <f>VLOOKUP($A802+ROUND((COLUMN()-2)/24,5),АТС!$A$41:$F$736,5)+VLOOKUP($A802+ROUND((COLUMN()-2)/24,5),'Расчет сбытовых надбавок'!$B$2281:'Расчет сбытовых надбавок'!$G$3024,4)</f>
        <v>342.29</v>
      </c>
      <c r="C802" s="96">
        <f>VLOOKUP($A802+ROUND((COLUMN()-2)/24,5),АТС!$A$41:$F$736,5)+VLOOKUP($A802+ROUND((COLUMN()-2)/24,5),'Расчет сбытовых надбавок'!$B$2281:'Расчет сбытовых надбавок'!$G$3024,4)</f>
        <v>232.89</v>
      </c>
      <c r="D802" s="96">
        <f>VLOOKUP($A802+ROUND((COLUMN()-2)/24,5),АТС!$A$41:$F$736,5)+VLOOKUP($A802+ROUND((COLUMN()-2)/24,5),'Расчет сбытовых надбавок'!$B$2281:'Расчет сбытовых надбавок'!$G$3024,4)</f>
        <v>200.03</v>
      </c>
      <c r="E802" s="96">
        <f>VLOOKUP($A802+ROUND((COLUMN()-2)/24,5),АТС!$A$41:$F$736,5)+VLOOKUP($A802+ROUND((COLUMN()-2)/24,5),'Расчет сбытовых надбавок'!$B$2281:'Расчет сбытовых надбавок'!$G$3024,4)</f>
        <v>1266.81</v>
      </c>
      <c r="F802" s="96">
        <f>VLOOKUP($A802+ROUND((COLUMN()-2)/24,5),АТС!$A$41:$F$736,5)+VLOOKUP($A802+ROUND((COLUMN()-2)/24,5),'Расчет сбытовых надбавок'!$B$2281:'Расчет сбытовых надбавок'!$G$3024,4)</f>
        <v>1280.71</v>
      </c>
      <c r="G802" s="96">
        <f>VLOOKUP($A802+ROUND((COLUMN()-2)/24,5),АТС!$A$41:$F$736,5)+VLOOKUP($A802+ROUND((COLUMN()-2)/24,5),'Расчет сбытовых надбавок'!$B$2281:'Расчет сбытовых надбавок'!$G$3024,4)</f>
        <v>323.96000000000004</v>
      </c>
      <c r="H802" s="96">
        <f>VLOOKUP($A802+ROUND((COLUMN()-2)/24,5),АТС!$A$41:$F$736,5)+VLOOKUP($A802+ROUND((COLUMN()-2)/24,5),'Расчет сбытовых надбавок'!$B$2281:'Расчет сбытовых надбавок'!$G$3024,4)</f>
        <v>263.19</v>
      </c>
      <c r="I802" s="96">
        <f>VLOOKUP($A802+ROUND((COLUMN()-2)/24,5),АТС!$A$41:$F$736,5)+VLOOKUP($A802+ROUND((COLUMN()-2)/24,5),'Расчет сбытовых надбавок'!$B$2281:'Расчет сбытовых надбавок'!$G$3024,4)</f>
        <v>248.78</v>
      </c>
      <c r="J802" s="96">
        <f>VLOOKUP($A802+ROUND((COLUMN()-2)/24,5),АТС!$A$41:$F$736,5)+VLOOKUP($A802+ROUND((COLUMN()-2)/24,5),'Расчет сбытовых надбавок'!$B$2281:'Расчет сбытовых надбавок'!$G$3024,4)</f>
        <v>295.38</v>
      </c>
      <c r="K802" s="96">
        <f>VLOOKUP($A802+ROUND((COLUMN()-2)/24,5),АТС!$A$41:$F$736,5)+VLOOKUP($A802+ROUND((COLUMN()-2)/24,5),'Расчет сбытовых надбавок'!$B$2281:'Расчет сбытовых надбавок'!$G$3024,4)</f>
        <v>177.43</v>
      </c>
      <c r="L802" s="96">
        <f>VLOOKUP($A802+ROUND((COLUMN()-2)/24,5),АТС!$A$41:$F$736,5)+VLOOKUP($A802+ROUND((COLUMN()-2)/24,5),'Расчет сбытовых надбавок'!$B$2281:'Расчет сбытовых надбавок'!$G$3024,4)</f>
        <v>340.87</v>
      </c>
      <c r="M802" s="96">
        <f>VLOOKUP($A802+ROUND((COLUMN()-2)/24,5),АТС!$A$41:$F$736,5)+VLOOKUP($A802+ROUND((COLUMN()-2)/24,5),'Расчет сбытовых надбавок'!$B$2281:'Расчет сбытовых надбавок'!$G$3024,4)</f>
        <v>513.34</v>
      </c>
      <c r="N802" s="96">
        <f>VLOOKUP($A802+ROUND((COLUMN()-2)/24,5),АТС!$A$41:$F$736,5)+VLOOKUP($A802+ROUND((COLUMN()-2)/24,5),'Расчет сбытовых надбавок'!$B$2281:'Расчет сбытовых надбавок'!$G$3024,4)</f>
        <v>623.23</v>
      </c>
      <c r="O802" s="96">
        <f>VLOOKUP($A802+ROUND((COLUMN()-2)/24,5),АТС!$A$41:$F$736,5)+VLOOKUP($A802+ROUND((COLUMN()-2)/24,5),'Расчет сбытовых надбавок'!$B$2281:'Расчет сбытовых надбавок'!$G$3024,4)</f>
        <v>313.77</v>
      </c>
      <c r="P802" s="96">
        <f>VLOOKUP($A802+ROUND((COLUMN()-2)/24,5),АТС!$A$41:$F$736,5)+VLOOKUP($A802+ROUND((COLUMN()-2)/24,5),'Расчет сбытовых надбавок'!$B$2281:'Расчет сбытовых надбавок'!$G$3024,4)</f>
        <v>678.25</v>
      </c>
      <c r="Q802" s="96">
        <f>VLOOKUP($A802+ROUND((COLUMN()-2)/24,5),АТС!$A$41:$F$736,5)+VLOOKUP($A802+ROUND((COLUMN()-2)/24,5),'Расчет сбытовых надбавок'!$B$2281:'Расчет сбытовых надбавок'!$G$3024,4)</f>
        <v>510.15999999999997</v>
      </c>
      <c r="R802" s="96">
        <f>VLOOKUP($A802+ROUND((COLUMN()-2)/24,5),АТС!$A$41:$F$736,5)+VLOOKUP($A802+ROUND((COLUMN()-2)/24,5),'Расчет сбытовых надбавок'!$B$2281:'Расчет сбытовых надбавок'!$G$3024,4)</f>
        <v>414.88</v>
      </c>
      <c r="S802" s="96">
        <f>VLOOKUP($A802+ROUND((COLUMN()-2)/24,5),АТС!$A$41:$F$736,5)+VLOOKUP($A802+ROUND((COLUMN()-2)/24,5),'Расчет сбытовых надбавок'!$B$2281:'Расчет сбытовых надбавок'!$G$3024,4)</f>
        <v>117.92</v>
      </c>
      <c r="T802" s="96">
        <f>VLOOKUP($A802+ROUND((COLUMN()-2)/24,5),АТС!$A$41:$F$736,5)+VLOOKUP($A802+ROUND((COLUMN()-2)/24,5),'Расчет сбытовых надбавок'!$B$2281:'Расчет сбытовых надбавок'!$G$3024,4)</f>
        <v>215.08999999999997</v>
      </c>
      <c r="U802" s="96">
        <f>VLOOKUP($A802+ROUND((COLUMN()-2)/24,5),АТС!$A$41:$F$736,5)+VLOOKUP($A802+ROUND((COLUMN()-2)/24,5),'Расчет сбытовых надбавок'!$B$2281:'Расчет сбытовых надбавок'!$G$3024,4)</f>
        <v>448.71999999999997</v>
      </c>
      <c r="V802" s="96">
        <f>VLOOKUP($A802+ROUND((COLUMN()-2)/24,5),АТС!$A$41:$F$736,5)+VLOOKUP($A802+ROUND((COLUMN()-2)/24,5),'Расчет сбытовых надбавок'!$B$2281:'Расчет сбытовых надбавок'!$G$3024,4)</f>
        <v>388.19</v>
      </c>
      <c r="W802" s="96">
        <f>VLOOKUP($A802+ROUND((COLUMN()-2)/24,5),АТС!$A$41:$F$736,5)+VLOOKUP($A802+ROUND((COLUMN()-2)/24,5),'Расчет сбытовых надбавок'!$B$2281:'Расчет сбытовых надбавок'!$G$3024,4)</f>
        <v>480.86</v>
      </c>
      <c r="X802" s="96">
        <f>VLOOKUP($A802+ROUND((COLUMN()-2)/24,5),АТС!$A$41:$F$736,5)+VLOOKUP($A802+ROUND((COLUMN()-2)/24,5),'Расчет сбытовых надбавок'!$B$2281:'Расчет сбытовых надбавок'!$G$3024,4)</f>
        <v>800.01</v>
      </c>
      <c r="Y802" s="96">
        <f>VLOOKUP($A802+ROUND((COLUMN()-2)/24,5),АТС!$A$41:$F$736,5)+VLOOKUP($A802+ROUND((COLUMN()-2)/24,5),'Расчет сбытовых надбавок'!$B$2281:'Расчет сбытовых надбавок'!$G$3024,4)</f>
        <v>1171.26</v>
      </c>
    </row>
    <row r="803" spans="1:25" x14ac:dyDescent="0.2">
      <c r="A803" s="77">
        <f t="shared" si="23"/>
        <v>43017</v>
      </c>
      <c r="B803" s="96">
        <f>VLOOKUP($A803+ROUND((COLUMN()-2)/24,5),АТС!$A$41:$F$736,5)+VLOOKUP($A803+ROUND((COLUMN()-2)/24,5),'Расчет сбытовых надбавок'!$B$2281:'Расчет сбытовых надбавок'!$G$3024,4)</f>
        <v>344.56</v>
      </c>
      <c r="C803" s="96">
        <f>VLOOKUP($A803+ROUND((COLUMN()-2)/24,5),АТС!$A$41:$F$736,5)+VLOOKUP($A803+ROUND((COLUMN()-2)/24,5),'Расчет сбытовых надбавок'!$B$2281:'Расчет сбытовых надбавок'!$G$3024,4)</f>
        <v>272.25</v>
      </c>
      <c r="D803" s="96">
        <f>VLOOKUP($A803+ROUND((COLUMN()-2)/24,5),АТС!$A$41:$F$736,5)+VLOOKUP($A803+ROUND((COLUMN()-2)/24,5),'Расчет сбытовых надбавок'!$B$2281:'Расчет сбытовых надбавок'!$G$3024,4)</f>
        <v>109.19</v>
      </c>
      <c r="E803" s="96">
        <f>VLOOKUP($A803+ROUND((COLUMN()-2)/24,5),АТС!$A$41:$F$736,5)+VLOOKUP($A803+ROUND((COLUMN()-2)/24,5),'Расчет сбытовых надбавок'!$B$2281:'Расчет сбытовых надбавок'!$G$3024,4)</f>
        <v>81.03</v>
      </c>
      <c r="F803" s="96">
        <f>VLOOKUP($A803+ROUND((COLUMN()-2)/24,5),АТС!$A$41:$F$736,5)+VLOOKUP($A803+ROUND((COLUMN()-2)/24,5),'Расчет сбытовых надбавок'!$B$2281:'Расчет сбытовых надбавок'!$G$3024,4)</f>
        <v>0.12000000000000001</v>
      </c>
      <c r="G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6">
        <f>VLOOKUP($A803+ROUND((COLUMN()-2)/24,5),АТС!$A$41:$F$736,5)+VLOOKUP($A803+ROUND((COLUMN()-2)/24,5),'Расчет сбытовых надбавок'!$B$2281:'Расчет сбытовых надбавок'!$G$3024,4)</f>
        <v>103.34</v>
      </c>
      <c r="J803" s="96">
        <f>VLOOKUP($A803+ROUND((COLUMN()-2)/24,5),АТС!$A$41:$F$736,5)+VLOOKUP($A803+ROUND((COLUMN()-2)/24,5),'Расчет сбытовых надбавок'!$B$2281:'Расчет сбытовых надбавок'!$G$3024,4)</f>
        <v>75.259999999999991</v>
      </c>
      <c r="K803" s="96">
        <f>VLOOKUP($A803+ROUND((COLUMN()-2)/24,5),АТС!$A$41:$F$736,5)+VLOOKUP($A803+ROUND((COLUMN()-2)/24,5),'Расчет сбытовых надбавок'!$B$2281:'Расчет сбытовых надбавок'!$G$3024,4)</f>
        <v>59.64</v>
      </c>
      <c r="L803" s="96">
        <f>VLOOKUP($A803+ROUND((COLUMN()-2)/24,5),АТС!$A$41:$F$736,5)+VLOOKUP($A803+ROUND((COLUMN()-2)/24,5),'Расчет сбытовых надбавок'!$B$2281:'Расчет сбытовых надбавок'!$G$3024,4)</f>
        <v>77.59</v>
      </c>
      <c r="M803" s="96">
        <f>VLOOKUP($A803+ROUND((COLUMN()-2)/24,5),АТС!$A$41:$F$736,5)+VLOOKUP($A803+ROUND((COLUMN()-2)/24,5),'Расчет сбытовых надбавок'!$B$2281:'Расчет сбытовых надбавок'!$G$3024,4)</f>
        <v>142.37</v>
      </c>
      <c r="N803" s="96">
        <f>VLOOKUP($A803+ROUND((COLUMN()-2)/24,5),АТС!$A$41:$F$736,5)+VLOOKUP($A803+ROUND((COLUMN()-2)/24,5),'Расчет сбытовых надбавок'!$B$2281:'Расчет сбытовых надбавок'!$G$3024,4)</f>
        <v>136.22999999999999</v>
      </c>
      <c r="O803" s="96">
        <f>VLOOKUP($A803+ROUND((COLUMN()-2)/24,5),АТС!$A$41:$F$736,5)+VLOOKUP($A803+ROUND((COLUMN()-2)/24,5),'Расчет сбытовых надбавок'!$B$2281:'Расчет сбытовых надбавок'!$G$3024,4)</f>
        <v>279.02</v>
      </c>
      <c r="P803" s="96">
        <f>VLOOKUP($A803+ROUND((COLUMN()-2)/24,5),АТС!$A$41:$F$736,5)+VLOOKUP($A803+ROUND((COLUMN()-2)/24,5),'Расчет сбытовых надбавок'!$B$2281:'Расчет сбытовых надбавок'!$G$3024,4)</f>
        <v>415.05</v>
      </c>
      <c r="Q803" s="96">
        <f>VLOOKUP($A803+ROUND((COLUMN()-2)/24,5),АТС!$A$41:$F$736,5)+VLOOKUP($A803+ROUND((COLUMN()-2)/24,5),'Расчет сбытовых надбавок'!$B$2281:'Расчет сбытовых надбавок'!$G$3024,4)</f>
        <v>476.95000000000005</v>
      </c>
      <c r="R803" s="96">
        <f>VLOOKUP($A803+ROUND((COLUMN()-2)/24,5),АТС!$A$41:$F$736,5)+VLOOKUP($A803+ROUND((COLUMN()-2)/24,5),'Расчет сбытовых надбавок'!$B$2281:'Расчет сбытовых надбавок'!$G$3024,4)</f>
        <v>644.38000000000011</v>
      </c>
      <c r="S803" s="96">
        <f>VLOOKUP($A803+ROUND((COLUMN()-2)/24,5),АТС!$A$41:$F$736,5)+VLOOKUP($A803+ROUND((COLUMN()-2)/24,5),'Расчет сбытовых надбавок'!$B$2281:'Расчет сбытовых надбавок'!$G$3024,4)</f>
        <v>44.96</v>
      </c>
      <c r="T803" s="96">
        <f>VLOOKUP($A803+ROUND((COLUMN()-2)/24,5),АТС!$A$41:$F$736,5)+VLOOKUP($A803+ROUND((COLUMN()-2)/24,5),'Расчет сбытовых надбавок'!$B$2281:'Расчет сбытовых надбавок'!$G$3024,4)</f>
        <v>113.69</v>
      </c>
      <c r="U803" s="96">
        <f>VLOOKUP($A803+ROUND((COLUMN()-2)/24,5),АТС!$A$41:$F$736,5)+VLOOKUP($A803+ROUND((COLUMN()-2)/24,5),'Расчет сбытовых надбавок'!$B$2281:'Расчет сбытовых надбавок'!$G$3024,4)</f>
        <v>199.6</v>
      </c>
      <c r="V803" s="96">
        <f>VLOOKUP($A803+ROUND((COLUMN()-2)/24,5),АТС!$A$41:$F$736,5)+VLOOKUP($A803+ROUND((COLUMN()-2)/24,5),'Расчет сбытовых надбавок'!$B$2281:'Расчет сбытовых надбавок'!$G$3024,4)</f>
        <v>256.72000000000003</v>
      </c>
      <c r="W803" s="96">
        <f>VLOOKUP($A803+ROUND((COLUMN()-2)/24,5),АТС!$A$41:$F$736,5)+VLOOKUP($A803+ROUND((COLUMN()-2)/24,5),'Расчет сбытовых надбавок'!$B$2281:'Расчет сбытовых надбавок'!$G$3024,4)</f>
        <v>465.06000000000006</v>
      </c>
      <c r="X803" s="96">
        <f>VLOOKUP($A803+ROUND((COLUMN()-2)/24,5),АТС!$A$41:$F$736,5)+VLOOKUP($A803+ROUND((COLUMN()-2)/24,5),'Расчет сбытовых надбавок'!$B$2281:'Расчет сбытовых надбавок'!$G$3024,4)</f>
        <v>803.82999999999993</v>
      </c>
      <c r="Y803" s="96">
        <f>VLOOKUP($A803+ROUND((COLUMN()-2)/24,5),АТС!$A$41:$F$736,5)+VLOOKUP($A803+ROUND((COLUMN()-2)/24,5),'Расчет сбытовых надбавок'!$B$2281:'Расчет сбытовых надбавок'!$G$3024,4)</f>
        <v>1236.6199999999999</v>
      </c>
    </row>
    <row r="804" spans="1:25" x14ac:dyDescent="0.2">
      <c r="A804" s="77">
        <f t="shared" si="23"/>
        <v>43018</v>
      </c>
      <c r="B804" s="96">
        <f>VLOOKUP($A804+ROUND((COLUMN()-2)/24,5),АТС!$A$41:$F$736,5)+VLOOKUP($A804+ROUND((COLUMN()-2)/24,5),'Расчет сбытовых надбавок'!$B$2281:'Расчет сбытовых надбавок'!$G$3024,4)</f>
        <v>994.89</v>
      </c>
      <c r="C804" s="96">
        <f>VLOOKUP($A804+ROUND((COLUMN()-2)/24,5),АТС!$A$41:$F$736,5)+VLOOKUP($A804+ROUND((COLUMN()-2)/24,5),'Расчет сбытовых надбавок'!$B$2281:'Расчет сбытовых надбавок'!$G$3024,4)</f>
        <v>602.74</v>
      </c>
      <c r="D804" s="96">
        <f>VLOOKUP($A804+ROUND((COLUMN()-2)/24,5),АТС!$A$41:$F$736,5)+VLOOKUP($A804+ROUND((COLUMN()-2)/24,5),'Расчет сбытовых надбавок'!$B$2281:'Расчет сбытовых надбавок'!$G$3024,4)</f>
        <v>219.07</v>
      </c>
      <c r="E804" s="96">
        <f>VLOOKUP($A804+ROUND((COLUMN()-2)/24,5),АТС!$A$41:$F$736,5)+VLOOKUP($A804+ROUND((COLUMN()-2)/24,5),'Расчет сбытовых надбавок'!$B$2281:'Расчет сбытовых надбавок'!$G$3024,4)</f>
        <v>161.59</v>
      </c>
      <c r="F804" s="96">
        <f>VLOOKUP($A804+ROUND((COLUMN()-2)/24,5),АТС!$A$41:$F$736,5)+VLOOKUP($A804+ROUND((COLUMN()-2)/24,5),'Расчет сбытовых надбавок'!$B$2281:'Расчет сбытовых надбавок'!$G$3024,4)</f>
        <v>44.94</v>
      </c>
      <c r="G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6">
        <f>VLOOKUP($A804+ROUND((COLUMN()-2)/24,5),АТС!$A$41:$F$736,5)+VLOOKUP($A804+ROUND((COLUMN()-2)/24,5),'Расчет сбытовых надбавок'!$B$2281:'Расчет сбытовых надбавок'!$G$3024,4)</f>
        <v>87.84</v>
      </c>
      <c r="I804" s="96">
        <f>VLOOKUP($A804+ROUND((COLUMN()-2)/24,5),АТС!$A$41:$F$736,5)+VLOOKUP($A804+ROUND((COLUMN()-2)/24,5),'Расчет сбытовых надбавок'!$B$2281:'Расчет сбытовых надбавок'!$G$3024,4)</f>
        <v>217.09</v>
      </c>
      <c r="J804" s="96">
        <f>VLOOKUP($A804+ROUND((COLUMN()-2)/24,5),АТС!$A$41:$F$736,5)+VLOOKUP($A804+ROUND((COLUMN()-2)/24,5),'Расчет сбытовых надбавок'!$B$2281:'Расчет сбытовых надбавок'!$G$3024,4)</f>
        <v>25.560000000000002</v>
      </c>
      <c r="K804" s="96">
        <f>VLOOKUP($A804+ROUND((COLUMN()-2)/24,5),АТС!$A$41:$F$736,5)+VLOOKUP($A804+ROUND((COLUMN()-2)/24,5),'Расчет сбытовых надбавок'!$B$2281:'Расчет сбытовых надбавок'!$G$3024,4)</f>
        <v>12.82</v>
      </c>
      <c r="L804" s="96">
        <f>VLOOKUP($A804+ROUND((COLUMN()-2)/24,5),АТС!$A$41:$F$736,5)+VLOOKUP($A804+ROUND((COLUMN()-2)/24,5),'Расчет сбытовых надбавок'!$B$2281:'Расчет сбытовых надбавок'!$G$3024,4)</f>
        <v>28.58</v>
      </c>
      <c r="M804" s="96">
        <f>VLOOKUP($A804+ROUND((COLUMN()-2)/24,5),АТС!$A$41:$F$736,5)+VLOOKUP($A804+ROUND((COLUMN()-2)/24,5),'Расчет сбытовых надбавок'!$B$2281:'Расчет сбытовых надбавок'!$G$3024,4)</f>
        <v>111</v>
      </c>
      <c r="N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O804" s="96">
        <f>VLOOKUP($A804+ROUND((COLUMN()-2)/24,5),АТС!$A$41:$F$736,5)+VLOOKUP($A804+ROUND((COLUMN()-2)/24,5),'Расчет сбытовых надбавок'!$B$2281:'Расчет сбытовых надбавок'!$G$3024,4)</f>
        <v>0.2</v>
      </c>
      <c r="P804" s="96">
        <f>VLOOKUP($A804+ROUND((COLUMN()-2)/24,5),АТС!$A$41:$F$736,5)+VLOOKUP($A804+ROUND((COLUMN()-2)/24,5),'Расчет сбытовых надбавок'!$B$2281:'Расчет сбытовых надбавок'!$G$3024,4)</f>
        <v>35.19</v>
      </c>
      <c r="Q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R804" s="96">
        <f>VLOOKUP($A804+ROUND((COLUMN()-2)/24,5),АТС!$A$41:$F$736,5)+VLOOKUP($A804+ROUND((COLUMN()-2)/24,5),'Расчет сбытовых надбавок'!$B$2281:'Расчет сбытовых надбавок'!$G$3024,4)</f>
        <v>127.34</v>
      </c>
      <c r="S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T804" s="96">
        <f>VLOOKUP($A804+ROUND((COLUMN()-2)/24,5),АТС!$A$41:$F$736,5)+VLOOKUP($A804+ROUND((COLUMN()-2)/24,5),'Расчет сбытовых надбавок'!$B$2281:'Расчет сбытовых надбавок'!$G$3024,4)</f>
        <v>31.17</v>
      </c>
      <c r="U804" s="96">
        <f>VLOOKUP($A804+ROUND((COLUMN()-2)/24,5),АТС!$A$41:$F$736,5)+VLOOKUP($A804+ROUND((COLUMN()-2)/24,5),'Расчет сбытовых надбавок'!$B$2281:'Расчет сбытовых надбавок'!$G$3024,4)</f>
        <v>207.76</v>
      </c>
      <c r="V804" s="96">
        <f>VLOOKUP($A804+ROUND((COLUMN()-2)/24,5),АТС!$A$41:$F$736,5)+VLOOKUP($A804+ROUND((COLUMN()-2)/24,5),'Расчет сбытовых надбавок'!$B$2281:'Расчет сбытовых надбавок'!$G$3024,4)</f>
        <v>155.27000000000001</v>
      </c>
      <c r="W804" s="96">
        <f>VLOOKUP($A804+ROUND((COLUMN()-2)/24,5),АТС!$A$41:$F$736,5)+VLOOKUP($A804+ROUND((COLUMN()-2)/24,5),'Расчет сбытовых надбавок'!$B$2281:'Расчет сбытовых надбавок'!$G$3024,4)</f>
        <v>839.32</v>
      </c>
      <c r="X804" s="96">
        <f>VLOOKUP($A804+ROUND((COLUMN()-2)/24,5),АТС!$A$41:$F$736,5)+VLOOKUP($A804+ROUND((COLUMN()-2)/24,5),'Расчет сбытовых надбавок'!$B$2281:'Расчет сбытовых надбавок'!$G$3024,4)</f>
        <v>252.16</v>
      </c>
      <c r="Y804" s="96">
        <f>VLOOKUP($A804+ROUND((COLUMN()-2)/24,5),АТС!$A$41:$F$736,5)+VLOOKUP($A804+ROUND((COLUMN()-2)/24,5),'Расчет сбытовых надбавок'!$B$2281:'Расчет сбытовых надбавок'!$G$3024,4)</f>
        <v>120.09</v>
      </c>
    </row>
    <row r="805" spans="1:25" x14ac:dyDescent="0.2">
      <c r="A805" s="77">
        <f t="shared" si="23"/>
        <v>43019</v>
      </c>
      <c r="B805" s="96">
        <f>VLOOKUP($A805+ROUND((COLUMN()-2)/24,5),АТС!$A$41:$F$736,5)+VLOOKUP($A805+ROUND((COLUMN()-2)/24,5),'Расчет сбытовых надбавок'!$B$2281:'Расчет сбытовых надбавок'!$G$3024,4)</f>
        <v>1237.44</v>
      </c>
      <c r="C805" s="96">
        <f>VLOOKUP($A805+ROUND((COLUMN()-2)/24,5),АТС!$A$41:$F$736,5)+VLOOKUP($A805+ROUND((COLUMN()-2)/24,5),'Расчет сбытовых надбавок'!$B$2281:'Расчет сбытовых надбавок'!$G$3024,4)</f>
        <v>722.17</v>
      </c>
      <c r="D805" s="96">
        <f>VLOOKUP($A805+ROUND((COLUMN()-2)/24,5),АТС!$A$41:$F$736,5)+VLOOKUP($A805+ROUND((COLUMN()-2)/24,5),'Расчет сбытовых надбавок'!$B$2281:'Расчет сбытовых надбавок'!$G$3024,4)</f>
        <v>322.90999999999997</v>
      </c>
      <c r="E805" s="96">
        <f>VLOOKUP($A805+ROUND((COLUMN()-2)/24,5),АТС!$A$41:$F$736,5)+VLOOKUP($A805+ROUND((COLUMN()-2)/24,5),'Расчет сбытовых надбавок'!$B$2281:'Расчет сбытовых надбавок'!$G$3024,4)</f>
        <v>205.69</v>
      </c>
      <c r="F805" s="96">
        <f>VLOOKUP($A805+ROUND((COLUMN()-2)/24,5),АТС!$A$41:$F$736,5)+VLOOKUP($A805+ROUND((COLUMN()-2)/24,5),'Расчет сбытовых надбавок'!$B$2281:'Расчет сбытовых надбавок'!$G$3024,4)</f>
        <v>70.59</v>
      </c>
      <c r="G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6">
        <f>VLOOKUP($A805+ROUND((COLUMN()-2)/24,5),АТС!$A$41:$F$736,5)+VLOOKUP($A805+ROUND((COLUMN()-2)/24,5),'Расчет сбытовых надбавок'!$B$2281:'Расчет сбытовых надбавок'!$G$3024,4)</f>
        <v>73.239999999999995</v>
      </c>
      <c r="I805" s="96">
        <f>VLOOKUP($A805+ROUND((COLUMN()-2)/24,5),АТС!$A$41:$F$736,5)+VLOOKUP($A805+ROUND((COLUMN()-2)/24,5),'Расчет сбытовых надбавок'!$B$2281:'Расчет сбытовых надбавок'!$G$3024,4)</f>
        <v>221.70999999999998</v>
      </c>
      <c r="J805" s="96">
        <f>VLOOKUP($A805+ROUND((COLUMN()-2)/24,5),АТС!$A$41:$F$736,5)+VLOOKUP($A805+ROUND((COLUMN()-2)/24,5),'Расчет сбытовых надбавок'!$B$2281:'Расчет сбытовых надбавок'!$G$3024,4)</f>
        <v>0.15</v>
      </c>
      <c r="K805" s="96">
        <f>VLOOKUP($A805+ROUND((COLUMN()-2)/24,5),АТС!$A$41:$F$736,5)+VLOOKUP($A805+ROUND((COLUMN()-2)/24,5),'Расчет сбытовых надбавок'!$B$2281:'Расчет сбытовых надбавок'!$G$3024,4)</f>
        <v>21.62</v>
      </c>
      <c r="L805" s="96">
        <f>VLOOKUP($A805+ROUND((COLUMN()-2)/24,5),АТС!$A$41:$F$736,5)+VLOOKUP($A805+ROUND((COLUMN()-2)/24,5),'Расчет сбытовых надбавок'!$B$2281:'Расчет сбытовых надбавок'!$G$3024,4)</f>
        <v>33.270000000000003</v>
      </c>
      <c r="M805" s="96">
        <f>VLOOKUP($A805+ROUND((COLUMN()-2)/24,5),АТС!$A$41:$F$736,5)+VLOOKUP($A805+ROUND((COLUMN()-2)/24,5),'Расчет сбытовых надбавок'!$B$2281:'Расчет сбытовых надбавок'!$G$3024,4)</f>
        <v>5.05</v>
      </c>
      <c r="N805" s="96">
        <f>VLOOKUP($A805+ROUND((COLUMN()-2)/24,5),АТС!$A$41:$F$736,5)+VLOOKUP($A805+ROUND((COLUMN()-2)/24,5),'Расчет сбытовых надбавок'!$B$2281:'Расчет сбытовых надбавок'!$G$3024,4)</f>
        <v>48.769999999999996</v>
      </c>
      <c r="O805" s="96">
        <f>VLOOKUP($A805+ROUND((COLUMN()-2)/24,5),АТС!$A$41:$F$736,5)+VLOOKUP($A805+ROUND((COLUMN()-2)/24,5),'Расчет сбытовых надбавок'!$B$2281:'Расчет сбытовых надбавок'!$G$3024,4)</f>
        <v>62.11</v>
      </c>
      <c r="P805" s="96">
        <f>VLOOKUP($A805+ROUND((COLUMN()-2)/24,5),АТС!$A$41:$F$736,5)+VLOOKUP($A805+ROUND((COLUMN()-2)/24,5),'Расчет сбытовых надбавок'!$B$2281:'Расчет сбытовых надбавок'!$G$3024,4)</f>
        <v>70.599999999999994</v>
      </c>
      <c r="Q805" s="96">
        <f>VLOOKUP($A805+ROUND((COLUMN()-2)/24,5),АТС!$A$41:$F$736,5)+VLOOKUP($A805+ROUND((COLUMN()-2)/24,5),'Расчет сбытовых надбавок'!$B$2281:'Расчет сбытовых надбавок'!$G$3024,4)</f>
        <v>128.47999999999999</v>
      </c>
      <c r="R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S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T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U805" s="96">
        <f>VLOOKUP($A805+ROUND((COLUMN()-2)/24,5),АТС!$A$41:$F$736,5)+VLOOKUP($A805+ROUND((COLUMN()-2)/24,5),'Расчет сбытовых надбавок'!$B$2281:'Расчет сбытовых надбавок'!$G$3024,4)</f>
        <v>41.25</v>
      </c>
      <c r="V805" s="96">
        <f>VLOOKUP($A805+ROUND((COLUMN()-2)/24,5),АТС!$A$41:$F$736,5)+VLOOKUP($A805+ROUND((COLUMN()-2)/24,5),'Расчет сбытовых надбавок'!$B$2281:'Расчет сбытовых надбавок'!$G$3024,4)</f>
        <v>141.93</v>
      </c>
      <c r="W805" s="96">
        <f>VLOOKUP($A805+ROUND((COLUMN()-2)/24,5),АТС!$A$41:$F$736,5)+VLOOKUP($A805+ROUND((COLUMN()-2)/24,5),'Расчет сбытовых надбавок'!$B$2281:'Расчет сбытовых надбавок'!$G$3024,4)</f>
        <v>124.34</v>
      </c>
      <c r="X805" s="96">
        <f>VLOOKUP($A805+ROUND((COLUMN()-2)/24,5),АТС!$A$41:$F$736,5)+VLOOKUP($A805+ROUND((COLUMN()-2)/24,5),'Расчет сбытовых надбавок'!$B$2281:'Расчет сбытовых надбавок'!$G$3024,4)</f>
        <v>738.1099999999999</v>
      </c>
      <c r="Y805" s="96">
        <f>VLOOKUP($A805+ROUND((COLUMN()-2)/24,5),АТС!$A$41:$F$736,5)+VLOOKUP($A805+ROUND((COLUMN()-2)/24,5),'Расчет сбытовых надбавок'!$B$2281:'Расчет сбытовых надбавок'!$G$3024,4)</f>
        <v>723.87999999999988</v>
      </c>
    </row>
    <row r="806" spans="1:25" x14ac:dyDescent="0.2">
      <c r="A806" s="77">
        <f t="shared" si="23"/>
        <v>43020</v>
      </c>
      <c r="B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C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D806" s="96">
        <f>VLOOKUP($A806+ROUND((COLUMN()-2)/24,5),АТС!$A$41:$F$736,5)+VLOOKUP($A806+ROUND((COLUMN()-2)/24,5),'Расчет сбытовых надбавок'!$B$2281:'Расчет сбытовых надбавок'!$G$3024,4)</f>
        <v>4.1899999999999995</v>
      </c>
      <c r="E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F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G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L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M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N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O806" s="96">
        <f>VLOOKUP($A806+ROUND((COLUMN()-2)/24,5),АТС!$A$41:$F$736,5)+VLOOKUP($A806+ROUND((COLUMN()-2)/24,5),'Расчет сбытовых надбавок'!$B$2281:'Расчет сбытовых надбавок'!$G$3024,4)</f>
        <v>62.8</v>
      </c>
      <c r="P806" s="96">
        <f>VLOOKUP($A806+ROUND((COLUMN()-2)/24,5),АТС!$A$41:$F$736,5)+VLOOKUP($A806+ROUND((COLUMN()-2)/24,5),'Расчет сбытовых надбавок'!$B$2281:'Расчет сбытовых надбавок'!$G$3024,4)</f>
        <v>19.04</v>
      </c>
      <c r="Q806" s="96">
        <f>VLOOKUP($A806+ROUND((COLUMN()-2)/24,5),АТС!$A$41:$F$736,5)+VLOOKUP($A806+ROUND((COLUMN()-2)/24,5),'Расчет сбытовых надбавок'!$B$2281:'Расчет сбытовых надбавок'!$G$3024,4)</f>
        <v>167.51999999999998</v>
      </c>
      <c r="R806" s="96">
        <f>VLOOKUP($A806+ROUND((COLUMN()-2)/24,5),АТС!$A$41:$F$736,5)+VLOOKUP($A806+ROUND((COLUMN()-2)/24,5),'Расчет сбытовых надбавок'!$B$2281:'Расчет сбытовых надбавок'!$G$3024,4)</f>
        <v>106.10999999999999</v>
      </c>
      <c r="S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T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U806" s="96">
        <f>VLOOKUP($A806+ROUND((COLUMN()-2)/24,5),АТС!$A$41:$F$736,5)+VLOOKUP($A806+ROUND((COLUMN()-2)/24,5),'Расчет сбытовых надбавок'!$B$2281:'Расчет сбытовых надбавок'!$G$3024,4)</f>
        <v>184.70000000000002</v>
      </c>
      <c r="V806" s="96">
        <f>VLOOKUP($A806+ROUND((COLUMN()-2)/24,5),АТС!$A$41:$F$736,5)+VLOOKUP($A806+ROUND((COLUMN()-2)/24,5),'Расчет сбытовых надбавок'!$B$2281:'Расчет сбытовых надбавок'!$G$3024,4)</f>
        <v>214.4</v>
      </c>
      <c r="W806" s="96">
        <f>VLOOKUP($A806+ROUND((COLUMN()-2)/24,5),АТС!$A$41:$F$736,5)+VLOOKUP($A806+ROUND((COLUMN()-2)/24,5),'Расчет сбытовых надбавок'!$B$2281:'Расчет сбытовых надбавок'!$G$3024,4)</f>
        <v>519.53</v>
      </c>
      <c r="X806" s="96">
        <f>VLOOKUP($A806+ROUND((COLUMN()-2)/24,5),АТС!$A$41:$F$736,5)+VLOOKUP($A806+ROUND((COLUMN()-2)/24,5),'Расчет сбытовых надбавок'!$B$2281:'Расчет сбытовых надбавок'!$G$3024,4)</f>
        <v>394.4</v>
      </c>
      <c r="Y806" s="96">
        <f>VLOOKUP($A806+ROUND((COLUMN()-2)/24,5),АТС!$A$41:$F$736,5)+VLOOKUP($A806+ROUND((COLUMN()-2)/24,5),'Расчет сбытовых надбавок'!$B$2281:'Расчет сбытовых надбавок'!$G$3024,4)</f>
        <v>1108.57</v>
      </c>
    </row>
    <row r="807" spans="1:25" x14ac:dyDescent="0.2">
      <c r="A807" s="77">
        <f t="shared" si="23"/>
        <v>43021</v>
      </c>
      <c r="B807" s="96">
        <f>VLOOKUP($A807+ROUND((COLUMN()-2)/24,5),АТС!$A$41:$F$736,5)+VLOOKUP($A807+ROUND((COLUMN()-2)/24,5),'Расчет сбытовых надбавок'!$B$2281:'Расчет сбытовых надбавок'!$G$3024,4)</f>
        <v>801.87000000000012</v>
      </c>
      <c r="C807" s="96">
        <f>VLOOKUP($A807+ROUND((COLUMN()-2)/24,5),АТС!$A$41:$F$736,5)+VLOOKUP($A807+ROUND((COLUMN()-2)/24,5),'Расчет сбытовых надбавок'!$B$2281:'Расчет сбытовых надбавок'!$G$3024,4)</f>
        <v>200.73</v>
      </c>
      <c r="D807" s="96">
        <f>VLOOKUP($A807+ROUND((COLUMN()-2)/24,5),АТС!$A$41:$F$736,5)+VLOOKUP($A807+ROUND((COLUMN()-2)/24,5),'Расчет сбытовых надбавок'!$B$2281:'Расчет сбытовых надбавок'!$G$3024,4)</f>
        <v>150.72999999999999</v>
      </c>
      <c r="E807" s="96">
        <f>VLOOKUP($A807+ROUND((COLUMN()-2)/24,5),АТС!$A$41:$F$736,5)+VLOOKUP($A807+ROUND((COLUMN()-2)/24,5),'Расчет сбытовых надбавок'!$B$2281:'Расчет сбытовых надбавок'!$G$3024,4)</f>
        <v>121.9</v>
      </c>
      <c r="F807" s="96">
        <f>VLOOKUP($A807+ROUND((COLUMN()-2)/24,5),АТС!$A$41:$F$736,5)+VLOOKUP($A807+ROUND((COLUMN()-2)/24,5),'Расчет сбытовых надбавок'!$B$2281:'Расчет сбытовых надбавок'!$G$3024,4)</f>
        <v>46.7</v>
      </c>
      <c r="G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6">
        <f>VLOOKUP($A807+ROUND((COLUMN()-2)/24,5),АТС!$A$41:$F$736,5)+VLOOKUP($A807+ROUND((COLUMN()-2)/24,5),'Расчет сбытовых надбавок'!$B$2281:'Расчет сбытовых надбавок'!$G$3024,4)</f>
        <v>3.24</v>
      </c>
      <c r="I807" s="96">
        <f>VLOOKUP($A807+ROUND((COLUMN()-2)/24,5),АТС!$A$41:$F$736,5)+VLOOKUP($A807+ROUND((COLUMN()-2)/24,5),'Расчет сбытовых надбавок'!$B$2281:'Расчет сбытовых надбавок'!$G$3024,4)</f>
        <v>183.91</v>
      </c>
      <c r="J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6">
        <f>VLOOKUP($A807+ROUND((COLUMN()-2)/24,5),АТС!$A$41:$F$736,5)+VLOOKUP($A807+ROUND((COLUMN()-2)/24,5),'Расчет сбытовых надбавок'!$B$2281:'Расчет сбытовых надбавок'!$G$3024,4)</f>
        <v>12.919999999999998</v>
      </c>
      <c r="L807" s="96">
        <f>VLOOKUP($A807+ROUND((COLUMN()-2)/24,5),АТС!$A$41:$F$736,5)+VLOOKUP($A807+ROUND((COLUMN()-2)/24,5),'Расчет сбытовых надбавок'!$B$2281:'Расчет сбытовых надбавок'!$G$3024,4)</f>
        <v>52.599999999999994</v>
      </c>
      <c r="M807" s="96">
        <f>VLOOKUP($A807+ROUND((COLUMN()-2)/24,5),АТС!$A$41:$F$736,5)+VLOOKUP($A807+ROUND((COLUMN()-2)/24,5),'Расчет сбытовых надбавок'!$B$2281:'Расчет сбытовых надбавок'!$G$3024,4)</f>
        <v>104.16</v>
      </c>
      <c r="N807" s="96">
        <f>VLOOKUP($A807+ROUND((COLUMN()-2)/24,5),АТС!$A$41:$F$736,5)+VLOOKUP($A807+ROUND((COLUMN()-2)/24,5),'Расчет сбытовых надбавок'!$B$2281:'Расчет сбытовых надбавок'!$G$3024,4)</f>
        <v>186.72000000000003</v>
      </c>
      <c r="O807" s="96">
        <f>VLOOKUP($A807+ROUND((COLUMN()-2)/24,5),АТС!$A$41:$F$736,5)+VLOOKUP($A807+ROUND((COLUMN()-2)/24,5),'Расчет сбытовых надбавок'!$B$2281:'Расчет сбытовых надбавок'!$G$3024,4)</f>
        <v>221.76</v>
      </c>
      <c r="P807" s="96">
        <f>VLOOKUP($A807+ROUND((COLUMN()-2)/24,5),АТС!$A$41:$F$736,5)+VLOOKUP($A807+ROUND((COLUMN()-2)/24,5),'Расчет сбытовых надбавок'!$B$2281:'Расчет сбытовых надбавок'!$G$3024,4)</f>
        <v>258.87</v>
      </c>
      <c r="Q807" s="96">
        <f>VLOOKUP($A807+ROUND((COLUMN()-2)/24,5),АТС!$A$41:$F$736,5)+VLOOKUP($A807+ROUND((COLUMN()-2)/24,5),'Расчет сбытовых надбавок'!$B$2281:'Расчет сбытовых надбавок'!$G$3024,4)</f>
        <v>276.87</v>
      </c>
      <c r="R807" s="96">
        <f>VLOOKUP($A807+ROUND((COLUMN()-2)/24,5),АТС!$A$41:$F$736,5)+VLOOKUP($A807+ROUND((COLUMN()-2)/24,5),'Расчет сбытовых надбавок'!$B$2281:'Расчет сбытовых надбавок'!$G$3024,4)</f>
        <v>155.54</v>
      </c>
      <c r="S807" s="96">
        <f>VLOOKUP($A807+ROUND((COLUMN()-2)/24,5),АТС!$A$41:$F$736,5)+VLOOKUP($A807+ROUND((COLUMN()-2)/24,5),'Расчет сбытовых надбавок'!$B$2281:'Расчет сбытовых надбавок'!$G$3024,4)</f>
        <v>0.01</v>
      </c>
      <c r="T807" s="96">
        <f>VLOOKUP($A807+ROUND((COLUMN()-2)/24,5),АТС!$A$41:$F$736,5)+VLOOKUP($A807+ROUND((COLUMN()-2)/24,5),'Расчет сбытовых надбавок'!$B$2281:'Расчет сбытовых надбавок'!$G$3024,4)</f>
        <v>147.32</v>
      </c>
      <c r="U807" s="96">
        <f>VLOOKUP($A807+ROUND((COLUMN()-2)/24,5),АТС!$A$41:$F$736,5)+VLOOKUP($A807+ROUND((COLUMN()-2)/24,5),'Расчет сбытовых надбавок'!$B$2281:'Расчет сбытовых надбавок'!$G$3024,4)</f>
        <v>27.17</v>
      </c>
      <c r="V807" s="96">
        <f>VLOOKUP($A807+ROUND((COLUMN()-2)/24,5),АТС!$A$41:$F$736,5)+VLOOKUP($A807+ROUND((COLUMN()-2)/24,5),'Расчет сбытовых надбавок'!$B$2281:'Расчет сбытовых надбавок'!$G$3024,4)</f>
        <v>722.01</v>
      </c>
      <c r="W807" s="96">
        <f>VLOOKUP($A807+ROUND((COLUMN()-2)/24,5),АТС!$A$41:$F$736,5)+VLOOKUP($A807+ROUND((COLUMN()-2)/24,5),'Расчет сбытовых надбавок'!$B$2281:'Расчет сбытовых надбавок'!$G$3024,4)</f>
        <v>340.17999999999995</v>
      </c>
      <c r="X807" s="96">
        <f>VLOOKUP($A807+ROUND((COLUMN()-2)/24,5),АТС!$A$41:$F$736,5)+VLOOKUP($A807+ROUND((COLUMN()-2)/24,5),'Расчет сбытовых надбавок'!$B$2281:'Расчет сбытовых надбавок'!$G$3024,4)</f>
        <v>805.92000000000007</v>
      </c>
      <c r="Y807" s="96">
        <f>VLOOKUP($A807+ROUND((COLUMN()-2)/24,5),АТС!$A$41:$F$736,5)+VLOOKUP($A807+ROUND((COLUMN()-2)/24,5),'Расчет сбытовых надбавок'!$B$2281:'Расчет сбытовых надбавок'!$G$3024,4)</f>
        <v>867.74</v>
      </c>
    </row>
    <row r="808" spans="1:25" x14ac:dyDescent="0.2">
      <c r="A808" s="77">
        <f t="shared" si="23"/>
        <v>43022</v>
      </c>
      <c r="B808" s="96">
        <f>VLOOKUP($A808+ROUND((COLUMN()-2)/24,5),АТС!$A$41:$F$736,5)+VLOOKUP($A808+ROUND((COLUMN()-2)/24,5),'Расчет сбытовых надбавок'!$B$2281:'Расчет сбытовых надбавок'!$G$3024,4)</f>
        <v>863.71</v>
      </c>
      <c r="C808" s="96">
        <f>VLOOKUP($A808+ROUND((COLUMN()-2)/24,5),АТС!$A$41:$F$736,5)+VLOOKUP($A808+ROUND((COLUMN()-2)/24,5),'Расчет сбытовых надбавок'!$B$2281:'Расчет сбытовых надбавок'!$G$3024,4)</f>
        <v>1432.29</v>
      </c>
      <c r="D808" s="96">
        <f>VLOOKUP($A808+ROUND((COLUMN()-2)/24,5),АТС!$A$41:$F$736,5)+VLOOKUP($A808+ROUND((COLUMN()-2)/24,5),'Расчет сбытовых надбавок'!$B$2281:'Расчет сбытовых надбавок'!$G$3024,4)</f>
        <v>246.01</v>
      </c>
      <c r="E808" s="96">
        <f>VLOOKUP($A808+ROUND((COLUMN()-2)/24,5),АТС!$A$41:$F$736,5)+VLOOKUP($A808+ROUND((COLUMN()-2)/24,5),'Расчет сбытовых надбавок'!$B$2281:'Расчет сбытовых надбавок'!$G$3024,4)</f>
        <v>280.23</v>
      </c>
      <c r="F808" s="96">
        <f>VLOOKUP($A808+ROUND((COLUMN()-2)/24,5),АТС!$A$41:$F$736,5)+VLOOKUP($A808+ROUND((COLUMN()-2)/24,5),'Расчет сбытовых надбавок'!$B$2281:'Расчет сбытовых надбавок'!$G$3024,4)</f>
        <v>142.10000000000002</v>
      </c>
      <c r="G808" s="96">
        <f>VLOOKUP($A808+ROUND((COLUMN()-2)/24,5),АТС!$A$41:$F$736,5)+VLOOKUP($A808+ROUND((COLUMN()-2)/24,5),'Расчет сбытовых надбавок'!$B$2281:'Расчет сбытовых надбавок'!$G$3024,4)</f>
        <v>70.05</v>
      </c>
      <c r="H808" s="96">
        <f>VLOOKUP($A808+ROUND((COLUMN()-2)/24,5),АТС!$A$41:$F$736,5)+VLOOKUP($A808+ROUND((COLUMN()-2)/24,5),'Расчет сбытовых надбавок'!$B$2281:'Расчет сбытовых надбавок'!$G$3024,4)</f>
        <v>107.44999999999999</v>
      </c>
      <c r="I808" s="96">
        <f>VLOOKUP($A808+ROUND((COLUMN()-2)/24,5),АТС!$A$41:$F$736,5)+VLOOKUP($A808+ROUND((COLUMN()-2)/24,5),'Расчет сбытовых надбавок'!$B$2281:'Расчет сбытовых надбавок'!$G$3024,4)</f>
        <v>274.11</v>
      </c>
      <c r="J808" s="96">
        <f>VLOOKUP($A808+ROUND((COLUMN()-2)/24,5),АТС!$A$41:$F$736,5)+VLOOKUP($A808+ROUND((COLUMN()-2)/24,5),'Расчет сбытовых надбавок'!$B$2281:'Расчет сбытовых надбавок'!$G$3024,4)</f>
        <v>116.32000000000001</v>
      </c>
      <c r="K808" s="96">
        <f>VLOOKUP($A808+ROUND((COLUMN()-2)/24,5),АТС!$A$41:$F$736,5)+VLOOKUP($A808+ROUND((COLUMN()-2)/24,5),'Расчет сбытовых надбавок'!$B$2281:'Расчет сбытовых надбавок'!$G$3024,4)</f>
        <v>53.769999999999996</v>
      </c>
      <c r="L808" s="96">
        <f>VLOOKUP($A808+ROUND((COLUMN()-2)/24,5),АТС!$A$41:$F$736,5)+VLOOKUP($A808+ROUND((COLUMN()-2)/24,5),'Расчет сбытовых надбавок'!$B$2281:'Расчет сбытовых надбавок'!$G$3024,4)</f>
        <v>78.33</v>
      </c>
      <c r="M808" s="96">
        <f>VLOOKUP($A808+ROUND((COLUMN()-2)/24,5),АТС!$A$41:$F$736,5)+VLOOKUP($A808+ROUND((COLUMN()-2)/24,5),'Расчет сбытовых надбавок'!$B$2281:'Расчет сбытовых надбавок'!$G$3024,4)</f>
        <v>90.61</v>
      </c>
      <c r="N808" s="96">
        <f>VLOOKUP($A808+ROUND((COLUMN()-2)/24,5),АТС!$A$41:$F$736,5)+VLOOKUP($A808+ROUND((COLUMN()-2)/24,5),'Расчет сбытовых надбавок'!$B$2281:'Расчет сбытовых надбавок'!$G$3024,4)</f>
        <v>196.11</v>
      </c>
      <c r="O808" s="96">
        <f>VLOOKUP($A808+ROUND((COLUMN()-2)/24,5),АТС!$A$41:$F$736,5)+VLOOKUP($A808+ROUND((COLUMN()-2)/24,5),'Расчет сбытовых надбавок'!$B$2281:'Расчет сбытовых надбавок'!$G$3024,4)</f>
        <v>304.95</v>
      </c>
      <c r="P808" s="96">
        <f>VLOOKUP($A808+ROUND((COLUMN()-2)/24,5),АТС!$A$41:$F$736,5)+VLOOKUP($A808+ROUND((COLUMN()-2)/24,5),'Расчет сбытовых надбавок'!$B$2281:'Расчет сбытовых надбавок'!$G$3024,4)</f>
        <v>311.58</v>
      </c>
      <c r="Q808" s="96">
        <f>VLOOKUP($A808+ROUND((COLUMN()-2)/24,5),АТС!$A$41:$F$736,5)+VLOOKUP($A808+ROUND((COLUMN()-2)/24,5),'Расчет сбытовых надбавок'!$B$2281:'Расчет сбытовых надбавок'!$G$3024,4)</f>
        <v>300.55</v>
      </c>
      <c r="R808" s="96">
        <f>VLOOKUP($A808+ROUND((COLUMN()-2)/24,5),АТС!$A$41:$F$736,5)+VLOOKUP($A808+ROUND((COLUMN()-2)/24,5),'Расчет сбытовых надбавок'!$B$2281:'Расчет сбытовых надбавок'!$G$3024,4)</f>
        <v>67.31</v>
      </c>
      <c r="S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T808" s="96">
        <f>VLOOKUP($A808+ROUND((COLUMN()-2)/24,5),АТС!$A$41:$F$736,5)+VLOOKUP($A808+ROUND((COLUMN()-2)/24,5),'Расчет сбытовых надбавок'!$B$2281:'Расчет сбытовых надбавок'!$G$3024,4)</f>
        <v>0.39</v>
      </c>
      <c r="U808" s="96">
        <f>VLOOKUP($A808+ROUND((COLUMN()-2)/24,5),АТС!$A$41:$F$736,5)+VLOOKUP($A808+ROUND((COLUMN()-2)/24,5),'Расчет сбытовых надбавок'!$B$2281:'Расчет сбытовых надбавок'!$G$3024,4)</f>
        <v>70.53</v>
      </c>
      <c r="V808" s="96">
        <f>VLOOKUP($A808+ROUND((COLUMN()-2)/24,5),АТС!$A$41:$F$736,5)+VLOOKUP($A808+ROUND((COLUMN()-2)/24,5),'Расчет сбытовых надбавок'!$B$2281:'Расчет сбытовых надбавок'!$G$3024,4)</f>
        <v>278.48</v>
      </c>
      <c r="W808" s="96">
        <f>VLOOKUP($A808+ROUND((COLUMN()-2)/24,5),АТС!$A$41:$F$736,5)+VLOOKUP($A808+ROUND((COLUMN()-2)/24,5),'Расчет сбытовых надбавок'!$B$2281:'Расчет сбытовых надбавок'!$G$3024,4)</f>
        <v>705.43999999999994</v>
      </c>
      <c r="X808" s="96">
        <f>VLOOKUP($A808+ROUND((COLUMN()-2)/24,5),АТС!$A$41:$F$736,5)+VLOOKUP($A808+ROUND((COLUMN()-2)/24,5),'Расчет сбытовых надбавок'!$B$2281:'Расчет сбытовых надбавок'!$G$3024,4)</f>
        <v>744.08999999999992</v>
      </c>
      <c r="Y808" s="96">
        <f>VLOOKUP($A808+ROUND((COLUMN()-2)/24,5),АТС!$A$41:$F$736,5)+VLOOKUP($A808+ROUND((COLUMN()-2)/24,5),'Расчет сбытовых надбавок'!$B$2281:'Расчет сбытовых надбавок'!$G$3024,4)</f>
        <v>919.82999999999993</v>
      </c>
    </row>
    <row r="809" spans="1:25" x14ac:dyDescent="0.2">
      <c r="A809" s="77">
        <f t="shared" si="23"/>
        <v>43023</v>
      </c>
      <c r="B809" s="96">
        <f>VLOOKUP($A809+ROUND((COLUMN()-2)/24,5),АТС!$A$41:$F$736,5)+VLOOKUP($A809+ROUND((COLUMN()-2)/24,5),'Расчет сбытовых надбавок'!$B$2281:'Расчет сбытовых надбавок'!$G$3024,4)</f>
        <v>436.72</v>
      </c>
      <c r="C809" s="96">
        <f>VLOOKUP($A809+ROUND((COLUMN()-2)/24,5),АТС!$A$41:$F$736,5)+VLOOKUP($A809+ROUND((COLUMN()-2)/24,5),'Расчет сбытовых надбавок'!$B$2281:'Расчет сбытовых надбавок'!$G$3024,4)</f>
        <v>722.16</v>
      </c>
      <c r="D809" s="96">
        <f>VLOOKUP($A809+ROUND((COLUMN()-2)/24,5),АТС!$A$41:$F$736,5)+VLOOKUP($A809+ROUND((COLUMN()-2)/24,5),'Расчет сбытовых надбавок'!$B$2281:'Расчет сбытовых надбавок'!$G$3024,4)</f>
        <v>121.42999999999999</v>
      </c>
      <c r="E809" s="96">
        <f>VLOOKUP($A809+ROUND((COLUMN()-2)/24,5),АТС!$A$41:$F$736,5)+VLOOKUP($A809+ROUND((COLUMN()-2)/24,5),'Расчет сбытовых надбавок'!$B$2281:'Расчет сбытовых надбавок'!$G$3024,4)</f>
        <v>104.78999999999999</v>
      </c>
      <c r="F809" s="96">
        <f>VLOOKUP($A809+ROUND((COLUMN()-2)/24,5),АТС!$A$41:$F$736,5)+VLOOKUP($A809+ROUND((COLUMN()-2)/24,5),'Расчет сбытовых надбавок'!$B$2281:'Расчет сбытовых надбавок'!$G$3024,4)</f>
        <v>179.29000000000002</v>
      </c>
      <c r="G809" s="96">
        <f>VLOOKUP($A809+ROUND((COLUMN()-2)/24,5),АТС!$A$41:$F$736,5)+VLOOKUP($A809+ROUND((COLUMN()-2)/24,5),'Расчет сбытовых надбавок'!$B$2281:'Расчет сбытовых надбавок'!$G$3024,4)</f>
        <v>131.23000000000002</v>
      </c>
      <c r="H809" s="96">
        <f>VLOOKUP($A809+ROUND((COLUMN()-2)/24,5),АТС!$A$41:$F$736,5)+VLOOKUP($A809+ROUND((COLUMN()-2)/24,5),'Расчет сбытовых надбавок'!$B$2281:'Расчет сбытовых надбавок'!$G$3024,4)</f>
        <v>22.82</v>
      </c>
      <c r="I809" s="96">
        <f>VLOOKUP($A809+ROUND((COLUMN()-2)/24,5),АТС!$A$41:$F$736,5)+VLOOKUP($A809+ROUND((COLUMN()-2)/24,5),'Расчет сбытовых надбавок'!$B$2281:'Расчет сбытовых надбавок'!$G$3024,4)</f>
        <v>23.220000000000002</v>
      </c>
      <c r="J809" s="96">
        <f>VLOOKUP($A809+ROUND((COLUMN()-2)/24,5),АТС!$A$41:$F$736,5)+VLOOKUP($A809+ROUND((COLUMN()-2)/24,5),'Расчет сбытовых надбавок'!$B$2281:'Расчет сбытовых надбавок'!$G$3024,4)</f>
        <v>32.4</v>
      </c>
      <c r="K809" s="96">
        <f>VLOOKUP($A809+ROUND((COLUMN()-2)/24,5),АТС!$A$41:$F$736,5)+VLOOKUP($A809+ROUND((COLUMN()-2)/24,5),'Расчет сбытовых надбавок'!$B$2281:'Расчет сбытовых надбавок'!$G$3024,4)</f>
        <v>304.61</v>
      </c>
      <c r="L809" s="96">
        <f>VLOOKUP($A809+ROUND((COLUMN()-2)/24,5),АТС!$A$41:$F$736,5)+VLOOKUP($A809+ROUND((COLUMN()-2)/24,5),'Расчет сбытовых надбавок'!$B$2281:'Расчет сбытовых надбавок'!$G$3024,4)</f>
        <v>252.58</v>
      </c>
      <c r="M809" s="96">
        <f>VLOOKUP($A809+ROUND((COLUMN()-2)/24,5),АТС!$A$41:$F$736,5)+VLOOKUP($A809+ROUND((COLUMN()-2)/24,5),'Расчет сбытовых надбавок'!$B$2281:'Расчет сбытовых надбавок'!$G$3024,4)</f>
        <v>191.62</v>
      </c>
      <c r="N809" s="96">
        <f>VLOOKUP($A809+ROUND((COLUMN()-2)/24,5),АТС!$A$41:$F$736,5)+VLOOKUP($A809+ROUND((COLUMN()-2)/24,5),'Расчет сбытовых надбавок'!$B$2281:'Расчет сбытовых надбавок'!$G$3024,4)</f>
        <v>222.32999999999998</v>
      </c>
      <c r="O809" s="96">
        <f>VLOOKUP($A809+ROUND((COLUMN()-2)/24,5),АТС!$A$41:$F$736,5)+VLOOKUP($A809+ROUND((COLUMN()-2)/24,5),'Расчет сбытовых надбавок'!$B$2281:'Расчет сбытовых надбавок'!$G$3024,4)</f>
        <v>229.44</v>
      </c>
      <c r="P809" s="96">
        <f>VLOOKUP($A809+ROUND((COLUMN()-2)/24,5),АТС!$A$41:$F$736,5)+VLOOKUP($A809+ROUND((COLUMN()-2)/24,5),'Расчет сбытовых надбавок'!$B$2281:'Расчет сбытовых надбавок'!$G$3024,4)</f>
        <v>330.27</v>
      </c>
      <c r="Q809" s="96">
        <f>VLOOKUP($A809+ROUND((COLUMN()-2)/24,5),АТС!$A$41:$F$736,5)+VLOOKUP($A809+ROUND((COLUMN()-2)/24,5),'Расчет сбытовых надбавок'!$B$2281:'Расчет сбытовых надбавок'!$G$3024,4)</f>
        <v>149.53</v>
      </c>
      <c r="R809" s="96">
        <f>VLOOKUP($A809+ROUND((COLUMN()-2)/24,5),АТС!$A$41:$F$736,5)+VLOOKUP($A809+ROUND((COLUMN()-2)/24,5),'Расчет сбытовых надбавок'!$B$2281:'Расчет сбытовых надбавок'!$G$3024,4)</f>
        <v>235.22</v>
      </c>
      <c r="S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T809" s="96">
        <f>VLOOKUP($A809+ROUND((COLUMN()-2)/24,5),АТС!$A$41:$F$736,5)+VLOOKUP($A809+ROUND((COLUMN()-2)/24,5),'Расчет сбытовых надбавок'!$B$2281:'Расчет сбытовых надбавок'!$G$3024,4)</f>
        <v>0.5</v>
      </c>
      <c r="U809" s="96">
        <f>VLOOKUP($A809+ROUND((COLUMN()-2)/24,5),АТС!$A$41:$F$736,5)+VLOOKUP($A809+ROUND((COLUMN()-2)/24,5),'Расчет сбытовых надбавок'!$B$2281:'Расчет сбытовых надбавок'!$G$3024,4)</f>
        <v>140.37</v>
      </c>
      <c r="V809" s="96">
        <f>VLOOKUP($A809+ROUND((COLUMN()-2)/24,5),АТС!$A$41:$F$736,5)+VLOOKUP($A809+ROUND((COLUMN()-2)/24,5),'Расчет сбытовых надбавок'!$B$2281:'Расчет сбытовых надбавок'!$G$3024,4)</f>
        <v>164.82999999999998</v>
      </c>
      <c r="W809" s="96">
        <f>VLOOKUP($A809+ROUND((COLUMN()-2)/24,5),АТС!$A$41:$F$736,5)+VLOOKUP($A809+ROUND((COLUMN()-2)/24,5),'Расчет сбытовых надбавок'!$B$2281:'Расчет сбытовых надбавок'!$G$3024,4)</f>
        <v>815.84</v>
      </c>
      <c r="X809" s="96">
        <f>VLOOKUP($A809+ROUND((COLUMN()-2)/24,5),АТС!$A$41:$F$736,5)+VLOOKUP($A809+ROUND((COLUMN()-2)/24,5),'Расчет сбытовых надбавок'!$B$2281:'Расчет сбытовых надбавок'!$G$3024,4)</f>
        <v>20.53</v>
      </c>
      <c r="Y809" s="96">
        <f>VLOOKUP($A809+ROUND((COLUMN()-2)/24,5),АТС!$A$41:$F$736,5)+VLOOKUP($A809+ROUND((COLUMN()-2)/24,5),'Расчет сбытовых надбавок'!$B$2281:'Расчет сбытовых надбавок'!$G$3024,4)</f>
        <v>1394.3899999999999</v>
      </c>
    </row>
    <row r="810" spans="1:25" x14ac:dyDescent="0.2">
      <c r="A810" s="77">
        <f t="shared" si="23"/>
        <v>43024</v>
      </c>
      <c r="B810" s="96">
        <f>VLOOKUP($A810+ROUND((COLUMN()-2)/24,5),АТС!$A$41:$F$736,5)+VLOOKUP($A810+ROUND((COLUMN()-2)/24,5),'Расчет сбытовых надбавок'!$B$2281:'Расчет сбытовых надбавок'!$G$3024,4)</f>
        <v>209.91</v>
      </c>
      <c r="C810" s="96">
        <f>VLOOKUP($A810+ROUND((COLUMN()-2)/24,5),АТС!$A$41:$F$736,5)+VLOOKUP($A810+ROUND((COLUMN()-2)/24,5),'Расчет сбытовых надбавок'!$B$2281:'Расчет сбытовых надбавок'!$G$3024,4)</f>
        <v>137.46</v>
      </c>
      <c r="D810" s="96">
        <f>VLOOKUP($A810+ROUND((COLUMN()-2)/24,5),АТС!$A$41:$F$736,5)+VLOOKUP($A810+ROUND((COLUMN()-2)/24,5),'Расчет сбытовых надбавок'!$B$2281:'Расчет сбытовых надбавок'!$G$3024,4)</f>
        <v>126.33999999999999</v>
      </c>
      <c r="E810" s="96">
        <f>VLOOKUP($A810+ROUND((COLUMN()-2)/24,5),АТС!$A$41:$F$736,5)+VLOOKUP($A810+ROUND((COLUMN()-2)/24,5),'Расчет сбытовых надбавок'!$B$2281:'Расчет сбытовых надбавок'!$G$3024,4)</f>
        <v>7.21</v>
      </c>
      <c r="F810" s="96">
        <f>VLOOKUP($A810+ROUND((COLUMN()-2)/24,5),АТС!$A$41:$F$736,5)+VLOOKUP($A810+ROUND((COLUMN()-2)/24,5),'Расчет сбытовых надбавок'!$B$2281:'Расчет сбытовых надбавок'!$G$3024,4)</f>
        <v>49.190000000000005</v>
      </c>
      <c r="G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6">
        <f>VLOOKUP($A810+ROUND((COLUMN()-2)/24,5),АТС!$A$41:$F$736,5)+VLOOKUP($A810+ROUND((COLUMN()-2)/24,5),'Расчет сбытовых надбавок'!$B$2281:'Расчет сбытовых надбавок'!$G$3024,4)</f>
        <v>206.77999999999997</v>
      </c>
      <c r="J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K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L810" s="96">
        <f>VLOOKUP($A810+ROUND((COLUMN()-2)/24,5),АТС!$A$41:$F$736,5)+VLOOKUP($A810+ROUND((COLUMN()-2)/24,5),'Расчет сбытовых надбавок'!$B$2281:'Расчет сбытовых надбавок'!$G$3024,4)</f>
        <v>70.38</v>
      </c>
      <c r="M810" s="96">
        <f>VLOOKUP($A810+ROUND((COLUMN()-2)/24,5),АТС!$A$41:$F$736,5)+VLOOKUP($A810+ROUND((COLUMN()-2)/24,5),'Расчет сбытовых надбавок'!$B$2281:'Расчет сбытовых надбавок'!$G$3024,4)</f>
        <v>27.979999999999997</v>
      </c>
      <c r="N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O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P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Q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R810" s="96">
        <f>VLOOKUP($A810+ROUND((COLUMN()-2)/24,5),АТС!$A$41:$F$736,5)+VLOOKUP($A810+ROUND((COLUMN()-2)/24,5),'Расчет сбытовых надбавок'!$B$2281:'Расчет сбытовых надбавок'!$G$3024,4)</f>
        <v>10.629999999999999</v>
      </c>
      <c r="S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T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U810" s="96">
        <f>VLOOKUP($A810+ROUND((COLUMN()-2)/24,5),АТС!$A$41:$F$736,5)+VLOOKUP($A810+ROUND((COLUMN()-2)/24,5),'Расчет сбытовых надбавок'!$B$2281:'Расчет сбытовых надбавок'!$G$3024,4)</f>
        <v>20.14</v>
      </c>
      <c r="V810" s="96">
        <f>VLOOKUP($A810+ROUND((COLUMN()-2)/24,5),АТС!$A$41:$F$736,5)+VLOOKUP($A810+ROUND((COLUMN()-2)/24,5),'Расчет сбытовых надбавок'!$B$2281:'Расчет сбытовых надбавок'!$G$3024,4)</f>
        <v>150.09</v>
      </c>
      <c r="W810" s="96">
        <f>VLOOKUP($A810+ROUND((COLUMN()-2)/24,5),АТС!$A$41:$F$736,5)+VLOOKUP($A810+ROUND((COLUMN()-2)/24,5),'Расчет сбытовых надбавок'!$B$2281:'Расчет сбытовых надбавок'!$G$3024,4)</f>
        <v>153.67000000000002</v>
      </c>
      <c r="X810" s="96">
        <f>VLOOKUP($A810+ROUND((COLUMN()-2)/24,5),АТС!$A$41:$F$736,5)+VLOOKUP($A810+ROUND((COLUMN()-2)/24,5),'Расчет сбытовых надбавок'!$B$2281:'Расчет сбытовых надбавок'!$G$3024,4)</f>
        <v>997.71</v>
      </c>
      <c r="Y810" s="96">
        <f>VLOOKUP($A810+ROUND((COLUMN()-2)/24,5),АТС!$A$41:$F$736,5)+VLOOKUP($A810+ROUND((COLUMN()-2)/24,5),'Расчет сбытовых надбавок'!$B$2281:'Расчет сбытовых надбавок'!$G$3024,4)</f>
        <v>912.76</v>
      </c>
    </row>
    <row r="811" spans="1:25" x14ac:dyDescent="0.2">
      <c r="A811" s="77">
        <f t="shared" si="23"/>
        <v>43025</v>
      </c>
      <c r="B811" s="96">
        <f>VLOOKUP($A811+ROUND((COLUMN()-2)/24,5),АТС!$A$41:$F$736,5)+VLOOKUP($A811+ROUND((COLUMN()-2)/24,5),'Расчет сбытовых надбавок'!$B$2281:'Расчет сбытовых надбавок'!$G$3024,4)</f>
        <v>224.53</v>
      </c>
      <c r="C811" s="96">
        <f>VLOOKUP($A811+ROUND((COLUMN()-2)/24,5),АТС!$A$41:$F$736,5)+VLOOKUP($A811+ROUND((COLUMN()-2)/24,5),'Расчет сбытовых надбавок'!$B$2281:'Расчет сбытовых надбавок'!$G$3024,4)</f>
        <v>288.47000000000003</v>
      </c>
      <c r="D811" s="96">
        <f>VLOOKUP($A811+ROUND((COLUMN()-2)/24,5),АТС!$A$41:$F$736,5)+VLOOKUP($A811+ROUND((COLUMN()-2)/24,5),'Расчет сбытовых надбавок'!$B$2281:'Расчет сбытовых надбавок'!$G$3024,4)</f>
        <v>102.3</v>
      </c>
      <c r="E811" s="96">
        <f>VLOOKUP($A811+ROUND((COLUMN()-2)/24,5),АТС!$A$41:$F$736,5)+VLOOKUP($A811+ROUND((COLUMN()-2)/24,5),'Расчет сбытовых надбавок'!$B$2281:'Расчет сбытовых надбавок'!$G$3024,4)</f>
        <v>131.12</v>
      </c>
      <c r="F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G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6">
        <f>VLOOKUP($A811+ROUND((COLUMN()-2)/24,5),АТС!$A$41:$F$736,5)+VLOOKUP($A811+ROUND((COLUMN()-2)/24,5),'Расчет сбытовых надбавок'!$B$2281:'Расчет сбытовых надбавок'!$G$3024,4)</f>
        <v>529.98</v>
      </c>
      <c r="I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L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M811" s="96">
        <f>VLOOKUP($A811+ROUND((COLUMN()-2)/24,5),АТС!$A$41:$F$736,5)+VLOOKUP($A811+ROUND((COLUMN()-2)/24,5),'Расчет сбытовых надбавок'!$B$2281:'Расчет сбытовых надбавок'!$G$3024,4)</f>
        <v>60.209999999999994</v>
      </c>
      <c r="N811" s="96">
        <f>VLOOKUP($A811+ROUND((COLUMN()-2)/24,5),АТС!$A$41:$F$736,5)+VLOOKUP($A811+ROUND((COLUMN()-2)/24,5),'Расчет сбытовых надбавок'!$B$2281:'Расчет сбытовых надбавок'!$G$3024,4)</f>
        <v>119.63</v>
      </c>
      <c r="O811" s="96">
        <f>VLOOKUP($A811+ROUND((COLUMN()-2)/24,5),АТС!$A$41:$F$736,5)+VLOOKUP($A811+ROUND((COLUMN()-2)/24,5),'Расчет сбытовых надбавок'!$B$2281:'Расчет сбытовых надбавок'!$G$3024,4)</f>
        <v>178.19</v>
      </c>
      <c r="P811" s="96">
        <f>VLOOKUP($A811+ROUND((COLUMN()-2)/24,5),АТС!$A$41:$F$736,5)+VLOOKUP($A811+ROUND((COLUMN()-2)/24,5),'Расчет сбытовых надбавок'!$B$2281:'Расчет сбытовых надбавок'!$G$3024,4)</f>
        <v>246.56</v>
      </c>
      <c r="Q811" s="96">
        <f>VLOOKUP($A811+ROUND((COLUMN()-2)/24,5),АТС!$A$41:$F$736,5)+VLOOKUP($A811+ROUND((COLUMN()-2)/24,5),'Расчет сбытовых надбавок'!$B$2281:'Расчет сбытовых надбавок'!$G$3024,4)</f>
        <v>17.93</v>
      </c>
      <c r="R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S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T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U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V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6">
        <f>VLOOKUP($A811+ROUND((COLUMN()-2)/24,5),АТС!$A$41:$F$736,5)+VLOOKUP($A811+ROUND((COLUMN()-2)/24,5),'Расчет сбытовых надбавок'!$B$2281:'Расчет сбытовых надбавок'!$G$3024,4)</f>
        <v>119.99000000000001</v>
      </c>
      <c r="X811" s="96">
        <f>VLOOKUP($A811+ROUND((COLUMN()-2)/24,5),АТС!$A$41:$F$736,5)+VLOOKUP($A811+ROUND((COLUMN()-2)/24,5),'Расчет сбытовых надбавок'!$B$2281:'Расчет сбытовых надбавок'!$G$3024,4)</f>
        <v>351.59</v>
      </c>
      <c r="Y811" s="96">
        <f>VLOOKUP($A811+ROUND((COLUMN()-2)/24,5),АТС!$A$41:$F$736,5)+VLOOKUP($A811+ROUND((COLUMN()-2)/24,5),'Расчет сбытовых надбавок'!$B$2281:'Расчет сбытовых надбавок'!$G$3024,4)</f>
        <v>595.54</v>
      </c>
    </row>
    <row r="812" spans="1:25" x14ac:dyDescent="0.2">
      <c r="A812" s="77">
        <f t="shared" si="23"/>
        <v>43026</v>
      </c>
      <c r="B812" s="96">
        <f>VLOOKUP($A812+ROUND((COLUMN()-2)/24,5),АТС!$A$41:$F$736,5)+VLOOKUP($A812+ROUND((COLUMN()-2)/24,5),'Расчет сбытовых надбавок'!$B$2281:'Расчет сбытовых надбавок'!$G$3024,4)</f>
        <v>105.57</v>
      </c>
      <c r="C812" s="96">
        <f>VLOOKUP($A812+ROUND((COLUMN()-2)/24,5),АТС!$A$41:$F$736,5)+VLOOKUP($A812+ROUND((COLUMN()-2)/24,5),'Расчет сбытовых надбавок'!$B$2281:'Расчет сбытовых надбавок'!$G$3024,4)</f>
        <v>34.43</v>
      </c>
      <c r="D812" s="96">
        <f>VLOOKUP($A812+ROUND((COLUMN()-2)/24,5),АТС!$A$41:$F$736,5)+VLOOKUP($A812+ROUND((COLUMN()-2)/24,5),'Расчет сбытовых надбавок'!$B$2281:'Расчет сбытовых надбавок'!$G$3024,4)</f>
        <v>52.41</v>
      </c>
      <c r="E812" s="96">
        <f>VLOOKUP($A812+ROUND((COLUMN()-2)/24,5),АТС!$A$41:$F$736,5)+VLOOKUP($A812+ROUND((COLUMN()-2)/24,5),'Расчет сбытовых надбавок'!$B$2281:'Расчет сбытовых надбавок'!$G$3024,4)</f>
        <v>112.44999999999999</v>
      </c>
      <c r="F812" s="96">
        <f>VLOOKUP($A812+ROUND((COLUMN()-2)/24,5),АТС!$A$41:$F$736,5)+VLOOKUP($A812+ROUND((COLUMN()-2)/24,5),'Расчет сбытовых надбавок'!$B$2281:'Расчет сбытовых надбавок'!$G$3024,4)</f>
        <v>9.68</v>
      </c>
      <c r="G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J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M812" s="96">
        <f>VLOOKUP($A812+ROUND((COLUMN()-2)/24,5),АТС!$A$41:$F$736,5)+VLOOKUP($A812+ROUND((COLUMN()-2)/24,5),'Расчет сбытовых надбавок'!$B$2281:'Расчет сбытовых надбавок'!$G$3024,4)</f>
        <v>22.98</v>
      </c>
      <c r="N812" s="96">
        <f>VLOOKUP($A812+ROUND((COLUMN()-2)/24,5),АТС!$A$41:$F$736,5)+VLOOKUP($A812+ROUND((COLUMN()-2)/24,5),'Расчет сбытовых надбавок'!$B$2281:'Расчет сбытовых надбавок'!$G$3024,4)</f>
        <v>17.61</v>
      </c>
      <c r="O812" s="96">
        <f>VLOOKUP($A812+ROUND((COLUMN()-2)/24,5),АТС!$A$41:$F$736,5)+VLOOKUP($A812+ROUND((COLUMN()-2)/24,5),'Расчет сбытовых надбавок'!$B$2281:'Расчет сбытовых надбавок'!$G$3024,4)</f>
        <v>24.259999999999998</v>
      </c>
      <c r="P812" s="96">
        <f>VLOOKUP($A812+ROUND((COLUMN()-2)/24,5),АТС!$A$41:$F$736,5)+VLOOKUP($A812+ROUND((COLUMN()-2)/24,5),'Расчет сбытовых надбавок'!$B$2281:'Расчет сбытовых надбавок'!$G$3024,4)</f>
        <v>33.6</v>
      </c>
      <c r="Q812" s="96">
        <f>VLOOKUP($A812+ROUND((COLUMN()-2)/24,5),АТС!$A$41:$F$736,5)+VLOOKUP($A812+ROUND((COLUMN()-2)/24,5),'Расчет сбытовых надбавок'!$B$2281:'Расчет сбытовых надбавок'!$G$3024,4)</f>
        <v>53.01</v>
      </c>
      <c r="R812" s="96">
        <f>VLOOKUP($A812+ROUND((COLUMN()-2)/24,5),АТС!$A$41:$F$736,5)+VLOOKUP($A812+ROUND((COLUMN()-2)/24,5),'Расчет сбытовых надбавок'!$B$2281:'Расчет сбытовых надбавок'!$G$3024,4)</f>
        <v>36</v>
      </c>
      <c r="S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T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U812" s="96">
        <f>VLOOKUP($A812+ROUND((COLUMN()-2)/24,5),АТС!$A$41:$F$736,5)+VLOOKUP($A812+ROUND((COLUMN()-2)/24,5),'Расчет сбытовых надбавок'!$B$2281:'Расчет сбытовых надбавок'!$G$3024,4)</f>
        <v>1.2</v>
      </c>
      <c r="V812" s="96">
        <f>VLOOKUP($A812+ROUND((COLUMN()-2)/24,5),АТС!$A$41:$F$736,5)+VLOOKUP($A812+ROUND((COLUMN()-2)/24,5),'Расчет сбытовых надбавок'!$B$2281:'Расчет сбытовых надбавок'!$G$3024,4)</f>
        <v>133.21</v>
      </c>
      <c r="W812" s="96">
        <f>VLOOKUP($A812+ROUND((COLUMN()-2)/24,5),АТС!$A$41:$F$736,5)+VLOOKUP($A812+ROUND((COLUMN()-2)/24,5),'Расчет сбытовых надбавок'!$B$2281:'Расчет сбытовых надбавок'!$G$3024,4)</f>
        <v>265.45</v>
      </c>
      <c r="X812" s="96">
        <f>VLOOKUP($A812+ROUND((COLUMN()-2)/24,5),АТС!$A$41:$F$736,5)+VLOOKUP($A812+ROUND((COLUMN()-2)/24,5),'Расчет сбытовых надбавок'!$B$2281:'Расчет сбытовых надбавок'!$G$3024,4)</f>
        <v>21.32</v>
      </c>
      <c r="Y812" s="96">
        <f>VLOOKUP($A812+ROUND((COLUMN()-2)/24,5),АТС!$A$41:$F$736,5)+VLOOKUP($A812+ROUND((COLUMN()-2)/24,5),'Расчет сбытовых надбавок'!$B$2281:'Расчет сбытовых надбавок'!$G$3024,4)</f>
        <v>31.67</v>
      </c>
    </row>
    <row r="813" spans="1:25" x14ac:dyDescent="0.2">
      <c r="A813" s="77">
        <f t="shared" si="23"/>
        <v>43027</v>
      </c>
      <c r="B813" s="96">
        <f>VLOOKUP($A813+ROUND((COLUMN()-2)/24,5),АТС!$A$41:$F$736,5)+VLOOKUP($A813+ROUND((COLUMN()-2)/24,5),'Расчет сбытовых надбавок'!$B$2281:'Расчет сбытовых надбавок'!$G$3024,4)</f>
        <v>160.54999999999998</v>
      </c>
      <c r="C813" s="96">
        <f>VLOOKUP($A813+ROUND((COLUMN()-2)/24,5),АТС!$A$41:$F$736,5)+VLOOKUP($A813+ROUND((COLUMN()-2)/24,5),'Расчет сбытовых надбавок'!$B$2281:'Расчет сбытовых надбавок'!$G$3024,4)</f>
        <v>70.16</v>
      </c>
      <c r="D813" s="96">
        <f>VLOOKUP($A813+ROUND((COLUMN()-2)/24,5),АТС!$A$41:$F$736,5)+VLOOKUP($A813+ROUND((COLUMN()-2)/24,5),'Расчет сбытовых надбавок'!$B$2281:'Расчет сбытовых надбавок'!$G$3024,4)</f>
        <v>25.57</v>
      </c>
      <c r="E813" s="96">
        <f>VLOOKUP($A813+ROUND((COLUMN()-2)/24,5),АТС!$A$41:$F$736,5)+VLOOKUP($A813+ROUND((COLUMN()-2)/24,5),'Расчет сбытовых надбавок'!$B$2281:'Расчет сбытовых надбавок'!$G$3024,4)</f>
        <v>16.61</v>
      </c>
      <c r="F813" s="96">
        <f>VLOOKUP($A813+ROUND((COLUMN()-2)/24,5),АТС!$A$41:$F$736,5)+VLOOKUP($A813+ROUND((COLUMN()-2)/24,5),'Расчет сбытовых надбавок'!$B$2281:'Расчет сбытовых надбавок'!$G$3024,4)</f>
        <v>38.5</v>
      </c>
      <c r="G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6">
        <f>VLOOKUP($A813+ROUND((COLUMN()-2)/24,5),АТС!$A$41:$F$736,5)+VLOOKUP($A813+ROUND((COLUMN()-2)/24,5),'Расчет сбытовых надбавок'!$B$2281:'Расчет сбытовых надбавок'!$G$3024,4)</f>
        <v>12.940000000000001</v>
      </c>
      <c r="K813" s="96">
        <f>VLOOKUP($A813+ROUND((COLUMN()-2)/24,5),АТС!$A$41:$F$736,5)+VLOOKUP($A813+ROUND((COLUMN()-2)/24,5),'Расчет сбытовых надбавок'!$B$2281:'Расчет сбытовых надбавок'!$G$3024,4)</f>
        <v>31.48</v>
      </c>
      <c r="L813" s="96">
        <f>VLOOKUP($A813+ROUND((COLUMN()-2)/24,5),АТС!$A$41:$F$736,5)+VLOOKUP($A813+ROUND((COLUMN()-2)/24,5),'Расчет сбытовых надбавок'!$B$2281:'Расчет сбытовых надбавок'!$G$3024,4)</f>
        <v>93.12</v>
      </c>
      <c r="M813" s="96">
        <f>VLOOKUP($A813+ROUND((COLUMN()-2)/24,5),АТС!$A$41:$F$736,5)+VLOOKUP($A813+ROUND((COLUMN()-2)/24,5),'Расчет сбытовых надбавок'!$B$2281:'Расчет сбытовых надбавок'!$G$3024,4)</f>
        <v>36.39</v>
      </c>
      <c r="N813" s="96">
        <f>VLOOKUP($A813+ROUND((COLUMN()-2)/24,5),АТС!$A$41:$F$736,5)+VLOOKUP($A813+ROUND((COLUMN()-2)/24,5),'Расчет сбытовых надбавок'!$B$2281:'Расчет сбытовых надбавок'!$G$3024,4)</f>
        <v>327.89</v>
      </c>
      <c r="O813" s="96">
        <f>VLOOKUP($A813+ROUND((COLUMN()-2)/24,5),АТС!$A$41:$F$736,5)+VLOOKUP($A813+ROUND((COLUMN()-2)/24,5),'Расчет сбытовых надбавок'!$B$2281:'Расчет сбытовых надбавок'!$G$3024,4)</f>
        <v>251.84</v>
      </c>
      <c r="P813" s="96">
        <f>VLOOKUP($A813+ROUND((COLUMN()-2)/24,5),АТС!$A$41:$F$736,5)+VLOOKUP($A813+ROUND((COLUMN()-2)/24,5),'Расчет сбытовых надбавок'!$B$2281:'Расчет сбытовых надбавок'!$G$3024,4)</f>
        <v>343.11</v>
      </c>
      <c r="Q813" s="96">
        <f>VLOOKUP($A813+ROUND((COLUMN()-2)/24,5),АТС!$A$41:$F$736,5)+VLOOKUP($A813+ROUND((COLUMN()-2)/24,5),'Расчет сбытовых надбавок'!$B$2281:'Расчет сбытовых надбавок'!$G$3024,4)</f>
        <v>261.62</v>
      </c>
      <c r="R813" s="96">
        <f>VLOOKUP($A813+ROUND((COLUMN()-2)/24,5),АТС!$A$41:$F$736,5)+VLOOKUP($A813+ROUND((COLUMN()-2)/24,5),'Расчет сбытовых надбавок'!$B$2281:'Расчет сбытовых надбавок'!$G$3024,4)</f>
        <v>245.62</v>
      </c>
      <c r="S813" s="96">
        <f>VLOOKUP($A813+ROUND((COLUMN()-2)/24,5),АТС!$A$41:$F$736,5)+VLOOKUP($A813+ROUND((COLUMN()-2)/24,5),'Расчет сбытовых надбавок'!$B$2281:'Расчет сбытовых надбавок'!$G$3024,4)</f>
        <v>0.63</v>
      </c>
      <c r="T813" s="96">
        <f>VLOOKUP($A813+ROUND((COLUMN()-2)/24,5),АТС!$A$41:$F$736,5)+VLOOKUP($A813+ROUND((COLUMN()-2)/24,5),'Расчет сбытовых надбавок'!$B$2281:'Расчет сбытовых надбавок'!$G$3024,4)</f>
        <v>0.7</v>
      </c>
      <c r="U813" s="96">
        <f>VLOOKUP($A813+ROUND((COLUMN()-2)/24,5),АТС!$A$41:$F$736,5)+VLOOKUP($A813+ROUND((COLUMN()-2)/24,5),'Расчет сбытовых надбавок'!$B$2281:'Расчет сбытовых надбавок'!$G$3024,4)</f>
        <v>95.289999999999992</v>
      </c>
      <c r="V813" s="96">
        <f>VLOOKUP($A813+ROUND((COLUMN()-2)/24,5),АТС!$A$41:$F$736,5)+VLOOKUP($A813+ROUND((COLUMN()-2)/24,5),'Расчет сбытовых надбавок'!$B$2281:'Расчет сбытовых надбавок'!$G$3024,4)</f>
        <v>263.94</v>
      </c>
      <c r="W813" s="96">
        <f>VLOOKUP($A813+ROUND((COLUMN()-2)/24,5),АТС!$A$41:$F$736,5)+VLOOKUP($A813+ROUND((COLUMN()-2)/24,5),'Расчет сбытовых надбавок'!$B$2281:'Расчет сбытовых надбавок'!$G$3024,4)</f>
        <v>672.64</v>
      </c>
      <c r="X813" s="96">
        <f>VLOOKUP($A813+ROUND((COLUMN()-2)/24,5),АТС!$A$41:$F$736,5)+VLOOKUP($A813+ROUND((COLUMN()-2)/24,5),'Расчет сбытовых надбавок'!$B$2281:'Расчет сбытовых надбавок'!$G$3024,4)</f>
        <v>801.84999999999991</v>
      </c>
      <c r="Y813" s="96">
        <f>VLOOKUP($A813+ROUND((COLUMN()-2)/24,5),АТС!$A$41:$F$736,5)+VLOOKUP($A813+ROUND((COLUMN()-2)/24,5),'Расчет сбытовых надбавок'!$B$2281:'Расчет сбытовых надбавок'!$G$3024,4)</f>
        <v>696.47</v>
      </c>
    </row>
    <row r="814" spans="1:25" x14ac:dyDescent="0.2">
      <c r="A814" s="77">
        <f t="shared" si="23"/>
        <v>43028</v>
      </c>
      <c r="B814" s="96">
        <f>VLOOKUP($A814+ROUND((COLUMN()-2)/24,5),АТС!$A$41:$F$736,5)+VLOOKUP($A814+ROUND((COLUMN()-2)/24,5),'Расчет сбытовых надбавок'!$B$2281:'Расчет сбытовых надбавок'!$G$3024,4)</f>
        <v>282.03999999999996</v>
      </c>
      <c r="C814" s="96">
        <f>VLOOKUP($A814+ROUND((COLUMN()-2)/24,5),АТС!$A$41:$F$736,5)+VLOOKUP($A814+ROUND((COLUMN()-2)/24,5),'Расчет сбытовых надбавок'!$B$2281:'Расчет сбытовых надбавок'!$G$3024,4)</f>
        <v>456.97</v>
      </c>
      <c r="D814" s="96">
        <f>VLOOKUP($A814+ROUND((COLUMN()-2)/24,5),АТС!$A$41:$F$736,5)+VLOOKUP($A814+ROUND((COLUMN()-2)/24,5),'Расчет сбытовых надбавок'!$B$2281:'Расчет сбытовых надбавок'!$G$3024,4)</f>
        <v>160.04999999999998</v>
      </c>
      <c r="E814" s="96">
        <f>VLOOKUP($A814+ROUND((COLUMN()-2)/24,5),АТС!$A$41:$F$736,5)+VLOOKUP($A814+ROUND((COLUMN()-2)/24,5),'Расчет сбытовых надбавок'!$B$2281:'Расчет сбытовых надбавок'!$G$3024,4)</f>
        <v>167.99</v>
      </c>
      <c r="F814" s="96">
        <f>VLOOKUP($A814+ROUND((COLUMN()-2)/24,5),АТС!$A$41:$F$736,5)+VLOOKUP($A814+ROUND((COLUMN()-2)/24,5),'Расчет сбытовых надбавок'!$B$2281:'Расчет сбытовых надбавок'!$G$3024,4)</f>
        <v>5.05</v>
      </c>
      <c r="G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6">
        <f>VLOOKUP($A814+ROUND((COLUMN()-2)/24,5),АТС!$A$41:$F$736,5)+VLOOKUP($A814+ROUND((COLUMN()-2)/24,5),'Расчет сбытовых надбавок'!$B$2281:'Расчет сбытовых надбавок'!$G$3024,4)</f>
        <v>194.05</v>
      </c>
      <c r="J814" s="96">
        <f>VLOOKUP($A814+ROUND((COLUMN()-2)/24,5),АТС!$A$41:$F$736,5)+VLOOKUP($A814+ROUND((COLUMN()-2)/24,5),'Расчет сбытовых надбавок'!$B$2281:'Расчет сбытовых надбавок'!$G$3024,4)</f>
        <v>56.669999999999995</v>
      </c>
      <c r="K814" s="96">
        <f>VLOOKUP($A814+ROUND((COLUMN()-2)/24,5),АТС!$A$41:$F$736,5)+VLOOKUP($A814+ROUND((COLUMN()-2)/24,5),'Расчет сбытовых надбавок'!$B$2281:'Расчет сбытовых надбавок'!$G$3024,4)</f>
        <v>97.29</v>
      </c>
      <c r="L814" s="96">
        <f>VLOOKUP($A814+ROUND((COLUMN()-2)/24,5),АТС!$A$41:$F$736,5)+VLOOKUP($A814+ROUND((COLUMN()-2)/24,5),'Расчет сбытовых надбавок'!$B$2281:'Расчет сбытовых надбавок'!$G$3024,4)</f>
        <v>139.37</v>
      </c>
      <c r="M814" s="96">
        <f>VLOOKUP($A814+ROUND((COLUMN()-2)/24,5),АТС!$A$41:$F$736,5)+VLOOKUP($A814+ROUND((COLUMN()-2)/24,5),'Расчет сбытовых надбавок'!$B$2281:'Расчет сбытовых надбавок'!$G$3024,4)</f>
        <v>262.95</v>
      </c>
      <c r="N814" s="96">
        <f>VLOOKUP($A814+ROUND((COLUMN()-2)/24,5),АТС!$A$41:$F$736,5)+VLOOKUP($A814+ROUND((COLUMN()-2)/24,5),'Расчет сбытовых надбавок'!$B$2281:'Расчет сбытовых надбавок'!$G$3024,4)</f>
        <v>223.7</v>
      </c>
      <c r="O814" s="96">
        <f>VLOOKUP($A814+ROUND((COLUMN()-2)/24,5),АТС!$A$41:$F$736,5)+VLOOKUP($A814+ROUND((COLUMN()-2)/24,5),'Расчет сбытовых надбавок'!$B$2281:'Расчет сбытовых надбавок'!$G$3024,4)</f>
        <v>293.09000000000003</v>
      </c>
      <c r="P814" s="96">
        <f>VLOOKUP($A814+ROUND((COLUMN()-2)/24,5),АТС!$A$41:$F$736,5)+VLOOKUP($A814+ROUND((COLUMN()-2)/24,5),'Расчет сбытовых надбавок'!$B$2281:'Расчет сбытовых надбавок'!$G$3024,4)</f>
        <v>327.69</v>
      </c>
      <c r="Q814" s="96">
        <f>VLOOKUP($A814+ROUND((COLUMN()-2)/24,5),АТС!$A$41:$F$736,5)+VLOOKUP($A814+ROUND((COLUMN()-2)/24,5),'Расчет сбытовых надбавок'!$B$2281:'Расчет сбытовых надбавок'!$G$3024,4)</f>
        <v>339.05</v>
      </c>
      <c r="R814" s="96">
        <f>VLOOKUP($A814+ROUND((COLUMN()-2)/24,5),АТС!$A$41:$F$736,5)+VLOOKUP($A814+ROUND((COLUMN()-2)/24,5),'Расчет сбытовых надбавок'!$B$2281:'Расчет сбытовых надбавок'!$G$3024,4)</f>
        <v>391.85</v>
      </c>
      <c r="S814" s="96">
        <f>VLOOKUP($A814+ROUND((COLUMN()-2)/24,5),АТС!$A$41:$F$736,5)+VLOOKUP($A814+ROUND((COLUMN()-2)/24,5),'Расчет сбытовых надбавок'!$B$2281:'Расчет сбытовых надбавок'!$G$3024,4)</f>
        <v>127.42999999999999</v>
      </c>
      <c r="T814" s="96">
        <f>VLOOKUP($A814+ROUND((COLUMN()-2)/24,5),АТС!$A$41:$F$736,5)+VLOOKUP($A814+ROUND((COLUMN()-2)/24,5),'Расчет сбытовых надбавок'!$B$2281:'Расчет сбытовых надбавок'!$G$3024,4)</f>
        <v>265.83999999999997</v>
      </c>
      <c r="U814" s="96">
        <f>VLOOKUP($A814+ROUND((COLUMN()-2)/24,5),АТС!$A$41:$F$736,5)+VLOOKUP($A814+ROUND((COLUMN()-2)/24,5),'Расчет сбытовых надбавок'!$B$2281:'Расчет сбытовых надбавок'!$G$3024,4)</f>
        <v>407.45000000000005</v>
      </c>
      <c r="V814" s="96">
        <f>VLOOKUP($A814+ROUND((COLUMN()-2)/24,5),АТС!$A$41:$F$736,5)+VLOOKUP($A814+ROUND((COLUMN()-2)/24,5),'Расчет сбытовых надбавок'!$B$2281:'Расчет сбытовых надбавок'!$G$3024,4)</f>
        <v>441.05</v>
      </c>
      <c r="W814" s="96">
        <f>VLOOKUP($A814+ROUND((COLUMN()-2)/24,5),АТС!$A$41:$F$736,5)+VLOOKUP($A814+ROUND((COLUMN()-2)/24,5),'Расчет сбытовых надбавок'!$B$2281:'Расчет сбытовых надбавок'!$G$3024,4)</f>
        <v>712.15</v>
      </c>
      <c r="X814" s="96">
        <f>VLOOKUP($A814+ROUND((COLUMN()-2)/24,5),АТС!$A$41:$F$736,5)+VLOOKUP($A814+ROUND((COLUMN()-2)/24,5),'Расчет сбытовых надбавок'!$B$2281:'Расчет сбытовых надбавок'!$G$3024,4)</f>
        <v>790.73</v>
      </c>
      <c r="Y814" s="96">
        <f>VLOOKUP($A814+ROUND((COLUMN()-2)/24,5),АТС!$A$41:$F$736,5)+VLOOKUP($A814+ROUND((COLUMN()-2)/24,5),'Расчет сбытовых надбавок'!$B$2281:'Расчет сбытовых надбавок'!$G$3024,4)</f>
        <v>734.95</v>
      </c>
    </row>
    <row r="815" spans="1:25" x14ac:dyDescent="0.2">
      <c r="A815" s="77">
        <f t="shared" si="23"/>
        <v>43029</v>
      </c>
      <c r="B815" s="96">
        <f>VLOOKUP($A815+ROUND((COLUMN()-2)/24,5),АТС!$A$41:$F$736,5)+VLOOKUP($A815+ROUND((COLUMN()-2)/24,5),'Расчет сбытовых надбавок'!$B$2281:'Расчет сбытовых надбавок'!$G$3024,4)</f>
        <v>518.01</v>
      </c>
      <c r="C815" s="96">
        <f>VLOOKUP($A815+ROUND((COLUMN()-2)/24,5),АТС!$A$41:$F$736,5)+VLOOKUP($A815+ROUND((COLUMN()-2)/24,5),'Расчет сбытовых надбавок'!$B$2281:'Расчет сбытовых надбавок'!$G$3024,4)</f>
        <v>59.94</v>
      </c>
      <c r="D815" s="96">
        <f>VLOOKUP($A815+ROUND((COLUMN()-2)/24,5),АТС!$A$41:$F$736,5)+VLOOKUP($A815+ROUND((COLUMN()-2)/24,5),'Расчет сбытовых надбавок'!$B$2281:'Расчет сбытовых надбавок'!$G$3024,4)</f>
        <v>82.710000000000008</v>
      </c>
      <c r="E815" s="96">
        <f>VLOOKUP($A815+ROUND((COLUMN()-2)/24,5),АТС!$A$41:$F$736,5)+VLOOKUP($A815+ROUND((COLUMN()-2)/24,5),'Расчет сбытовых надбавок'!$B$2281:'Расчет сбытовых надбавок'!$G$3024,4)</f>
        <v>128.69999999999999</v>
      </c>
      <c r="F815" s="96">
        <f>VLOOKUP($A815+ROUND((COLUMN()-2)/24,5),АТС!$A$41:$F$736,5)+VLOOKUP($A815+ROUND((COLUMN()-2)/24,5),'Расчет сбытовых надбавок'!$B$2281:'Расчет сбытовых надбавок'!$G$3024,4)</f>
        <v>16.190000000000001</v>
      </c>
      <c r="G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6">
        <f>VLOOKUP($A815+ROUND((COLUMN()-2)/24,5),АТС!$A$41:$F$736,5)+VLOOKUP($A815+ROUND((COLUMN()-2)/24,5),'Расчет сбытовых надбавок'!$B$2281:'Расчет сбытовых надбавок'!$G$3024,4)</f>
        <v>126.53</v>
      </c>
      <c r="K815" s="96">
        <f>VLOOKUP($A815+ROUND((COLUMN()-2)/24,5),АТС!$A$41:$F$736,5)+VLOOKUP($A815+ROUND((COLUMN()-2)/24,5),'Расчет сбытовых надбавок'!$B$2281:'Расчет сбытовых надбавок'!$G$3024,4)</f>
        <v>100.49000000000001</v>
      </c>
      <c r="L815" s="96">
        <f>VLOOKUP($A815+ROUND((COLUMN()-2)/24,5),АТС!$A$41:$F$736,5)+VLOOKUP($A815+ROUND((COLUMN()-2)/24,5),'Расчет сбытовых надбавок'!$B$2281:'Расчет сбытовых надбавок'!$G$3024,4)</f>
        <v>22.06</v>
      </c>
      <c r="M815" s="96">
        <f>VLOOKUP($A815+ROUND((COLUMN()-2)/24,5),АТС!$A$41:$F$736,5)+VLOOKUP($A815+ROUND((COLUMN()-2)/24,5),'Расчет сбытовых надбавок'!$B$2281:'Расчет сбытовых надбавок'!$G$3024,4)</f>
        <v>59.5</v>
      </c>
      <c r="N815" s="96">
        <f>VLOOKUP($A815+ROUND((COLUMN()-2)/24,5),АТС!$A$41:$F$736,5)+VLOOKUP($A815+ROUND((COLUMN()-2)/24,5),'Расчет сбытовых надбавок'!$B$2281:'Расчет сбытовых надбавок'!$G$3024,4)</f>
        <v>55.64</v>
      </c>
      <c r="O815" s="96">
        <f>VLOOKUP($A815+ROUND((COLUMN()-2)/24,5),АТС!$A$41:$F$736,5)+VLOOKUP($A815+ROUND((COLUMN()-2)/24,5),'Расчет сбытовых надбавок'!$B$2281:'Расчет сбытовых надбавок'!$G$3024,4)</f>
        <v>78.790000000000006</v>
      </c>
      <c r="P815" s="96">
        <f>VLOOKUP($A815+ROUND((COLUMN()-2)/24,5),АТС!$A$41:$F$736,5)+VLOOKUP($A815+ROUND((COLUMN()-2)/24,5),'Расчет сбытовых надбавок'!$B$2281:'Расчет сбытовых надбавок'!$G$3024,4)</f>
        <v>188.31</v>
      </c>
      <c r="Q815" s="96">
        <f>VLOOKUP($A815+ROUND((COLUMN()-2)/24,5),АТС!$A$41:$F$736,5)+VLOOKUP($A815+ROUND((COLUMN()-2)/24,5),'Расчет сбытовых надбавок'!$B$2281:'Расчет сбытовых надбавок'!$G$3024,4)</f>
        <v>190.54</v>
      </c>
      <c r="R815" s="96">
        <f>VLOOKUP($A815+ROUND((COLUMN()-2)/24,5),АТС!$A$41:$F$736,5)+VLOOKUP($A815+ROUND((COLUMN()-2)/24,5),'Расчет сбытовых надбавок'!$B$2281:'Расчет сбытовых надбавок'!$G$3024,4)</f>
        <v>56.69</v>
      </c>
      <c r="S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T815" s="96">
        <f>VLOOKUP($A815+ROUND((COLUMN()-2)/24,5),АТС!$A$41:$F$736,5)+VLOOKUP($A815+ROUND((COLUMN()-2)/24,5),'Расчет сбытовых надбавок'!$B$2281:'Расчет сбытовых надбавок'!$G$3024,4)</f>
        <v>1245.73</v>
      </c>
      <c r="U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V815" s="96">
        <f>VLOOKUP($A815+ROUND((COLUMN()-2)/24,5),АТС!$A$41:$F$736,5)+VLOOKUP($A815+ROUND((COLUMN()-2)/24,5),'Расчет сбытовых надбавок'!$B$2281:'Расчет сбытовых надбавок'!$G$3024,4)</f>
        <v>30.700000000000003</v>
      </c>
      <c r="W815" s="96">
        <f>VLOOKUP($A815+ROUND((COLUMN()-2)/24,5),АТС!$A$41:$F$736,5)+VLOOKUP($A815+ROUND((COLUMN()-2)/24,5),'Расчет сбытовых надбавок'!$B$2281:'Расчет сбытовых надбавок'!$G$3024,4)</f>
        <v>142.51</v>
      </c>
      <c r="X815" s="96">
        <f>VLOOKUP($A815+ROUND((COLUMN()-2)/24,5),АТС!$A$41:$F$736,5)+VLOOKUP($A815+ROUND((COLUMN()-2)/24,5),'Расчет сбытовых надбавок'!$B$2281:'Расчет сбытовых надбавок'!$G$3024,4)</f>
        <v>452.83000000000004</v>
      </c>
      <c r="Y815" s="96">
        <f>VLOOKUP($A815+ROUND((COLUMN()-2)/24,5),АТС!$A$41:$F$736,5)+VLOOKUP($A815+ROUND((COLUMN()-2)/24,5),'Расчет сбытовых надбавок'!$B$2281:'Расчет сбытовых надбавок'!$G$3024,4)</f>
        <v>381.87</v>
      </c>
    </row>
    <row r="816" spans="1:25" x14ac:dyDescent="0.2">
      <c r="A816" s="77">
        <f t="shared" si="23"/>
        <v>43030</v>
      </c>
      <c r="B816" s="96">
        <f>VLOOKUP($A816+ROUND((COLUMN()-2)/24,5),АТС!$A$41:$F$736,5)+VLOOKUP($A816+ROUND((COLUMN()-2)/24,5),'Расчет сбытовых надбавок'!$B$2281:'Расчет сбытовых надбавок'!$G$3024,4)</f>
        <v>136.07999999999998</v>
      </c>
      <c r="C816" s="96">
        <f>VLOOKUP($A816+ROUND((COLUMN()-2)/24,5),АТС!$A$41:$F$736,5)+VLOOKUP($A816+ROUND((COLUMN()-2)/24,5),'Расчет сбытовых надбавок'!$B$2281:'Расчет сбытовых надбавок'!$G$3024,4)</f>
        <v>127.34</v>
      </c>
      <c r="D816" s="96">
        <f>VLOOKUP($A816+ROUND((COLUMN()-2)/24,5),АТС!$A$41:$F$736,5)+VLOOKUP($A816+ROUND((COLUMN()-2)/24,5),'Расчет сбытовых надбавок'!$B$2281:'Расчет сбытовых надбавок'!$G$3024,4)</f>
        <v>110.91</v>
      </c>
      <c r="E816" s="96">
        <f>VLOOKUP($A816+ROUND((COLUMN()-2)/24,5),АТС!$A$41:$F$736,5)+VLOOKUP($A816+ROUND((COLUMN()-2)/24,5),'Расчет сбытовых надбавок'!$B$2281:'Расчет сбытовых надбавок'!$G$3024,4)</f>
        <v>195.3</v>
      </c>
      <c r="F816" s="96">
        <f>VLOOKUP($A816+ROUND((COLUMN()-2)/24,5),АТС!$A$41:$F$736,5)+VLOOKUP($A816+ROUND((COLUMN()-2)/24,5),'Расчет сбытовых надбавок'!$B$2281:'Расчет сбытовых надбавок'!$G$3024,4)</f>
        <v>78.099999999999994</v>
      </c>
      <c r="G816" s="96">
        <f>VLOOKUP($A816+ROUND((COLUMN()-2)/24,5),АТС!$A$41:$F$736,5)+VLOOKUP($A816+ROUND((COLUMN()-2)/24,5),'Расчет сбытовых надбавок'!$B$2281:'Расчет сбытовых надбавок'!$G$3024,4)</f>
        <v>9.2899999999999991</v>
      </c>
      <c r="H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6">
        <f>VLOOKUP($A816+ROUND((COLUMN()-2)/24,5),АТС!$A$41:$F$736,5)+VLOOKUP($A816+ROUND((COLUMN()-2)/24,5),'Расчет сбытовых надбавок'!$B$2281:'Расчет сбытовых надбавок'!$G$3024,4)</f>
        <v>99.58</v>
      </c>
      <c r="L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6">
        <f>VLOOKUP($A816+ROUND((COLUMN()-2)/24,5),АТС!$A$41:$F$736,5)+VLOOKUP($A816+ROUND((COLUMN()-2)/24,5),'Расчет сбытовых надбавок'!$B$2281:'Расчет сбытовых надбавок'!$G$3024,4)</f>
        <v>61.34</v>
      </c>
      <c r="N816" s="96">
        <f>VLOOKUP($A816+ROUND((COLUMN()-2)/24,5),АТС!$A$41:$F$736,5)+VLOOKUP($A816+ROUND((COLUMN()-2)/24,5),'Расчет сбытовых надбавок'!$B$2281:'Расчет сбытовых надбавок'!$G$3024,4)</f>
        <v>191.33</v>
      </c>
      <c r="O816" s="96">
        <f>VLOOKUP($A816+ROUND((COLUMN()-2)/24,5),АТС!$A$41:$F$736,5)+VLOOKUP($A816+ROUND((COLUMN()-2)/24,5),'Расчет сбытовых надбавок'!$B$2281:'Расчет сбытовых надбавок'!$G$3024,4)</f>
        <v>194.66</v>
      </c>
      <c r="P816" s="96">
        <f>VLOOKUP($A816+ROUND((COLUMN()-2)/24,5),АТС!$A$41:$F$736,5)+VLOOKUP($A816+ROUND((COLUMN()-2)/24,5),'Расчет сбытовых надбавок'!$B$2281:'Расчет сбытовых надбавок'!$G$3024,4)</f>
        <v>198.85</v>
      </c>
      <c r="Q816" s="96">
        <f>VLOOKUP($A816+ROUND((COLUMN()-2)/24,5),АТС!$A$41:$F$736,5)+VLOOKUP($A816+ROUND((COLUMN()-2)/24,5),'Расчет сбытовых надбавок'!$B$2281:'Расчет сбытовых надбавок'!$G$3024,4)</f>
        <v>119.99000000000001</v>
      </c>
      <c r="R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S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T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U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6">
        <f>VLOOKUP($A816+ROUND((COLUMN()-2)/24,5),АТС!$A$41:$F$736,5)+VLOOKUP($A816+ROUND((COLUMN()-2)/24,5),'Расчет сбытовых надбавок'!$B$2281:'Расчет сбытовых надбавок'!$G$3024,4)</f>
        <v>54.96</v>
      </c>
      <c r="W816" s="96">
        <f>VLOOKUP($A816+ROUND((COLUMN()-2)/24,5),АТС!$A$41:$F$736,5)+VLOOKUP($A816+ROUND((COLUMN()-2)/24,5),'Расчет сбытовых надбавок'!$B$2281:'Расчет сбытовых надбавок'!$G$3024,4)</f>
        <v>87.05</v>
      </c>
      <c r="X816" s="96">
        <f>VLOOKUP($A816+ROUND((COLUMN()-2)/24,5),АТС!$A$41:$F$736,5)+VLOOKUP($A816+ROUND((COLUMN()-2)/24,5),'Расчет сбытовых надбавок'!$B$2281:'Расчет сбытовых надбавок'!$G$3024,4)</f>
        <v>309.22000000000003</v>
      </c>
      <c r="Y816" s="96">
        <f>VLOOKUP($A816+ROUND((COLUMN()-2)/24,5),АТС!$A$41:$F$736,5)+VLOOKUP($A816+ROUND((COLUMN()-2)/24,5),'Расчет сбытовых надбавок'!$B$2281:'Расчет сбытовых надбавок'!$G$3024,4)</f>
        <v>16.07</v>
      </c>
    </row>
    <row r="817" spans="1:27" x14ac:dyDescent="0.2">
      <c r="A817" s="77">
        <f t="shared" si="23"/>
        <v>43031</v>
      </c>
      <c r="B817" s="96">
        <f>VLOOKUP($A817+ROUND((COLUMN()-2)/24,5),АТС!$A$41:$F$736,5)+VLOOKUP($A817+ROUND((COLUMN()-2)/24,5),'Расчет сбытовых надбавок'!$B$2281:'Расчет сбытовых надбавок'!$G$3024,4)</f>
        <v>113.39</v>
      </c>
      <c r="C817" s="96">
        <f>VLOOKUP($A817+ROUND((COLUMN()-2)/24,5),АТС!$A$41:$F$736,5)+VLOOKUP($A817+ROUND((COLUMN()-2)/24,5),'Расчет сбытовых надбавок'!$B$2281:'Расчет сбытовых надбавок'!$G$3024,4)</f>
        <v>67.509999999999991</v>
      </c>
      <c r="D817" s="96">
        <f>VLOOKUP($A817+ROUND((COLUMN()-2)/24,5),АТС!$A$41:$F$736,5)+VLOOKUP($A817+ROUND((COLUMN()-2)/24,5),'Расчет сбытовых надбавок'!$B$2281:'Расчет сбытовых надбавок'!$G$3024,4)</f>
        <v>137.1</v>
      </c>
      <c r="E817" s="96">
        <f>VLOOKUP($A817+ROUND((COLUMN()-2)/24,5),АТС!$A$41:$F$736,5)+VLOOKUP($A817+ROUND((COLUMN()-2)/24,5),'Расчет сбытовых надбавок'!$B$2281:'Расчет сбытовых надбавок'!$G$3024,4)</f>
        <v>60.559999999999995</v>
      </c>
      <c r="F817" s="96">
        <f>VLOOKUP($A817+ROUND((COLUMN()-2)/24,5),АТС!$A$41:$F$736,5)+VLOOKUP($A817+ROUND((COLUMN()-2)/24,5),'Расчет сбытовых надбавок'!$B$2281:'Расчет сбытовых надбавок'!$G$3024,4)</f>
        <v>4.4000000000000004</v>
      </c>
      <c r="G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6">
        <f>VLOOKUP($A817+ROUND((COLUMN()-2)/24,5),АТС!$A$41:$F$736,5)+VLOOKUP($A817+ROUND((COLUMN()-2)/24,5),'Расчет сбытовых надбавок'!$B$2281:'Расчет сбытовых надбавок'!$G$3024,4)</f>
        <v>0.02</v>
      </c>
      <c r="K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L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M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N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O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P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Q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R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S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T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U817" s="96">
        <f>VLOOKUP($A817+ROUND((COLUMN()-2)/24,5),АТС!$A$41:$F$736,5)+VLOOKUP($A817+ROUND((COLUMN()-2)/24,5),'Расчет сбытовых надбавок'!$B$2281:'Расчет сбытовых надбавок'!$G$3024,4)</f>
        <v>0.01</v>
      </c>
      <c r="V817" s="96">
        <f>VLOOKUP($A817+ROUND((COLUMN()-2)/24,5),АТС!$A$41:$F$736,5)+VLOOKUP($A817+ROUND((COLUMN()-2)/24,5),'Расчет сбытовых надбавок'!$B$2281:'Расчет сбытовых надбавок'!$G$3024,4)</f>
        <v>1.56</v>
      </c>
      <c r="W817" s="96">
        <f>VLOOKUP($A817+ROUND((COLUMN()-2)/24,5),АТС!$A$41:$F$736,5)+VLOOKUP($A817+ROUND((COLUMN()-2)/24,5),'Расчет сбытовых надбавок'!$B$2281:'Расчет сбытовых надбавок'!$G$3024,4)</f>
        <v>1252.04</v>
      </c>
      <c r="X817" s="96">
        <f>VLOOKUP($A817+ROUND((COLUMN()-2)/24,5),АТС!$A$41:$F$736,5)+VLOOKUP($A817+ROUND((COLUMN()-2)/24,5),'Расчет сбытовых надбавок'!$B$2281:'Расчет сбытовых надбавок'!$G$3024,4)</f>
        <v>23.66</v>
      </c>
      <c r="Y817" s="96">
        <f>VLOOKUP($A817+ROUND((COLUMN()-2)/24,5),АТС!$A$41:$F$736,5)+VLOOKUP($A817+ROUND((COLUMN()-2)/24,5),'Расчет сбытовых надбавок'!$B$2281:'Расчет сбытовых надбавок'!$G$3024,4)</f>
        <v>0</v>
      </c>
    </row>
    <row r="818" spans="1:27" x14ac:dyDescent="0.2">
      <c r="A818" s="77">
        <f t="shared" si="23"/>
        <v>43032</v>
      </c>
      <c r="B818" s="96">
        <f>VLOOKUP($A818+ROUND((COLUMN()-2)/24,5),АТС!$A$41:$F$736,5)+VLOOKUP($A818+ROUND((COLUMN()-2)/24,5),'Расчет сбытовых надбавок'!$B$2281:'Расчет сбытовых надбавок'!$G$3024,4)</f>
        <v>156.70999999999998</v>
      </c>
      <c r="C818" s="96">
        <f>VLOOKUP($A818+ROUND((COLUMN()-2)/24,5),АТС!$A$41:$F$736,5)+VLOOKUP($A818+ROUND((COLUMN()-2)/24,5),'Расчет сбытовых надбавок'!$B$2281:'Расчет сбытовых надбавок'!$G$3024,4)</f>
        <v>470.74</v>
      </c>
      <c r="D818" s="96">
        <f>VLOOKUP($A818+ROUND((COLUMN()-2)/24,5),АТС!$A$41:$F$736,5)+VLOOKUP($A818+ROUND((COLUMN()-2)/24,5),'Расчет сбытовых надбавок'!$B$2281:'Расчет сбытовых надбавок'!$G$3024,4)</f>
        <v>3.8899999999999997</v>
      </c>
      <c r="E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F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G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6">
        <f>VLOOKUP($A818+ROUND((COLUMN()-2)/24,5),АТС!$A$41:$F$736,5)+VLOOKUP($A818+ROUND((COLUMN()-2)/24,5),'Расчет сбытовых надбавок'!$B$2281:'Расчет сбытовых надбавок'!$G$3024,4)</f>
        <v>82.87</v>
      </c>
      <c r="J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L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M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N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O818" s="96">
        <f>VLOOKUP($A818+ROUND((COLUMN()-2)/24,5),АТС!$A$41:$F$736,5)+VLOOKUP($A818+ROUND((COLUMN()-2)/24,5),'Расчет сбытовых надбавок'!$B$2281:'Расчет сбытовых надбавок'!$G$3024,4)</f>
        <v>0.36</v>
      </c>
      <c r="P818" s="96">
        <f>VLOOKUP($A818+ROUND((COLUMN()-2)/24,5),АТС!$A$41:$F$736,5)+VLOOKUP($A818+ROUND((COLUMN()-2)/24,5),'Расчет сбытовых надбавок'!$B$2281:'Расчет сбытовых надбавок'!$G$3024,4)</f>
        <v>6.9999999999999993E-2</v>
      </c>
      <c r="Q818" s="96">
        <f>VLOOKUP($A818+ROUND((COLUMN()-2)/24,5),АТС!$A$41:$F$736,5)+VLOOKUP($A818+ROUND((COLUMN()-2)/24,5),'Расчет сбытовых надбавок'!$B$2281:'Расчет сбытовых надбавок'!$G$3024,4)</f>
        <v>0.02</v>
      </c>
      <c r="R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S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T818" s="96">
        <f>VLOOKUP($A818+ROUND((COLUMN()-2)/24,5),АТС!$A$41:$F$736,5)+VLOOKUP($A818+ROUND((COLUMN()-2)/24,5),'Расчет сбытовых надбавок'!$B$2281:'Расчет сбытовых надбавок'!$G$3024,4)</f>
        <v>131.93</v>
      </c>
      <c r="U818" s="96">
        <f>VLOOKUP($A818+ROUND((COLUMN()-2)/24,5),АТС!$A$41:$F$736,5)+VLOOKUP($A818+ROUND((COLUMN()-2)/24,5),'Расчет сбытовых надбавок'!$B$2281:'Расчет сбытовых надбавок'!$G$3024,4)</f>
        <v>523.41</v>
      </c>
      <c r="V818" s="96">
        <f>VLOOKUP($A818+ROUND((COLUMN()-2)/24,5),АТС!$A$41:$F$736,5)+VLOOKUP($A818+ROUND((COLUMN()-2)/24,5),'Расчет сбытовых надбавок'!$B$2281:'Расчет сбытовых надбавок'!$G$3024,4)</f>
        <v>100.08000000000001</v>
      </c>
      <c r="W818" s="96">
        <f>VLOOKUP($A818+ROUND((COLUMN()-2)/24,5),АТС!$A$41:$F$736,5)+VLOOKUP($A818+ROUND((COLUMN()-2)/24,5),'Расчет сбытовых надбавок'!$B$2281:'Расчет сбытовых надбавок'!$G$3024,4)</f>
        <v>613.13</v>
      </c>
      <c r="X818" s="96">
        <f>VLOOKUP($A818+ROUND((COLUMN()-2)/24,5),АТС!$A$41:$F$736,5)+VLOOKUP($A818+ROUND((COLUMN()-2)/24,5),'Расчет сбытовых надбавок'!$B$2281:'Расчет сбытовых надбавок'!$G$3024,4)</f>
        <v>800.72</v>
      </c>
      <c r="Y818" s="96">
        <f>VLOOKUP($A818+ROUND((COLUMN()-2)/24,5),АТС!$A$41:$F$736,5)+VLOOKUP($A818+ROUND((COLUMN()-2)/24,5),'Расчет сбытовых надбавок'!$B$2281:'Расчет сбытовых надбавок'!$G$3024,4)</f>
        <v>603.25</v>
      </c>
    </row>
    <row r="819" spans="1:27" x14ac:dyDescent="0.2">
      <c r="A819" s="77">
        <f t="shared" si="23"/>
        <v>43033</v>
      </c>
      <c r="B819" s="96">
        <f>VLOOKUP($A819+ROUND((COLUMN()-2)/24,5),АТС!$A$41:$F$736,5)+VLOOKUP($A819+ROUND((COLUMN()-2)/24,5),'Расчет сбытовых надбавок'!$B$2281:'Расчет сбытовых надбавок'!$G$3024,4)</f>
        <v>135.47999999999999</v>
      </c>
      <c r="C819" s="96">
        <f>VLOOKUP($A819+ROUND((COLUMN()-2)/24,5),АТС!$A$41:$F$736,5)+VLOOKUP($A819+ROUND((COLUMN()-2)/24,5),'Расчет сбытовых надбавок'!$B$2281:'Расчет сбытовых надбавок'!$G$3024,4)</f>
        <v>105.97</v>
      </c>
      <c r="D819" s="96">
        <f>VLOOKUP($A819+ROUND((COLUMN()-2)/24,5),АТС!$A$41:$F$736,5)+VLOOKUP($A819+ROUND((COLUMN()-2)/24,5),'Расчет сбытовых надбавок'!$B$2281:'Расчет сбытовых надбавок'!$G$3024,4)</f>
        <v>62.4</v>
      </c>
      <c r="E819" s="96">
        <f>VLOOKUP($A819+ROUND((COLUMN()-2)/24,5),АТС!$A$41:$F$736,5)+VLOOKUP($A819+ROUND((COLUMN()-2)/24,5),'Расчет сбытовых надбавок'!$B$2281:'Расчет сбытовых надбавок'!$G$3024,4)</f>
        <v>33.410000000000004</v>
      </c>
      <c r="F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G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6">
        <f>VLOOKUP($A819+ROUND((COLUMN()-2)/24,5),АТС!$A$41:$F$736,5)+VLOOKUP($A819+ROUND((COLUMN()-2)/24,5),'Расчет сбытовых надбавок'!$B$2281:'Расчет сбытовых надбавок'!$G$3024,4)</f>
        <v>10</v>
      </c>
      <c r="J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6">
        <f>VLOOKUP($A819+ROUND((COLUMN()-2)/24,5),АТС!$A$41:$F$736,5)+VLOOKUP($A819+ROUND((COLUMN()-2)/24,5),'Расчет сбытовых надбавок'!$B$2281:'Расчет сбытовых надбавок'!$G$3024,4)</f>
        <v>2.9800000000000004</v>
      </c>
      <c r="L819" s="96">
        <f>VLOOKUP($A819+ROUND((COLUMN()-2)/24,5),АТС!$A$41:$F$736,5)+VLOOKUP($A819+ROUND((COLUMN()-2)/24,5),'Расчет сбытовых надбавок'!$B$2281:'Расчет сбытовых надбавок'!$G$3024,4)</f>
        <v>26.82</v>
      </c>
      <c r="M819" s="96">
        <f>VLOOKUP($A819+ROUND((COLUMN()-2)/24,5),АТС!$A$41:$F$736,5)+VLOOKUP($A819+ROUND((COLUMN()-2)/24,5),'Расчет сбытовых надбавок'!$B$2281:'Расчет сбытовых надбавок'!$G$3024,4)</f>
        <v>22.240000000000002</v>
      </c>
      <c r="N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O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P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Q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R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S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T819" s="96">
        <f>VLOOKUP($A819+ROUND((COLUMN()-2)/24,5),АТС!$A$41:$F$736,5)+VLOOKUP($A819+ROUND((COLUMN()-2)/24,5),'Расчет сбытовых надбавок'!$B$2281:'Расчет сбытовых надбавок'!$G$3024,4)</f>
        <v>4.01</v>
      </c>
      <c r="U819" s="96">
        <f>VLOOKUP($A819+ROUND((COLUMN()-2)/24,5),АТС!$A$41:$F$736,5)+VLOOKUP($A819+ROUND((COLUMN()-2)/24,5),'Расчет сбытовых надбавок'!$B$2281:'Расчет сбытовых надбавок'!$G$3024,4)</f>
        <v>12.67</v>
      </c>
      <c r="V819" s="96">
        <f>VLOOKUP($A819+ROUND((COLUMN()-2)/24,5),АТС!$A$41:$F$736,5)+VLOOKUP($A819+ROUND((COLUMN()-2)/24,5),'Расчет сбытовых надбавок'!$B$2281:'Расчет сбытовых надбавок'!$G$3024,4)</f>
        <v>65.210000000000008</v>
      </c>
      <c r="W819" s="96">
        <f>VLOOKUP($A819+ROUND((COLUMN()-2)/24,5),АТС!$A$41:$F$736,5)+VLOOKUP($A819+ROUND((COLUMN()-2)/24,5),'Расчет сбытовых надбавок'!$B$2281:'Расчет сбытовых надбавок'!$G$3024,4)</f>
        <v>308.81</v>
      </c>
      <c r="X819" s="96">
        <f>VLOOKUP($A819+ROUND((COLUMN()-2)/24,5),АТС!$A$41:$F$736,5)+VLOOKUP($A819+ROUND((COLUMN()-2)/24,5),'Расчет сбытовых надбавок'!$B$2281:'Расчет сбытовых надбавок'!$G$3024,4)</f>
        <v>85.02</v>
      </c>
      <c r="Y819" s="96">
        <f>VLOOKUP($A819+ROUND((COLUMN()-2)/24,5),АТС!$A$41:$F$736,5)+VLOOKUP($A819+ROUND((COLUMN()-2)/24,5),'Расчет сбытовых надбавок'!$B$2281:'Расчет сбытовых надбавок'!$G$3024,4)</f>
        <v>768.58999999999992</v>
      </c>
    </row>
    <row r="820" spans="1:27" x14ac:dyDescent="0.2">
      <c r="A820" s="77">
        <f t="shared" si="23"/>
        <v>43034</v>
      </c>
      <c r="B820" s="96">
        <f>VLOOKUP($A820+ROUND((COLUMN()-2)/24,5),АТС!$A$41:$F$736,5)+VLOOKUP($A820+ROUND((COLUMN()-2)/24,5),'Расчет сбытовых надбавок'!$B$2281:'Расчет сбытовых надбавок'!$G$3024,4)</f>
        <v>70.41</v>
      </c>
      <c r="C820" s="96">
        <f>VLOOKUP($A820+ROUND((COLUMN()-2)/24,5),АТС!$A$41:$F$736,5)+VLOOKUP($A820+ROUND((COLUMN()-2)/24,5),'Расчет сбытовых надбавок'!$B$2281:'Расчет сбытовых надбавок'!$G$3024,4)</f>
        <v>279.49</v>
      </c>
      <c r="D820" s="96">
        <f>VLOOKUP($A820+ROUND((COLUMN()-2)/24,5),АТС!$A$41:$F$736,5)+VLOOKUP($A820+ROUND((COLUMN()-2)/24,5),'Расчет сбытовых надбавок'!$B$2281:'Расчет сбытовых надбавок'!$G$3024,4)</f>
        <v>127.62</v>
      </c>
      <c r="E820" s="96">
        <f>VLOOKUP($A820+ROUND((COLUMN()-2)/24,5),АТС!$A$41:$F$736,5)+VLOOKUP($A820+ROUND((COLUMN()-2)/24,5),'Расчет сбытовых надбавок'!$B$2281:'Расчет сбытовых надбавок'!$G$3024,4)</f>
        <v>113.74000000000001</v>
      </c>
      <c r="F820" s="96">
        <f>VLOOKUP($A820+ROUND((COLUMN()-2)/24,5),АТС!$A$41:$F$736,5)+VLOOKUP($A820+ROUND((COLUMN()-2)/24,5),'Расчет сбытовых надбавок'!$B$2281:'Расчет сбытовых надбавок'!$G$3024,4)</f>
        <v>151.94</v>
      </c>
      <c r="G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L820" s="96">
        <f>VLOOKUP($A820+ROUND((COLUMN()-2)/24,5),АТС!$A$41:$F$736,5)+VLOOKUP($A820+ROUND((COLUMN()-2)/24,5),'Расчет сбытовых надбавок'!$B$2281:'Расчет сбытовых надбавок'!$G$3024,4)</f>
        <v>10.469999999999999</v>
      </c>
      <c r="M820" s="96">
        <f>VLOOKUP($A820+ROUND((COLUMN()-2)/24,5),АТС!$A$41:$F$736,5)+VLOOKUP($A820+ROUND((COLUMN()-2)/24,5),'Расчет сбытовых надбавок'!$B$2281:'Расчет сбытовых надбавок'!$G$3024,4)</f>
        <v>34.82</v>
      </c>
      <c r="N820" s="96">
        <f>VLOOKUP($A820+ROUND((COLUMN()-2)/24,5),АТС!$A$41:$F$736,5)+VLOOKUP($A820+ROUND((COLUMN()-2)/24,5),'Расчет сбытовых надбавок'!$B$2281:'Расчет сбытовых надбавок'!$G$3024,4)</f>
        <v>93.37</v>
      </c>
      <c r="O820" s="96">
        <f>VLOOKUP($A820+ROUND((COLUMN()-2)/24,5),АТС!$A$41:$F$736,5)+VLOOKUP($A820+ROUND((COLUMN()-2)/24,5),'Расчет сбытовых надбавок'!$B$2281:'Расчет сбытовых надбавок'!$G$3024,4)</f>
        <v>127.25999999999999</v>
      </c>
      <c r="P820" s="96">
        <f>VLOOKUP($A820+ROUND((COLUMN()-2)/24,5),АТС!$A$41:$F$736,5)+VLOOKUP($A820+ROUND((COLUMN()-2)/24,5),'Расчет сбытовых надбавок'!$B$2281:'Расчет сбытовых надбавок'!$G$3024,4)</f>
        <v>163.06</v>
      </c>
      <c r="Q820" s="96">
        <f>VLOOKUP($A820+ROUND((COLUMN()-2)/24,5),АТС!$A$41:$F$736,5)+VLOOKUP($A820+ROUND((COLUMN()-2)/24,5),'Расчет сбытовых надбавок'!$B$2281:'Расчет сбытовых надбавок'!$G$3024,4)</f>
        <v>83.710000000000008</v>
      </c>
      <c r="R820" s="96">
        <f>VLOOKUP($A820+ROUND((COLUMN()-2)/24,5),АТС!$A$41:$F$736,5)+VLOOKUP($A820+ROUND((COLUMN()-2)/24,5),'Расчет сбытовых надбавок'!$B$2281:'Расчет сбытовых надбавок'!$G$3024,4)</f>
        <v>41.75</v>
      </c>
      <c r="S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T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U820" s="96">
        <f>VLOOKUP($A820+ROUND((COLUMN()-2)/24,5),АТС!$A$41:$F$736,5)+VLOOKUP($A820+ROUND((COLUMN()-2)/24,5),'Расчет сбытовых надбавок'!$B$2281:'Расчет сбытовых надбавок'!$G$3024,4)</f>
        <v>193.01</v>
      </c>
      <c r="V820" s="96">
        <f>VLOOKUP($A820+ROUND((COLUMN()-2)/24,5),АТС!$A$41:$F$736,5)+VLOOKUP($A820+ROUND((COLUMN()-2)/24,5),'Расчет сбытовых надбавок'!$B$2281:'Расчет сбытовых надбавок'!$G$3024,4)</f>
        <v>389.79</v>
      </c>
      <c r="W820" s="96">
        <f>VLOOKUP($A820+ROUND((COLUMN()-2)/24,5),АТС!$A$41:$F$736,5)+VLOOKUP($A820+ROUND((COLUMN()-2)/24,5),'Расчет сбытовых надбавок'!$B$2281:'Расчет сбытовых надбавок'!$G$3024,4)</f>
        <v>900.52</v>
      </c>
      <c r="X820" s="96">
        <f>VLOOKUP($A820+ROUND((COLUMN()-2)/24,5),АТС!$A$41:$F$736,5)+VLOOKUP($A820+ROUND((COLUMN()-2)/24,5),'Расчет сбытовых надбавок'!$B$2281:'Расчет сбытовых надбавок'!$G$3024,4)</f>
        <v>840.93999999999994</v>
      </c>
      <c r="Y820" s="96">
        <f>VLOOKUP($A820+ROUND((COLUMN()-2)/24,5),АТС!$A$41:$F$736,5)+VLOOKUP($A820+ROUND((COLUMN()-2)/24,5),'Расчет сбытовых надбавок'!$B$2281:'Расчет сбытовых надбавок'!$G$3024,4)</f>
        <v>970.62</v>
      </c>
    </row>
    <row r="821" spans="1:27" x14ac:dyDescent="0.2">
      <c r="A821" s="77">
        <f t="shared" si="23"/>
        <v>43035</v>
      </c>
      <c r="B821" s="96">
        <f>VLOOKUP($A821+ROUND((COLUMN()-2)/24,5),АТС!$A$41:$F$736,5)+VLOOKUP($A821+ROUND((COLUMN()-2)/24,5),'Расчет сбытовых надбавок'!$B$2281:'Расчет сбытовых надбавок'!$G$3024,4)</f>
        <v>248.16000000000003</v>
      </c>
      <c r="C821" s="96">
        <f>VLOOKUP($A821+ROUND((COLUMN()-2)/24,5),АТС!$A$41:$F$736,5)+VLOOKUP($A821+ROUND((COLUMN()-2)/24,5),'Расчет сбытовых надбавок'!$B$2281:'Расчет сбытовых надбавок'!$G$3024,4)</f>
        <v>466.24</v>
      </c>
      <c r="D821" s="96">
        <f>VLOOKUP($A821+ROUND((COLUMN()-2)/24,5),АТС!$A$41:$F$736,5)+VLOOKUP($A821+ROUND((COLUMN()-2)/24,5),'Расчет сбытовых надбавок'!$B$2281:'Расчет сбытовых надбавок'!$G$3024,4)</f>
        <v>49.2</v>
      </c>
      <c r="E821" s="96">
        <f>VLOOKUP($A821+ROUND((COLUMN()-2)/24,5),АТС!$A$41:$F$736,5)+VLOOKUP($A821+ROUND((COLUMN()-2)/24,5),'Расчет сбытовых надбавок'!$B$2281:'Расчет сбытовых надбавок'!$G$3024,4)</f>
        <v>58.84</v>
      </c>
      <c r="F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G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6">
        <f>VLOOKUP($A821+ROUND((COLUMN()-2)/24,5),АТС!$A$41:$F$736,5)+VLOOKUP($A821+ROUND((COLUMN()-2)/24,5),'Расчет сбытовых надбавок'!$B$2281:'Расчет сбытовых надбавок'!$G$3024,4)</f>
        <v>68.13</v>
      </c>
      <c r="L821" s="96">
        <f>VLOOKUP($A821+ROUND((COLUMN()-2)/24,5),АТС!$A$41:$F$736,5)+VLOOKUP($A821+ROUND((COLUMN()-2)/24,5),'Расчет сбытовых надбавок'!$B$2281:'Расчет сбытовых надбавок'!$G$3024,4)</f>
        <v>112.95</v>
      </c>
      <c r="M821" s="96">
        <f>VLOOKUP($A821+ROUND((COLUMN()-2)/24,5),АТС!$A$41:$F$736,5)+VLOOKUP($A821+ROUND((COLUMN()-2)/24,5),'Расчет сбытовых надбавок'!$B$2281:'Расчет сбытовых надбавок'!$G$3024,4)</f>
        <v>112.98</v>
      </c>
      <c r="N821" s="96">
        <f>VLOOKUP($A821+ROUND((COLUMN()-2)/24,5),АТС!$A$41:$F$736,5)+VLOOKUP($A821+ROUND((COLUMN()-2)/24,5),'Расчет сбытовых надбавок'!$B$2281:'Расчет сбытовых надбавок'!$G$3024,4)</f>
        <v>102.72</v>
      </c>
      <c r="O821" s="96">
        <f>VLOOKUP($A821+ROUND((COLUMN()-2)/24,5),АТС!$A$41:$F$736,5)+VLOOKUP($A821+ROUND((COLUMN()-2)/24,5),'Расчет сбытовых надбавок'!$B$2281:'Расчет сбытовых надбавок'!$G$3024,4)</f>
        <v>103.4</v>
      </c>
      <c r="P821" s="96">
        <f>VLOOKUP($A821+ROUND((COLUMN()-2)/24,5),АТС!$A$41:$F$736,5)+VLOOKUP($A821+ROUND((COLUMN()-2)/24,5),'Расчет сбытовых надбавок'!$B$2281:'Расчет сбытовых надбавок'!$G$3024,4)</f>
        <v>125.61</v>
      </c>
      <c r="Q821" s="96">
        <f>VLOOKUP($A821+ROUND((COLUMN()-2)/24,5),АТС!$A$41:$F$736,5)+VLOOKUP($A821+ROUND((COLUMN()-2)/24,5),'Расчет сбытовых надбавок'!$B$2281:'Расчет сбытовых надбавок'!$G$3024,4)</f>
        <v>103.93</v>
      </c>
      <c r="R821" s="96">
        <f>VLOOKUP($A821+ROUND((COLUMN()-2)/24,5),АТС!$A$41:$F$736,5)+VLOOKUP($A821+ROUND((COLUMN()-2)/24,5),'Расчет сбытовых надбавок'!$B$2281:'Расчет сбытовых надбавок'!$G$3024,4)</f>
        <v>106.8</v>
      </c>
      <c r="S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T821" s="96">
        <f>VLOOKUP($A821+ROUND((COLUMN()-2)/24,5),АТС!$A$41:$F$736,5)+VLOOKUP($A821+ROUND((COLUMN()-2)/24,5),'Расчет сбытовых надбавок'!$B$2281:'Расчет сбытовых надбавок'!$G$3024,4)</f>
        <v>61.43</v>
      </c>
      <c r="U821" s="96">
        <f>VLOOKUP($A821+ROUND((COLUMN()-2)/24,5),АТС!$A$41:$F$736,5)+VLOOKUP($A821+ROUND((COLUMN()-2)/24,5),'Расчет сбытовых надбавок'!$B$2281:'Расчет сбытовых надбавок'!$G$3024,4)</f>
        <v>216.37</v>
      </c>
      <c r="V821" s="96">
        <f>VLOOKUP($A821+ROUND((COLUMN()-2)/24,5),АТС!$A$41:$F$736,5)+VLOOKUP($A821+ROUND((COLUMN()-2)/24,5),'Расчет сбытовых надбавок'!$B$2281:'Расчет сбытовых надбавок'!$G$3024,4)</f>
        <v>218.10000000000002</v>
      </c>
      <c r="W821" s="96">
        <f>VLOOKUP($A821+ROUND((COLUMN()-2)/24,5),АТС!$A$41:$F$736,5)+VLOOKUP($A821+ROUND((COLUMN()-2)/24,5),'Расчет сбытовых надбавок'!$B$2281:'Расчет сбытовых надбавок'!$G$3024,4)</f>
        <v>775.02</v>
      </c>
      <c r="X821" s="96">
        <f>VLOOKUP($A821+ROUND((COLUMN()-2)/24,5),АТС!$A$41:$F$736,5)+VLOOKUP($A821+ROUND((COLUMN()-2)/24,5),'Расчет сбытовых надбавок'!$B$2281:'Расчет сбытовых надбавок'!$G$3024,4)</f>
        <v>1013.9</v>
      </c>
      <c r="Y821" s="96">
        <f>VLOOKUP($A821+ROUND((COLUMN()-2)/24,5),АТС!$A$41:$F$736,5)+VLOOKUP($A821+ROUND((COLUMN()-2)/24,5),'Расчет сбытовых надбавок'!$B$2281:'Расчет сбытовых надбавок'!$G$3024,4)</f>
        <v>1345.44</v>
      </c>
    </row>
    <row r="822" spans="1:27" x14ac:dyDescent="0.2">
      <c r="A822" s="77">
        <f t="shared" si="23"/>
        <v>43036</v>
      </c>
      <c r="B822" s="96">
        <f>VLOOKUP($A822+ROUND((COLUMN()-2)/24,5),АТС!$A$41:$F$736,5)+VLOOKUP($A822+ROUND((COLUMN()-2)/24,5),'Расчет сбытовых надбавок'!$B$2281:'Расчет сбытовых надбавок'!$G$3024,4)</f>
        <v>254.76999999999998</v>
      </c>
      <c r="C822" s="96">
        <f>VLOOKUP($A822+ROUND((COLUMN()-2)/24,5),АТС!$A$41:$F$736,5)+VLOOKUP($A822+ROUND((COLUMN()-2)/24,5),'Расчет сбытовых надбавок'!$B$2281:'Расчет сбытовых надбавок'!$G$3024,4)</f>
        <v>157.05000000000001</v>
      </c>
      <c r="D822" s="96">
        <f>VLOOKUP($A822+ROUND((COLUMN()-2)/24,5),АТС!$A$41:$F$736,5)+VLOOKUP($A822+ROUND((COLUMN()-2)/24,5),'Расчет сбытовых надбавок'!$B$2281:'Расчет сбытовых надбавок'!$G$3024,4)</f>
        <v>80.300000000000011</v>
      </c>
      <c r="E822" s="96">
        <f>VLOOKUP($A822+ROUND((COLUMN()-2)/24,5),АТС!$A$41:$F$736,5)+VLOOKUP($A822+ROUND((COLUMN()-2)/24,5),'Расчет сбытовых надбавок'!$B$2281:'Расчет сбытовых надбавок'!$G$3024,4)</f>
        <v>53.1</v>
      </c>
      <c r="F822" s="96">
        <f>VLOOKUP($A822+ROUND((COLUMN()-2)/24,5),АТС!$A$41:$F$736,5)+VLOOKUP($A822+ROUND((COLUMN()-2)/24,5),'Расчет сбытовых надбавок'!$B$2281:'Расчет сбытовых надбавок'!$G$3024,4)</f>
        <v>37.1</v>
      </c>
      <c r="G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6">
        <f>VLOOKUP($A822+ROUND((COLUMN()-2)/24,5),АТС!$A$41:$F$736,5)+VLOOKUP($A822+ROUND((COLUMN()-2)/24,5),'Расчет сбытовых надбавок'!$B$2281:'Расчет сбытовых надбавок'!$G$3024,4)</f>
        <v>32.339999999999996</v>
      </c>
      <c r="K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L822" s="96">
        <f>VLOOKUP($A822+ROUND((COLUMN()-2)/24,5),АТС!$A$41:$F$736,5)+VLOOKUP($A822+ROUND((COLUMN()-2)/24,5),'Расчет сбытовых надбавок'!$B$2281:'Расчет сбытовых надбавок'!$G$3024,4)</f>
        <v>91.09</v>
      </c>
      <c r="M822" s="96">
        <f>VLOOKUP($A822+ROUND((COLUMN()-2)/24,5),АТС!$A$41:$F$736,5)+VLOOKUP($A822+ROUND((COLUMN()-2)/24,5),'Расчет сбытовых надбавок'!$B$2281:'Расчет сбытовых надбавок'!$G$3024,4)</f>
        <v>158.39999999999998</v>
      </c>
      <c r="N822" s="96">
        <f>VLOOKUP($A822+ROUND((COLUMN()-2)/24,5),АТС!$A$41:$F$736,5)+VLOOKUP($A822+ROUND((COLUMN()-2)/24,5),'Расчет сбытовых надбавок'!$B$2281:'Расчет сбытовых надбавок'!$G$3024,4)</f>
        <v>210.34</v>
      </c>
      <c r="O822" s="96">
        <f>VLOOKUP($A822+ROUND((COLUMN()-2)/24,5),АТС!$A$41:$F$736,5)+VLOOKUP($A822+ROUND((COLUMN()-2)/24,5),'Расчет сбытовых надбавок'!$B$2281:'Расчет сбытовых надбавок'!$G$3024,4)</f>
        <v>201.12</v>
      </c>
      <c r="P822" s="96">
        <f>VLOOKUP($A822+ROUND((COLUMN()-2)/24,5),АТС!$A$41:$F$736,5)+VLOOKUP($A822+ROUND((COLUMN()-2)/24,5),'Расчет сбытовых надбавок'!$B$2281:'Расчет сбытовых надбавок'!$G$3024,4)</f>
        <v>120.03</v>
      </c>
      <c r="Q822" s="96">
        <f>VLOOKUP($A822+ROUND((COLUMN()-2)/24,5),АТС!$A$41:$F$736,5)+VLOOKUP($A822+ROUND((COLUMN()-2)/24,5),'Расчет сбытовых надбавок'!$B$2281:'Расчет сбытовых надбавок'!$G$3024,4)</f>
        <v>82.48</v>
      </c>
      <c r="R822" s="96">
        <f>VLOOKUP($A822+ROUND((COLUMN()-2)/24,5),АТС!$A$41:$F$736,5)+VLOOKUP($A822+ROUND((COLUMN()-2)/24,5),'Расчет сбытовых надбавок'!$B$2281:'Расчет сбытовых надбавок'!$G$3024,4)</f>
        <v>98.1</v>
      </c>
      <c r="S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T822" s="96">
        <f>VLOOKUP($A822+ROUND((COLUMN()-2)/24,5),АТС!$A$41:$F$736,5)+VLOOKUP($A822+ROUND((COLUMN()-2)/24,5),'Расчет сбытовых надбавок'!$B$2281:'Расчет сбытовых надбавок'!$G$3024,4)</f>
        <v>37.32</v>
      </c>
      <c r="U822" s="96">
        <f>VLOOKUP($A822+ROUND((COLUMN()-2)/24,5),АТС!$A$41:$F$736,5)+VLOOKUP($A822+ROUND((COLUMN()-2)/24,5),'Расчет сбытовых надбавок'!$B$2281:'Расчет сбытовых надбавок'!$G$3024,4)</f>
        <v>250.09</v>
      </c>
      <c r="V822" s="96">
        <f>VLOOKUP($A822+ROUND((COLUMN()-2)/24,5),АТС!$A$41:$F$736,5)+VLOOKUP($A822+ROUND((COLUMN()-2)/24,5),'Расчет сбытовых надбавок'!$B$2281:'Расчет сбытовых надбавок'!$G$3024,4)</f>
        <v>723.8</v>
      </c>
      <c r="W822" s="96">
        <f>VLOOKUP($A822+ROUND((COLUMN()-2)/24,5),АТС!$A$41:$F$736,5)+VLOOKUP($A822+ROUND((COLUMN()-2)/24,5),'Расчет сбытовых надбавок'!$B$2281:'Расчет сбытовых надбавок'!$G$3024,4)</f>
        <v>707.28</v>
      </c>
      <c r="X822" s="96">
        <f>VLOOKUP($A822+ROUND((COLUMN()-2)/24,5),АТС!$A$41:$F$736,5)+VLOOKUP($A822+ROUND((COLUMN()-2)/24,5),'Расчет сбытовых надбавок'!$B$2281:'Расчет сбытовых надбавок'!$G$3024,4)</f>
        <v>892</v>
      </c>
      <c r="Y822" s="96">
        <f>VLOOKUP($A822+ROUND((COLUMN()-2)/24,5),АТС!$A$41:$F$736,5)+VLOOKUP($A822+ROUND((COLUMN()-2)/24,5),'Расчет сбытовых надбавок'!$B$2281:'Расчет сбытовых надбавок'!$G$3024,4)</f>
        <v>1205.46</v>
      </c>
    </row>
    <row r="823" spans="1:27" x14ac:dyDescent="0.2">
      <c r="A823" s="77">
        <f t="shared" si="23"/>
        <v>43037</v>
      </c>
      <c r="B823" s="96">
        <f>VLOOKUP($A823+ROUND((COLUMN()-2)/24,5),АТС!$A$41:$F$736,5)+VLOOKUP($A823+ROUND((COLUMN()-2)/24,5),'Расчет сбытовых надбавок'!$B$2281:'Расчет сбытовых надбавок'!$G$3024,4)</f>
        <v>197.37</v>
      </c>
      <c r="C823" s="96">
        <f>VLOOKUP($A823+ROUND((COLUMN()-2)/24,5),АТС!$A$41:$F$736,5)+VLOOKUP($A823+ROUND((COLUMN()-2)/24,5),'Расчет сбытовых надбавок'!$B$2281:'Расчет сбытовых надбавок'!$G$3024,4)</f>
        <v>327.43</v>
      </c>
      <c r="D823" s="96">
        <f>VLOOKUP($A823+ROUND((COLUMN()-2)/24,5),АТС!$A$41:$F$736,5)+VLOOKUP($A823+ROUND((COLUMN()-2)/24,5),'Расчет сбытовых надбавок'!$B$2281:'Расчет сбытовых надбавок'!$G$3024,4)</f>
        <v>29.540000000000003</v>
      </c>
      <c r="E823" s="96">
        <f>VLOOKUP($A823+ROUND((COLUMN()-2)/24,5),АТС!$A$41:$F$736,5)+VLOOKUP($A823+ROUND((COLUMN()-2)/24,5),'Расчет сбытовых надбавок'!$B$2281:'Расчет сбытовых надбавок'!$G$3024,4)</f>
        <v>17.600000000000001</v>
      </c>
      <c r="F823" s="96">
        <f>VLOOKUP($A823+ROUND((COLUMN()-2)/24,5),АТС!$A$41:$F$736,5)+VLOOKUP($A823+ROUND((COLUMN()-2)/24,5),'Расчет сбытовых надбавок'!$B$2281:'Расчет сбытовых надбавок'!$G$3024,4)</f>
        <v>128.58000000000001</v>
      </c>
      <c r="G823" s="96">
        <f>VLOOKUP($A823+ROUND((COLUMN()-2)/24,5),АТС!$A$41:$F$736,5)+VLOOKUP($A823+ROUND((COLUMN()-2)/24,5),'Расчет сбытовых надбавок'!$B$2281:'Расчет сбытовых надбавок'!$G$3024,4)</f>
        <v>78.73</v>
      </c>
      <c r="H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6">
        <f>VLOOKUP($A823+ROUND((COLUMN()-2)/24,5),АТС!$A$41:$F$736,5)+VLOOKUP($A823+ROUND((COLUMN()-2)/24,5),'Расчет сбытовых надбавок'!$B$2281:'Расчет сбытовых надбавок'!$G$3024,4)</f>
        <v>53.769999999999996</v>
      </c>
      <c r="J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6">
        <f>VLOOKUP($A823+ROUND((COLUMN()-2)/24,5),АТС!$A$41:$F$736,5)+VLOOKUP($A823+ROUND((COLUMN()-2)/24,5),'Расчет сбытовых надбавок'!$B$2281:'Расчет сбытовых надбавок'!$G$3024,4)</f>
        <v>351.65</v>
      </c>
      <c r="L823" s="96">
        <f>VLOOKUP($A823+ROUND((COLUMN()-2)/24,5),АТС!$A$41:$F$736,5)+VLOOKUP($A823+ROUND((COLUMN()-2)/24,5),'Расчет сбытовых надбавок'!$B$2281:'Расчет сбытовых надбавок'!$G$3024,4)</f>
        <v>242.66</v>
      </c>
      <c r="M823" s="96">
        <f>VLOOKUP($A823+ROUND((COLUMN()-2)/24,5),АТС!$A$41:$F$736,5)+VLOOKUP($A823+ROUND((COLUMN()-2)/24,5),'Расчет сбытовых надбавок'!$B$2281:'Расчет сбытовых надбавок'!$G$3024,4)</f>
        <v>183.48</v>
      </c>
      <c r="N823" s="96">
        <f>VLOOKUP($A823+ROUND((COLUMN()-2)/24,5),АТС!$A$41:$F$736,5)+VLOOKUP($A823+ROUND((COLUMN()-2)/24,5),'Расчет сбытовых надбавок'!$B$2281:'Расчет сбытовых надбавок'!$G$3024,4)</f>
        <v>351.08000000000004</v>
      </c>
      <c r="O823" s="96">
        <f>VLOOKUP($A823+ROUND((COLUMN()-2)/24,5),АТС!$A$41:$F$736,5)+VLOOKUP($A823+ROUND((COLUMN()-2)/24,5),'Расчет сбытовых надбавок'!$B$2281:'Расчет сбытовых надбавок'!$G$3024,4)</f>
        <v>270.67</v>
      </c>
      <c r="P823" s="96">
        <f>VLOOKUP($A823+ROUND((COLUMN()-2)/24,5),АТС!$A$41:$F$736,5)+VLOOKUP($A823+ROUND((COLUMN()-2)/24,5),'Расчет сбытовых надбавок'!$B$2281:'Расчет сбытовых надбавок'!$G$3024,4)</f>
        <v>183.32</v>
      </c>
      <c r="Q823" s="96">
        <f>VLOOKUP($A823+ROUND((COLUMN()-2)/24,5),АТС!$A$41:$F$736,5)+VLOOKUP($A823+ROUND((COLUMN()-2)/24,5),'Расчет сбытовых надбавок'!$B$2281:'Расчет сбытовых надбавок'!$G$3024,4)</f>
        <v>166.01999999999998</v>
      </c>
      <c r="R823" s="96">
        <f>VLOOKUP($A823+ROUND((COLUMN()-2)/24,5),АТС!$A$41:$F$736,5)+VLOOKUP($A823+ROUND((COLUMN()-2)/24,5),'Расчет сбытовых надбавок'!$B$2281:'Расчет сбытовых надбавок'!$G$3024,4)</f>
        <v>73.37</v>
      </c>
      <c r="S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T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U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V823" s="96">
        <f>VLOOKUP($A823+ROUND((COLUMN()-2)/24,5),АТС!$A$41:$F$736,5)+VLOOKUP($A823+ROUND((COLUMN()-2)/24,5),'Расчет сбытовых надбавок'!$B$2281:'Расчет сбытовых надбавок'!$G$3024,4)</f>
        <v>300.33000000000004</v>
      </c>
      <c r="W823" s="96">
        <f>VLOOKUP($A823+ROUND((COLUMN()-2)/24,5),АТС!$A$41:$F$736,5)+VLOOKUP($A823+ROUND((COLUMN()-2)/24,5),'Расчет сбытовых надбавок'!$B$2281:'Расчет сбытовых надбавок'!$G$3024,4)</f>
        <v>825.25</v>
      </c>
      <c r="X823" s="96">
        <f>VLOOKUP($A823+ROUND((COLUMN()-2)/24,5),АТС!$A$41:$F$736,5)+VLOOKUP($A823+ROUND((COLUMN()-2)/24,5),'Расчет сбытовых надбавок'!$B$2281:'Расчет сбытовых надбавок'!$G$3024,4)</f>
        <v>980.03</v>
      </c>
      <c r="Y823" s="96">
        <f>VLOOKUP($A823+ROUND((COLUMN()-2)/24,5),АТС!$A$41:$F$736,5)+VLOOKUP($A823+ROUND((COLUMN()-2)/24,5),'Расчет сбытовых надбавок'!$B$2281:'Расчет сбытовых надбавок'!$G$3024,4)</f>
        <v>654.91999999999996</v>
      </c>
    </row>
    <row r="824" spans="1:27" x14ac:dyDescent="0.2">
      <c r="A824" s="77">
        <f t="shared" si="23"/>
        <v>43038</v>
      </c>
      <c r="B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C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D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E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F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G824" s="96">
        <f>VLOOKUP($A824+ROUND((COLUMN()-2)/24,5),АТС!$A$41:$F$760,5)+VLOOKUP($A824+ROUND((COLUMN()-2)/24,5),'Расчет сбытовых надбавок'!$B$2281:'Расчет сбытовых надбавок'!$G$3024,4)</f>
        <v>0.02</v>
      </c>
      <c r="H824" s="96">
        <f>VLOOKUP($A824+ROUND((COLUMN()-2)/24,5),АТС!$A$41:$F$760,5)+VLOOKUP($A824+ROUND((COLUMN()-2)/24,5),'Расчет сбытовых надбавок'!$B$2281:'Расчет сбытовых надбавок'!$G$3024,4)</f>
        <v>155.82</v>
      </c>
      <c r="I824" s="96">
        <f>VLOOKUP($A824+ROUND((COLUMN()-2)/24,5),АТС!$A$41:$F$760,5)+VLOOKUP($A824+ROUND((COLUMN()-2)/24,5),'Расчет сбытовых надбавок'!$B$2281:'Расчет сбытовых надбавок'!$G$3024,4)</f>
        <v>183</v>
      </c>
      <c r="J824" s="96">
        <f>VLOOKUP($A824+ROUND((COLUMN()-2)/24,5),АТС!$A$41:$F$760,5)+VLOOKUP($A824+ROUND((COLUMN()-2)/24,5),'Расчет сбытовых надбавок'!$B$2281:'Расчет сбытовых надбавок'!$G$3024,4)</f>
        <v>87.33</v>
      </c>
      <c r="K824" s="96">
        <f>VLOOKUP($A824+ROUND((COLUMN()-2)/24,5),АТС!$A$41:$F$760,5)+VLOOKUP($A824+ROUND((COLUMN()-2)/24,5),'Расчет сбытовых надбавок'!$B$2281:'Расчет сбытовых надбавок'!$G$3024,4)</f>
        <v>234.70999999999998</v>
      </c>
      <c r="L824" s="96">
        <f>VLOOKUP($A824+ROUND((COLUMN()-2)/24,5),АТС!$A$41:$F$760,5)+VLOOKUP($A824+ROUND((COLUMN()-2)/24,5),'Расчет сбытовых надбавок'!$B$2281:'Расчет сбытовых надбавок'!$G$3024,4)</f>
        <v>314.37</v>
      </c>
      <c r="M824" s="96">
        <f>VLOOKUP($A824+ROUND((COLUMN()-2)/24,5),АТС!$A$41:$F$760,5)+VLOOKUP($A824+ROUND((COLUMN()-2)/24,5),'Расчет сбытовых надбавок'!$B$2281:'Расчет сбытовых надбавок'!$G$3024,4)</f>
        <v>342.82</v>
      </c>
      <c r="N824" s="96">
        <f>VLOOKUP($A824+ROUND((COLUMN()-2)/24,5),АТС!$A$41:$F$760,5)+VLOOKUP($A824+ROUND((COLUMN()-2)/24,5),'Расчет сбытовых надбавок'!$B$2281:'Расчет сбытовых надбавок'!$G$3024,4)</f>
        <v>301.42</v>
      </c>
      <c r="O824" s="96">
        <f>VLOOKUP($A824+ROUND((COLUMN()-2)/24,5),АТС!$A$41:$F$760,5)+VLOOKUP($A824+ROUND((COLUMN()-2)/24,5),'Расчет сбытовых надбавок'!$B$2281:'Расчет сбытовых надбавок'!$G$3024,4)</f>
        <v>302.07</v>
      </c>
      <c r="P824" s="96">
        <f>VLOOKUP($A824+ROUND((COLUMN()-2)/24,5),АТС!$A$41:$F$760,5)+VLOOKUP($A824+ROUND((COLUMN()-2)/24,5),'Расчет сбытовых надбавок'!$B$2281:'Расчет сбытовых надбавок'!$G$3024,4)</f>
        <v>365.98</v>
      </c>
      <c r="Q824" s="96">
        <f>VLOOKUP($A824+ROUND((COLUMN()-2)/24,5),АТС!$A$41:$F$760,5)+VLOOKUP($A824+ROUND((COLUMN()-2)/24,5),'Расчет сбытовых надбавок'!$B$2281:'Расчет сбытовых надбавок'!$G$3024,4)</f>
        <v>153.93</v>
      </c>
      <c r="R824" s="96">
        <f>VLOOKUP($A824+ROUND((COLUMN()-2)/24,5),АТС!$A$41:$F$760,5)+VLOOKUP($A824+ROUND((COLUMN()-2)/24,5),'Расчет сбытовых надбавок'!$B$2281:'Расчет сбытовых надбавок'!$G$3024,4)</f>
        <v>167.32999999999998</v>
      </c>
      <c r="S824" s="96">
        <f>VLOOKUP($A824+ROUND((COLUMN()-2)/24,5),АТС!$A$41:$F$760,5)+VLOOKUP($A824+ROUND((COLUMN()-2)/24,5),'Расчет сбытовых надбавок'!$B$2281:'Расчет сбытовых надбавок'!$G$3024,4)</f>
        <v>195.08</v>
      </c>
      <c r="T824" s="96">
        <f>VLOOKUP($A824+ROUND((COLUMN()-2)/24,5),АТС!$A$41:$F$760,5)+VLOOKUP($A824+ROUND((COLUMN()-2)/24,5),'Расчет сбытовых надбавок'!$B$2281:'Расчет сбытовых надбавок'!$G$3024,4)</f>
        <v>176.43</v>
      </c>
      <c r="U824" s="96">
        <f>VLOOKUP($A824+ROUND((COLUMN()-2)/24,5),АТС!$A$41:$F$760,5)+VLOOKUP($A824+ROUND((COLUMN()-2)/24,5),'Расчет сбытовых надбавок'!$B$2281:'Расчет сбытовых надбавок'!$G$3024,4)</f>
        <v>301.62</v>
      </c>
      <c r="V824" s="96">
        <f>VLOOKUP($A824+ROUND((COLUMN()-2)/24,5),АТС!$A$41:$F$760,5)+VLOOKUP($A824+ROUND((COLUMN()-2)/24,5),'Расчет сбытовых надбавок'!$B$2281:'Расчет сбытовых надбавок'!$G$3024,4)</f>
        <v>201.45</v>
      </c>
      <c r="W824" s="96">
        <f>VLOOKUP($A824+ROUND((COLUMN()-2)/24,5),АТС!$A$41:$F$760,5)+VLOOKUP($A824+ROUND((COLUMN()-2)/24,5),'Расчет сбытовых надбавок'!$B$2281:'Расчет сбытовых надбавок'!$G$3024,4)</f>
        <v>439.39000000000004</v>
      </c>
      <c r="X824" s="96">
        <f>VLOOKUP($A824+ROUND((COLUMN()-2)/24,5),АТС!$A$41:$F$760,5)+VLOOKUP($A824+ROUND((COLUMN()-2)/24,5),'Расчет сбытовых надбавок'!$B$2281:'Расчет сбытовых надбавок'!$G$3024,4)</f>
        <v>2358.04</v>
      </c>
      <c r="Y824" s="96">
        <f>VLOOKUP($A824+ROUND((COLUMN()-2)/24,5),АТС!$A$41:$F$760,5)+VLOOKUP($A824+ROUND((COLUMN()-2)/24,5),'Расчет сбытовых надбавок'!$B$2281:'Расчет сбытовых надбавок'!$G$3024,4)</f>
        <v>1575.92</v>
      </c>
    </row>
    <row r="825" spans="1:27" x14ac:dyDescent="0.2">
      <c r="A825" s="77">
        <f t="shared" si="23"/>
        <v>43039</v>
      </c>
      <c r="B825" s="96">
        <f>VLOOKUP($A825+ROUND((COLUMN()-2)/24,5),АТС!$A$41:$F$784,5)+VLOOKUP($A825+ROUND((COLUMN()-2)/24,5),'Расчет сбытовых надбавок'!$B$2281:'Расчет сбытовых надбавок'!$G$3024,4)</f>
        <v>20.05</v>
      </c>
      <c r="C825" s="96">
        <f>VLOOKUP($A825+ROUND((COLUMN()-2)/24,5),АТС!$A$41:$F$784,5)+VLOOKUP($A825+ROUND((COLUMN()-2)/24,5),'Расчет сбытовых надбавок'!$B$2281:'Расчет сбытовых надбавок'!$G$3024,4)</f>
        <v>1259.71</v>
      </c>
      <c r="D825" s="96">
        <f>VLOOKUP($A825+ROUND((COLUMN()-2)/24,5),АТС!$A$41:$F$784,5)+VLOOKUP($A825+ROUND((COLUMN()-2)/24,5),'Расчет сбытовых надбавок'!$B$2281:'Расчет сбытовых надбавок'!$G$3024,4)</f>
        <v>962.79</v>
      </c>
      <c r="E825" s="96">
        <f>VLOOKUP($A825+ROUND((COLUMN()-2)/24,5),АТС!$A$41:$F$784,5)+VLOOKUP($A825+ROUND((COLUMN()-2)/24,5),'Расчет сбытовых надбавок'!$B$2281:'Расчет сбытовых надбавок'!$G$3024,4)</f>
        <v>296.71999999999997</v>
      </c>
      <c r="F825" s="96">
        <f>VLOOKUP($A825+ROUND((COLUMN()-2)/24,5),АТС!$A$41:$F$784,5)+VLOOKUP($A825+ROUND((COLUMN()-2)/24,5),'Расчет сбытовых надбавок'!$B$2281:'Расчет сбытовых надбавок'!$G$3024,4)</f>
        <v>860.57</v>
      </c>
      <c r="G825" s="96">
        <f>VLOOKUP($A825+ROUND((COLUMN()-2)/24,5),АТС!$A$41:$F$784,5)+VLOOKUP($A825+ROUND((COLUMN()-2)/24,5),'Расчет сбытовых надбавок'!$B$2281:'Расчет сбытовых надбавок'!$G$3024,4)</f>
        <v>538.48</v>
      </c>
      <c r="H825" s="96">
        <f>VLOOKUP($A825+ROUND((COLUMN()-2)/24,5),АТС!$A$41:$F$784,5)+VLOOKUP($A825+ROUND((COLUMN()-2)/24,5),'Расчет сбытовых надбавок'!$B$2281:'Расчет сбытовых надбавок'!$G$3024,4)</f>
        <v>502.80999999999995</v>
      </c>
      <c r="I825" s="96">
        <f>VLOOKUP($A825+ROUND((COLUMN()-2)/24,5),АТС!$A$41:$F$784,5)+VLOOKUP($A825+ROUND((COLUMN()-2)/24,5),'Расчет сбытовых надбавок'!$B$2281:'Расчет сбытовых надбавок'!$G$3024,4)</f>
        <v>396.81</v>
      </c>
      <c r="J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6">
        <f>VLOOKUP($A825+ROUND((COLUMN()-2)/24,5),АТС!$A$41:$F$784,5)+VLOOKUP($A825+ROUND((COLUMN()-2)/24,5),'Расчет сбытовых надбавок'!$B$2281:'Расчет сбытовых надбавок'!$G$3024,4)</f>
        <v>131.56</v>
      </c>
      <c r="L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M825" s="96">
        <f>VLOOKUP($A825+ROUND((COLUMN()-2)/24,5),АТС!$A$41:$F$784,5)+VLOOKUP($A825+ROUND((COLUMN()-2)/24,5),'Расчет сбытовых надбавок'!$B$2281:'Расчет сбытовых надбавок'!$G$3024,4)</f>
        <v>15.1</v>
      </c>
      <c r="N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O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P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Q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T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V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6">
        <f>VLOOKUP($A825+ROUND((COLUMN()-2)/24,5),АТС!$A$41:$F$784,5)+VLOOKUP($A825+ROUND((COLUMN()-2)/24,5),'Расчет сбытовых надбавок'!$B$2281:'Расчет сбытовых надбавок'!$G$3024,4)</f>
        <v>103.97</v>
      </c>
      <c r="X825" s="96">
        <f>VLOOKUP($A825+ROUND((COLUMN()-2)/24,5),АТС!$A$41:$F$784,5)+VLOOKUP($A825+ROUND((COLUMN()-2)/24,5),'Расчет сбытовых надбавок'!$B$2281:'Расчет сбытовых надбавок'!$G$3024,4)</f>
        <v>47.239999999999995</v>
      </c>
      <c r="Y825" s="96">
        <f>VLOOKUP($A825+ROUND((COLUMN()-2)/24,5),АТС!$A$41:$F$784,5)+VLOOKUP($A825+ROUND((COLUMN()-2)/24,5),'Расчет сбытовых надбавок'!$B$2281:'Расчет сбытовых надбавок'!$G$3024,4)</f>
        <v>747.49</v>
      </c>
    </row>
    <row r="826" spans="1:27" ht="12.75" customHeight="1" x14ac:dyDescent="0.25">
      <c r="A826" s="91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3"/>
    </row>
    <row r="827" spans="1:27" x14ac:dyDescent="0.25">
      <c r="A827" s="85" t="s">
        <v>151</v>
      </c>
      <c r="B827" s="76"/>
      <c r="C827" s="76"/>
      <c r="D827" s="76"/>
    </row>
    <row r="828" spans="1:27" ht="12.75" customHeight="1" x14ac:dyDescent="0.2">
      <c r="A828" s="174" t="s">
        <v>48</v>
      </c>
      <c r="B828" s="185" t="s">
        <v>154</v>
      </c>
      <c r="C828" s="186"/>
      <c r="D828" s="186"/>
      <c r="E828" s="186"/>
      <c r="F828" s="186"/>
      <c r="G828" s="186"/>
      <c r="H828" s="186"/>
      <c r="I828" s="186"/>
      <c r="J828" s="186"/>
      <c r="K828" s="186"/>
      <c r="L828" s="186"/>
      <c r="M828" s="186"/>
      <c r="N828" s="186"/>
      <c r="O828" s="186"/>
      <c r="P828" s="186"/>
      <c r="Q828" s="186"/>
      <c r="R828" s="186"/>
      <c r="S828" s="186"/>
      <c r="T828" s="186"/>
      <c r="U828" s="186"/>
      <c r="V828" s="186"/>
      <c r="W828" s="186"/>
      <c r="X828" s="186"/>
      <c r="Y828" s="187"/>
    </row>
    <row r="829" spans="1:27" ht="12.75" customHeight="1" x14ac:dyDescent="0.2">
      <c r="A829" s="175"/>
      <c r="B829" s="188"/>
      <c r="C829" s="189"/>
      <c r="D829" s="189"/>
      <c r="E829" s="189"/>
      <c r="F829" s="189"/>
      <c r="G829" s="189"/>
      <c r="H829" s="189"/>
      <c r="I829" s="189"/>
      <c r="J829" s="189"/>
      <c r="K829" s="189"/>
      <c r="L829" s="189"/>
      <c r="M829" s="189"/>
      <c r="N829" s="189"/>
      <c r="O829" s="189"/>
      <c r="P829" s="189"/>
      <c r="Q829" s="189"/>
      <c r="R829" s="189"/>
      <c r="S829" s="189"/>
      <c r="T829" s="189"/>
      <c r="U829" s="189"/>
      <c r="V829" s="189"/>
      <c r="W829" s="189"/>
      <c r="X829" s="189"/>
      <c r="Y829" s="190"/>
    </row>
    <row r="830" spans="1:27" s="109" customFormat="1" ht="12.75" customHeight="1" x14ac:dyDescent="0.2">
      <c r="A830" s="175"/>
      <c r="B830" s="221" t="s">
        <v>122</v>
      </c>
      <c r="C830" s="209" t="s">
        <v>123</v>
      </c>
      <c r="D830" s="209" t="s">
        <v>124</v>
      </c>
      <c r="E830" s="209" t="s">
        <v>125</v>
      </c>
      <c r="F830" s="209" t="s">
        <v>126</v>
      </c>
      <c r="G830" s="209" t="s">
        <v>127</v>
      </c>
      <c r="H830" s="209" t="s">
        <v>128</v>
      </c>
      <c r="I830" s="209" t="s">
        <v>129</v>
      </c>
      <c r="J830" s="209" t="s">
        <v>130</v>
      </c>
      <c r="K830" s="209" t="s">
        <v>131</v>
      </c>
      <c r="L830" s="209" t="s">
        <v>132</v>
      </c>
      <c r="M830" s="209" t="s">
        <v>133</v>
      </c>
      <c r="N830" s="219" t="s">
        <v>134</v>
      </c>
      <c r="O830" s="209" t="s">
        <v>135</v>
      </c>
      <c r="P830" s="209" t="s">
        <v>136</v>
      </c>
      <c r="Q830" s="209" t="s">
        <v>137</v>
      </c>
      <c r="R830" s="209" t="s">
        <v>138</v>
      </c>
      <c r="S830" s="209" t="s">
        <v>139</v>
      </c>
      <c r="T830" s="209" t="s">
        <v>140</v>
      </c>
      <c r="U830" s="209" t="s">
        <v>141</v>
      </c>
      <c r="V830" s="209" t="s">
        <v>142</v>
      </c>
      <c r="W830" s="209" t="s">
        <v>143</v>
      </c>
      <c r="X830" s="209" t="s">
        <v>144</v>
      </c>
      <c r="Y830" s="209" t="s">
        <v>145</v>
      </c>
    </row>
    <row r="831" spans="1:27" s="109" customFormat="1" ht="11.25" customHeight="1" x14ac:dyDescent="0.2">
      <c r="A831" s="176"/>
      <c r="B831" s="222"/>
      <c r="C831" s="210"/>
      <c r="D831" s="210"/>
      <c r="E831" s="210"/>
      <c r="F831" s="210"/>
      <c r="G831" s="210"/>
      <c r="H831" s="210"/>
      <c r="I831" s="210"/>
      <c r="J831" s="210"/>
      <c r="K831" s="210"/>
      <c r="L831" s="210"/>
      <c r="M831" s="210"/>
      <c r="N831" s="22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</row>
    <row r="832" spans="1:27" ht="15.75" customHeight="1" x14ac:dyDescent="0.2">
      <c r="A832" s="77">
        <f>A795</f>
        <v>43009</v>
      </c>
      <c r="B832" s="96">
        <f>VLOOKUP($A832+ROUND((COLUMN()-2)/24,5),АТС!$A$41:$F$736,5)+VLOOKUP($A832+ROUND((COLUMN()-2)/24,5),'Расчет сбытовых надбавок'!$B$2281:'Расчет сбытовых надбавок'!$G$3024,5)</f>
        <v>11.4</v>
      </c>
      <c r="C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D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E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F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G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K832" s="96">
        <f>VLOOKUP($A832+ROUND((COLUMN()-2)/24,5),АТС!$A$41:$F$736,5)+VLOOKUP($A832+ROUND((COLUMN()-2)/24,5),'Расчет сбытовых надбавок'!$B$2281:'Расчет сбытовых надбавок'!$G$3024,5)</f>
        <v>30.23</v>
      </c>
      <c r="L832" s="96">
        <f>VLOOKUP($A832+ROUND((COLUMN()-2)/24,5),АТС!$A$41:$F$736,5)+VLOOKUP($A832+ROUND((COLUMN()-2)/24,5),'Расчет сбытовых надбавок'!$B$2281:'Расчет сбытовых надбавок'!$G$3024,5)</f>
        <v>24.52</v>
      </c>
      <c r="M832" s="96">
        <f>VLOOKUP($A832+ROUND((COLUMN()-2)/24,5),АТС!$A$41:$F$736,5)+VLOOKUP($A832+ROUND((COLUMN()-2)/24,5),'Расчет сбытовых надбавок'!$B$2281:'Расчет сбытовых надбавок'!$G$3024,5)</f>
        <v>72.710000000000008</v>
      </c>
      <c r="N832" s="96">
        <f>VLOOKUP($A832+ROUND((COLUMN()-2)/24,5),АТС!$A$41:$F$736,5)+VLOOKUP($A832+ROUND((COLUMN()-2)/24,5),'Расчет сбытовых надбавок'!$B$2281:'Расчет сбытовых надбавок'!$G$3024,5)</f>
        <v>30.96</v>
      </c>
      <c r="O832" s="96">
        <f>VLOOKUP($A832+ROUND((COLUMN()-2)/24,5),АТС!$A$41:$F$736,5)+VLOOKUP($A832+ROUND((COLUMN()-2)/24,5),'Расчет сбытовых надбавок'!$B$2281:'Расчет сбытовых надбавок'!$G$3024,5)</f>
        <v>46.989999999999995</v>
      </c>
      <c r="P832" s="96">
        <f>VLOOKUP($A832+ROUND((COLUMN()-2)/24,5),АТС!$A$41:$F$736,5)+VLOOKUP($A832+ROUND((COLUMN()-2)/24,5),'Расчет сбытовых надбавок'!$B$2281:'Расчет сбытовых надбавок'!$G$3024,5)</f>
        <v>31.37</v>
      </c>
      <c r="Q832" s="96">
        <f>VLOOKUP($A832+ROUND((COLUMN()-2)/24,5),АТС!$A$41:$F$736,5)+VLOOKUP($A832+ROUND((COLUMN()-2)/24,5),'Расчет сбытовых надбавок'!$B$2281:'Расчет сбытовых надбавок'!$G$3024,5)</f>
        <v>67.900000000000006</v>
      </c>
      <c r="R832" s="96">
        <f>VLOOKUP($A832+ROUND((COLUMN()-2)/24,5),АТС!$A$41:$F$736,5)+VLOOKUP($A832+ROUND((COLUMN()-2)/24,5),'Расчет сбытовых надбавок'!$B$2281:'Расчет сбытовых надбавок'!$G$3024,5)</f>
        <v>102.42</v>
      </c>
      <c r="S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T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U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V832" s="96">
        <f>VLOOKUP($A832+ROUND((COLUMN()-2)/24,5),АТС!$A$41:$F$736,5)+VLOOKUP($A832+ROUND((COLUMN()-2)/24,5),'Расчет сбытовых надбавок'!$B$2281:'Расчет сбытовых надбавок'!$G$3024,5)</f>
        <v>21.380000000000003</v>
      </c>
      <c r="W832" s="96">
        <f>VLOOKUP($A832+ROUND((COLUMN()-2)/24,5),АТС!$A$41:$F$736,5)+VLOOKUP($A832+ROUND((COLUMN()-2)/24,5),'Расчет сбытовых надбавок'!$B$2281:'Расчет сбытовых надбавок'!$G$3024,5)</f>
        <v>121.24000000000001</v>
      </c>
      <c r="X832" s="96">
        <f>VLOOKUP($A832+ROUND((COLUMN()-2)/24,5),АТС!$A$41:$F$736,5)+VLOOKUP($A832+ROUND((COLUMN()-2)/24,5),'Расчет сбытовых надбавок'!$B$2281:'Расчет сбытовых надбавок'!$G$3024,5)</f>
        <v>240.11999999999998</v>
      </c>
      <c r="Y832" s="96">
        <f>VLOOKUP($A832+ROUND((COLUMN()-2)/24,5),АТС!$A$41:$F$736,5)+VLOOKUP($A832+ROUND((COLUMN()-2)/24,5),'Расчет сбытовых надбавок'!$B$2281:'Расчет сбытовых надбавок'!$G$3024,5)</f>
        <v>579.32000000000005</v>
      </c>
      <c r="AA832" s="78"/>
    </row>
    <row r="833" spans="1:25" x14ac:dyDescent="0.2">
      <c r="A833" s="77">
        <f>A832+1</f>
        <v>43010</v>
      </c>
      <c r="B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C833" s="96">
        <f>VLOOKUP($A833+ROUND((COLUMN()-2)/24,5),АТС!$A$41:$F$736,5)+VLOOKUP($A833+ROUND((COLUMN()-2)/24,5),'Расчет сбытовых надбавок'!$B$2281:'Расчет сбытовых надбавок'!$G$3024,5)</f>
        <v>54.3</v>
      </c>
      <c r="D833" s="96">
        <f>VLOOKUP($A833+ROUND((COLUMN()-2)/24,5),АТС!$A$41:$F$736,5)+VLOOKUP($A833+ROUND((COLUMN()-2)/24,5),'Расчет сбытовых надбавок'!$B$2281:'Расчет сбытовых надбавок'!$G$3024,5)</f>
        <v>17.260000000000002</v>
      </c>
      <c r="E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F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G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H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K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L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M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N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O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P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Q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R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S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T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U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V833" s="96">
        <f>VLOOKUP($A833+ROUND((COLUMN()-2)/24,5),АТС!$A$41:$F$736,5)+VLOOKUP($A833+ROUND((COLUMN()-2)/24,5),'Расчет сбытовых надбавок'!$B$2281:'Расчет сбытовых надбавок'!$G$3024,5)</f>
        <v>13.979999999999999</v>
      </c>
      <c r="W833" s="96">
        <f>VLOOKUP($A833+ROUND((COLUMN()-2)/24,5),АТС!$A$41:$F$736,5)+VLOOKUP($A833+ROUND((COLUMN()-2)/24,5),'Расчет сбытовых надбавок'!$B$2281:'Расчет сбытовых надбавок'!$G$3024,5)</f>
        <v>212.46</v>
      </c>
      <c r="X833" s="96">
        <f>VLOOKUP($A833+ROUND((COLUMN()-2)/24,5),АТС!$A$41:$F$736,5)+VLOOKUP($A833+ROUND((COLUMN()-2)/24,5),'Расчет сбытовых надбавок'!$B$2281:'Расчет сбытовых надбавок'!$G$3024,5)</f>
        <v>433.16</v>
      </c>
      <c r="Y833" s="96">
        <f>VLOOKUP($A833+ROUND((COLUMN()-2)/24,5),АТС!$A$41:$F$736,5)+VLOOKUP($A833+ROUND((COLUMN()-2)/24,5),'Расчет сбытовых надбавок'!$B$2281:'Расчет сбытовых надбавок'!$G$3024,5)</f>
        <v>483.79</v>
      </c>
    </row>
    <row r="834" spans="1:25" x14ac:dyDescent="0.2">
      <c r="A834" s="77">
        <f t="shared" ref="A834:A862" si="24">A833+1</f>
        <v>43011</v>
      </c>
      <c r="B834" s="96">
        <f>VLOOKUP($A834+ROUND((COLUMN()-2)/24,5),АТС!$A$41:$F$736,5)+VLOOKUP($A834+ROUND((COLUMN()-2)/24,5),'Расчет сбытовых надбавок'!$B$2281:'Расчет сбытовых надбавок'!$G$3024,5)</f>
        <v>65.05</v>
      </c>
      <c r="C834" s="96">
        <f>VLOOKUP($A834+ROUND((COLUMN()-2)/24,5),АТС!$A$41:$F$736,5)+VLOOKUP($A834+ROUND((COLUMN()-2)/24,5),'Расчет сбытовых надбавок'!$B$2281:'Расчет сбытовых надбавок'!$G$3024,5)</f>
        <v>165.35000000000002</v>
      </c>
      <c r="D834" s="96">
        <f>VLOOKUP($A834+ROUND((COLUMN()-2)/24,5),АТС!$A$41:$F$736,5)+VLOOKUP($A834+ROUND((COLUMN()-2)/24,5),'Расчет сбытовых надбавок'!$B$2281:'Расчет сбытовых надбавок'!$G$3024,5)</f>
        <v>23.33</v>
      </c>
      <c r="E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F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G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K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L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M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N834" s="96">
        <f>VLOOKUP($A834+ROUND((COLUMN()-2)/24,5),АТС!$A$41:$F$736,5)+VLOOKUP($A834+ROUND((COLUMN()-2)/24,5),'Расчет сбытовых надбавок'!$B$2281:'Расчет сбытовых надбавок'!$G$3024,5)</f>
        <v>0.01</v>
      </c>
      <c r="O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P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Q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R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S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T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U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V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W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X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Y834" s="96">
        <f>VLOOKUP($A834+ROUND((COLUMN()-2)/24,5),АТС!$A$41:$F$736,5)+VLOOKUP($A834+ROUND((COLUMN()-2)/24,5),'Расчет сбытовых надбавок'!$B$2281:'Расчет сбытовых надбавок'!$G$3024,5)</f>
        <v>2.61</v>
      </c>
    </row>
    <row r="835" spans="1:25" x14ac:dyDescent="0.2">
      <c r="A835" s="77">
        <f t="shared" si="24"/>
        <v>43012</v>
      </c>
      <c r="B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C835" s="96">
        <f>VLOOKUP($A835+ROUND((COLUMN()-2)/24,5),АТС!$A$41:$F$736,5)+VLOOKUP($A835+ROUND((COLUMN()-2)/24,5),'Расчет сбытовых надбавок'!$B$2281:'Расчет сбытовых надбавок'!$G$3024,5)</f>
        <v>75.66</v>
      </c>
      <c r="D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E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F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G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L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M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N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O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P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Q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R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S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T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U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V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W835" s="96">
        <f>VLOOKUP($A835+ROUND((COLUMN()-2)/24,5),АТС!$A$41:$F$736,5)+VLOOKUP($A835+ROUND((COLUMN()-2)/24,5),'Расчет сбытовых надбавок'!$B$2281:'Расчет сбытовых надбавок'!$G$3024,5)</f>
        <v>125.76</v>
      </c>
      <c r="X835" s="96">
        <f>VLOOKUP($A835+ROUND((COLUMN()-2)/24,5),АТС!$A$41:$F$736,5)+VLOOKUP($A835+ROUND((COLUMN()-2)/24,5),'Расчет сбытовых надбавок'!$B$2281:'Расчет сбытовых надбавок'!$G$3024,5)</f>
        <v>610.92999999999995</v>
      </c>
      <c r="Y835" s="96">
        <f>VLOOKUP($A835+ROUND((COLUMN()-2)/24,5),АТС!$A$41:$F$736,5)+VLOOKUP($A835+ROUND((COLUMN()-2)/24,5),'Расчет сбытовых надбавок'!$B$2281:'Расчет сбытовых надбавок'!$G$3024,5)</f>
        <v>437.53999999999996</v>
      </c>
    </row>
    <row r="836" spans="1:25" x14ac:dyDescent="0.2">
      <c r="A836" s="77">
        <f t="shared" si="24"/>
        <v>43013</v>
      </c>
      <c r="B836" s="96">
        <f>VLOOKUP($A836+ROUND((COLUMN()-2)/24,5),АТС!$A$41:$F$736,5)+VLOOKUP($A836+ROUND((COLUMN()-2)/24,5),'Расчет сбытовых надбавок'!$B$2281:'Расчет сбытовых надбавок'!$G$3024,5)</f>
        <v>62.269999999999996</v>
      </c>
      <c r="C836" s="96">
        <f>VLOOKUP($A836+ROUND((COLUMN()-2)/24,5),АТС!$A$41:$F$736,5)+VLOOKUP($A836+ROUND((COLUMN()-2)/24,5),'Расчет сбытовых надбавок'!$B$2281:'Расчет сбытовых надбавок'!$G$3024,5)</f>
        <v>513.07000000000005</v>
      </c>
      <c r="D836" s="96">
        <f>VLOOKUP($A836+ROUND((COLUMN()-2)/24,5),АТС!$A$41:$F$736,5)+VLOOKUP($A836+ROUND((COLUMN()-2)/24,5),'Расчет сбытовых надбавок'!$B$2281:'Расчет сбытовых надбавок'!$G$3024,5)</f>
        <v>68.87</v>
      </c>
      <c r="E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F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G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6">
        <f>VLOOKUP($A836+ROUND((COLUMN()-2)/24,5),АТС!$A$41:$F$736,5)+VLOOKUP($A836+ROUND((COLUMN()-2)/24,5),'Расчет сбытовых надбавок'!$B$2281:'Расчет сбытовых надбавок'!$G$3024,5)</f>
        <v>463.71999999999997</v>
      </c>
      <c r="I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6">
        <f>VLOOKUP($A836+ROUND((COLUMN()-2)/24,5),АТС!$A$41:$F$736,5)+VLOOKUP($A836+ROUND((COLUMN()-2)/24,5),'Расчет сбытовых надбавок'!$B$2281:'Расчет сбытовых надбавок'!$G$3024,5)</f>
        <v>124.91</v>
      </c>
      <c r="K836" s="96">
        <f>VLOOKUP($A836+ROUND((COLUMN()-2)/24,5),АТС!$A$41:$F$736,5)+VLOOKUP($A836+ROUND((COLUMN()-2)/24,5),'Расчет сбытовых надбавок'!$B$2281:'Расчет сбытовых надбавок'!$G$3024,5)</f>
        <v>130.51</v>
      </c>
      <c r="L836" s="96">
        <f>VLOOKUP($A836+ROUND((COLUMN()-2)/24,5),АТС!$A$41:$F$736,5)+VLOOKUP($A836+ROUND((COLUMN()-2)/24,5),'Расчет сбытовых надбавок'!$B$2281:'Расчет сбытовых надбавок'!$G$3024,5)</f>
        <v>142.06</v>
      </c>
      <c r="M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N836" s="96">
        <f>VLOOKUP($A836+ROUND((COLUMN()-2)/24,5),АТС!$A$41:$F$736,5)+VLOOKUP($A836+ROUND((COLUMN()-2)/24,5),'Расчет сбытовых надбавок'!$B$2281:'Расчет сбытовых надбавок'!$G$3024,5)</f>
        <v>218.61</v>
      </c>
      <c r="O836" s="96">
        <f>VLOOKUP($A836+ROUND((COLUMN()-2)/24,5),АТС!$A$41:$F$736,5)+VLOOKUP($A836+ROUND((COLUMN()-2)/24,5),'Расчет сбытовых надбавок'!$B$2281:'Расчет сбытовых надбавок'!$G$3024,5)</f>
        <v>285.39</v>
      </c>
      <c r="P836" s="96">
        <f>VLOOKUP($A836+ROUND((COLUMN()-2)/24,5),АТС!$A$41:$F$736,5)+VLOOKUP($A836+ROUND((COLUMN()-2)/24,5),'Расчет сбытовых надбавок'!$B$2281:'Расчет сбытовых надбавок'!$G$3024,5)</f>
        <v>241.39000000000001</v>
      </c>
      <c r="Q836" s="96">
        <f>VLOOKUP($A836+ROUND((COLUMN()-2)/24,5),АТС!$A$41:$F$736,5)+VLOOKUP($A836+ROUND((COLUMN()-2)/24,5),'Расчет сбытовых надбавок'!$B$2281:'Расчет сбытовых надбавок'!$G$3024,5)</f>
        <v>430.9</v>
      </c>
      <c r="R836" s="96">
        <f>VLOOKUP($A836+ROUND((COLUMN()-2)/24,5),АТС!$A$41:$F$736,5)+VLOOKUP($A836+ROUND((COLUMN()-2)/24,5),'Расчет сбытовых надбавок'!$B$2281:'Расчет сбытовых надбавок'!$G$3024,5)</f>
        <v>377.81</v>
      </c>
      <c r="S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T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U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V836" s="96">
        <f>VLOOKUP($A836+ROUND((COLUMN()-2)/24,5),АТС!$A$41:$F$736,5)+VLOOKUP($A836+ROUND((COLUMN()-2)/24,5),'Расчет сбытовых надбавок'!$B$2281:'Расчет сбытовых надбавок'!$G$3024,5)</f>
        <v>66.850000000000009</v>
      </c>
      <c r="W836" s="96">
        <f>VLOOKUP($A836+ROUND((COLUMN()-2)/24,5),АТС!$A$41:$F$736,5)+VLOOKUP($A836+ROUND((COLUMN()-2)/24,5),'Расчет сбытовых надбавок'!$B$2281:'Расчет сбытовых надбавок'!$G$3024,5)</f>
        <v>382.15</v>
      </c>
      <c r="X836" s="96">
        <f>VLOOKUP($A836+ROUND((COLUMN()-2)/24,5),АТС!$A$41:$F$736,5)+VLOOKUP($A836+ROUND((COLUMN()-2)/24,5),'Расчет сбытовых надбавок'!$B$2281:'Расчет сбытовых надбавок'!$G$3024,5)</f>
        <v>501.47</v>
      </c>
      <c r="Y836" s="96">
        <f>VLOOKUP($A836+ROUND((COLUMN()-2)/24,5),АТС!$A$41:$F$736,5)+VLOOKUP($A836+ROUND((COLUMN()-2)/24,5),'Расчет сбытовых надбавок'!$B$2281:'Расчет сбытовых надбавок'!$G$3024,5)</f>
        <v>17.690000000000001</v>
      </c>
    </row>
    <row r="837" spans="1:25" x14ac:dyDescent="0.2">
      <c r="A837" s="77">
        <f t="shared" si="24"/>
        <v>43014</v>
      </c>
      <c r="B837" s="96">
        <f>VLOOKUP($A837+ROUND((COLUMN()-2)/24,5),АТС!$A$41:$F$736,5)+VLOOKUP($A837+ROUND((COLUMN()-2)/24,5),'Расчет сбытовых надбавок'!$B$2281:'Расчет сбытовых надбавок'!$G$3024,5)</f>
        <v>113.58</v>
      </c>
      <c r="C837" s="96">
        <f>VLOOKUP($A837+ROUND((COLUMN()-2)/24,5),АТС!$A$41:$F$736,5)+VLOOKUP($A837+ROUND((COLUMN()-2)/24,5),'Расчет сбытовых надбавок'!$B$2281:'Расчет сбытовых надбавок'!$G$3024,5)</f>
        <v>286.65999999999997</v>
      </c>
      <c r="D837" s="96">
        <f>VLOOKUP($A837+ROUND((COLUMN()-2)/24,5),АТС!$A$41:$F$736,5)+VLOOKUP($A837+ROUND((COLUMN()-2)/24,5),'Расчет сбытовых надбавок'!$B$2281:'Расчет сбытовых надбавок'!$G$3024,5)</f>
        <v>167.44</v>
      </c>
      <c r="E837" s="96">
        <f>VLOOKUP($A837+ROUND((COLUMN()-2)/24,5),АТС!$A$41:$F$736,5)+VLOOKUP($A837+ROUND((COLUMN()-2)/24,5),'Расчет сбытовых надбавок'!$B$2281:'Расчет сбытовых надбавок'!$G$3024,5)</f>
        <v>61.58</v>
      </c>
      <c r="F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G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6">
        <f>VLOOKUP($A837+ROUND((COLUMN()-2)/24,5),АТС!$A$41:$F$736,5)+VLOOKUP($A837+ROUND((COLUMN()-2)/24,5),'Расчет сбытовых надбавок'!$B$2281:'Расчет сбытовых надбавок'!$G$3024,5)</f>
        <v>247.85999999999999</v>
      </c>
      <c r="I837" s="96">
        <f>VLOOKUP($A837+ROUND((COLUMN()-2)/24,5),АТС!$A$41:$F$736,5)+VLOOKUP($A837+ROUND((COLUMN()-2)/24,5),'Расчет сбытовых надбавок'!$B$2281:'Расчет сбытовых надбавок'!$G$3024,5)</f>
        <v>353.02</v>
      </c>
      <c r="J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L837" s="96">
        <f>VLOOKUP($A837+ROUND((COLUMN()-2)/24,5),АТС!$A$41:$F$736,5)+VLOOKUP($A837+ROUND((COLUMN()-2)/24,5),'Расчет сбытовых надбавок'!$B$2281:'Расчет сбытовых надбавок'!$G$3024,5)</f>
        <v>2212.4499999999998</v>
      </c>
      <c r="M837" s="96">
        <f>VLOOKUP($A837+ROUND((COLUMN()-2)/24,5),АТС!$A$41:$F$736,5)+VLOOKUP($A837+ROUND((COLUMN()-2)/24,5),'Расчет сбытовых надбавок'!$B$2281:'Расчет сбытовых надбавок'!$G$3024,5)</f>
        <v>2276.6800000000003</v>
      </c>
      <c r="N837" s="96">
        <f>VLOOKUP($A837+ROUND((COLUMN()-2)/24,5),АТС!$A$41:$F$736,5)+VLOOKUP($A837+ROUND((COLUMN()-2)/24,5),'Расчет сбытовых надбавок'!$B$2281:'Расчет сбытовых надбавок'!$G$3024,5)</f>
        <v>1890.25</v>
      </c>
      <c r="O837" s="96">
        <f>VLOOKUP($A837+ROUND((COLUMN()-2)/24,5),АТС!$A$41:$F$736,5)+VLOOKUP($A837+ROUND((COLUMN()-2)/24,5),'Расчет сбытовых надбавок'!$B$2281:'Расчет сбытовых надбавок'!$G$3024,5)</f>
        <v>230.97</v>
      </c>
      <c r="P837" s="96">
        <f>VLOOKUP($A837+ROUND((COLUMN()-2)/24,5),АТС!$A$41:$F$736,5)+VLOOKUP($A837+ROUND((COLUMN()-2)/24,5),'Расчет сбытовых надбавок'!$B$2281:'Расчет сбытовых надбавок'!$G$3024,5)</f>
        <v>360.49</v>
      </c>
      <c r="Q837" s="96">
        <f>VLOOKUP($A837+ROUND((COLUMN()-2)/24,5),АТС!$A$41:$F$736,5)+VLOOKUP($A837+ROUND((COLUMN()-2)/24,5),'Расчет сбытовых надбавок'!$B$2281:'Расчет сбытовых надбавок'!$G$3024,5)</f>
        <v>392.79</v>
      </c>
      <c r="R837" s="96">
        <f>VLOOKUP($A837+ROUND((COLUMN()-2)/24,5),АТС!$A$41:$F$736,5)+VLOOKUP($A837+ROUND((COLUMN()-2)/24,5),'Расчет сбытовых надбавок'!$B$2281:'Расчет сбытовых надбавок'!$G$3024,5)</f>
        <v>354.32</v>
      </c>
      <c r="S837" s="96">
        <f>VLOOKUP($A837+ROUND((COLUMN()-2)/24,5),АТС!$A$41:$F$736,5)+VLOOKUP($A837+ROUND((COLUMN()-2)/24,5),'Расчет сбытовых надбавок'!$B$2281:'Расчет сбытовых надбавок'!$G$3024,5)</f>
        <v>0.3</v>
      </c>
      <c r="T837" s="96">
        <f>VLOOKUP($A837+ROUND((COLUMN()-2)/24,5),АТС!$A$41:$F$736,5)+VLOOKUP($A837+ROUND((COLUMN()-2)/24,5),'Расчет сбытовых надбавок'!$B$2281:'Расчет сбытовых надбавок'!$G$3024,5)</f>
        <v>19.14</v>
      </c>
      <c r="U837" s="96">
        <f>VLOOKUP($A837+ROUND((COLUMN()-2)/24,5),АТС!$A$41:$F$736,5)+VLOOKUP($A837+ROUND((COLUMN()-2)/24,5),'Расчет сбытовых надбавок'!$B$2281:'Расчет сбытовых надбавок'!$G$3024,5)</f>
        <v>231.07</v>
      </c>
      <c r="V837" s="96">
        <f>VLOOKUP($A837+ROUND((COLUMN()-2)/24,5),АТС!$A$41:$F$736,5)+VLOOKUP($A837+ROUND((COLUMN()-2)/24,5),'Расчет сбытовых надбавок'!$B$2281:'Расчет сбытовых надбавок'!$G$3024,5)</f>
        <v>424.04</v>
      </c>
      <c r="W837" s="96">
        <f>VLOOKUP($A837+ROUND((COLUMN()-2)/24,5),АТС!$A$41:$F$736,5)+VLOOKUP($A837+ROUND((COLUMN()-2)/24,5),'Расчет сбытовых надбавок'!$B$2281:'Расчет сбытовых надбавок'!$G$3024,5)</f>
        <v>628.88</v>
      </c>
      <c r="X837" s="96">
        <f>VLOOKUP($A837+ROUND((COLUMN()-2)/24,5),АТС!$A$41:$F$736,5)+VLOOKUP($A837+ROUND((COLUMN()-2)/24,5),'Расчет сбытовых надбавок'!$B$2281:'Расчет сбытовых надбавок'!$G$3024,5)</f>
        <v>741.33</v>
      </c>
      <c r="Y837" s="96">
        <f>VLOOKUP($A837+ROUND((COLUMN()-2)/24,5),АТС!$A$41:$F$736,5)+VLOOKUP($A837+ROUND((COLUMN()-2)/24,5),'Расчет сбытовых надбавок'!$B$2281:'Расчет сбытовых надбавок'!$G$3024,5)</f>
        <v>686.03</v>
      </c>
    </row>
    <row r="838" spans="1:25" x14ac:dyDescent="0.2">
      <c r="A838" s="77">
        <f t="shared" si="24"/>
        <v>43015</v>
      </c>
      <c r="B838" s="96">
        <f>VLOOKUP($A838+ROUND((COLUMN()-2)/24,5),АТС!$A$41:$F$736,5)+VLOOKUP($A838+ROUND((COLUMN()-2)/24,5),'Расчет сбытовых надбавок'!$B$2281:'Расчет сбытовых надбавок'!$G$3024,5)</f>
        <v>252.19</v>
      </c>
      <c r="C838" s="96">
        <f>VLOOKUP($A838+ROUND((COLUMN()-2)/24,5),АТС!$A$41:$F$736,5)+VLOOKUP($A838+ROUND((COLUMN()-2)/24,5),'Расчет сбытовых надбавок'!$B$2281:'Расчет сбытовых надбавок'!$G$3024,5)</f>
        <v>123.52</v>
      </c>
      <c r="D838" s="96">
        <f>VLOOKUP($A838+ROUND((COLUMN()-2)/24,5),АТС!$A$41:$F$736,5)+VLOOKUP($A838+ROUND((COLUMN()-2)/24,5),'Расчет сбытовых надбавок'!$B$2281:'Расчет сбытовых надбавок'!$G$3024,5)</f>
        <v>32</v>
      </c>
      <c r="E838" s="96">
        <f>VLOOKUP($A838+ROUND((COLUMN()-2)/24,5),АТС!$A$41:$F$736,5)+VLOOKUP($A838+ROUND((COLUMN()-2)/24,5),'Расчет сбытовых надбавок'!$B$2281:'Расчет сбытовых надбавок'!$G$3024,5)</f>
        <v>79.740000000000009</v>
      </c>
      <c r="F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J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K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L838" s="96">
        <f>VLOOKUP($A838+ROUND((COLUMN()-2)/24,5),АТС!$A$41:$F$736,5)+VLOOKUP($A838+ROUND((COLUMN()-2)/24,5),'Расчет сбытовых надбавок'!$B$2281:'Расчет сбытовых надбавок'!$G$3024,5)</f>
        <v>9.4499999999999993</v>
      </c>
      <c r="M838" s="96">
        <f>VLOOKUP($A838+ROUND((COLUMN()-2)/24,5),АТС!$A$41:$F$736,5)+VLOOKUP($A838+ROUND((COLUMN()-2)/24,5),'Расчет сбытовых надбавок'!$B$2281:'Расчет сбытовых надбавок'!$G$3024,5)</f>
        <v>70.89</v>
      </c>
      <c r="N838" s="96">
        <f>VLOOKUP($A838+ROUND((COLUMN()-2)/24,5),АТС!$A$41:$F$736,5)+VLOOKUP($A838+ROUND((COLUMN()-2)/24,5),'Расчет сбытовых надбавок'!$B$2281:'Расчет сбытовых надбавок'!$G$3024,5)</f>
        <v>118.87</v>
      </c>
      <c r="O838" s="96">
        <f>VLOOKUP($A838+ROUND((COLUMN()-2)/24,5),АТС!$A$41:$F$736,5)+VLOOKUP($A838+ROUND((COLUMN()-2)/24,5),'Расчет сбытовых надбавок'!$B$2281:'Расчет сбытовых надбавок'!$G$3024,5)</f>
        <v>118.85</v>
      </c>
      <c r="P838" s="96">
        <f>VLOOKUP($A838+ROUND((COLUMN()-2)/24,5),АТС!$A$41:$F$736,5)+VLOOKUP($A838+ROUND((COLUMN()-2)/24,5),'Расчет сбытовых надбавок'!$B$2281:'Расчет сбытовых надбавок'!$G$3024,5)</f>
        <v>139.62</v>
      </c>
      <c r="Q838" s="96">
        <f>VLOOKUP($A838+ROUND((COLUMN()-2)/24,5),АТС!$A$41:$F$736,5)+VLOOKUP($A838+ROUND((COLUMN()-2)/24,5),'Расчет сбытовых надбавок'!$B$2281:'Расчет сбытовых надбавок'!$G$3024,5)</f>
        <v>186.35</v>
      </c>
      <c r="R838" s="96">
        <f>VLOOKUP($A838+ROUND((COLUMN()-2)/24,5),АТС!$A$41:$F$736,5)+VLOOKUP($A838+ROUND((COLUMN()-2)/24,5),'Расчет сбытовых надбавок'!$B$2281:'Расчет сбытовых надбавок'!$G$3024,5)</f>
        <v>55.269999999999996</v>
      </c>
      <c r="S838" s="96">
        <f>VLOOKUP($A838+ROUND((COLUMN()-2)/24,5),АТС!$A$41:$F$736,5)+VLOOKUP($A838+ROUND((COLUMN()-2)/24,5),'Расчет сбытовых надбавок'!$B$2281:'Расчет сбытовых надбавок'!$G$3024,5)</f>
        <v>0.44</v>
      </c>
      <c r="T838" s="96">
        <f>VLOOKUP($A838+ROUND((COLUMN()-2)/24,5),АТС!$A$41:$F$736,5)+VLOOKUP($A838+ROUND((COLUMN()-2)/24,5),'Расчет сбытовых надбавок'!$B$2281:'Расчет сбытовых надбавок'!$G$3024,5)</f>
        <v>8.39</v>
      </c>
      <c r="U838" s="96">
        <f>VLOOKUP($A838+ROUND((COLUMN()-2)/24,5),АТС!$A$41:$F$736,5)+VLOOKUP($A838+ROUND((COLUMN()-2)/24,5),'Расчет сбытовых надбавок'!$B$2281:'Расчет сбытовых надбавок'!$G$3024,5)</f>
        <v>74.930000000000007</v>
      </c>
      <c r="V838" s="96">
        <f>VLOOKUP($A838+ROUND((COLUMN()-2)/24,5),АТС!$A$41:$F$736,5)+VLOOKUP($A838+ROUND((COLUMN()-2)/24,5),'Расчет сбытовых надбавок'!$B$2281:'Расчет сбытовых надбавок'!$G$3024,5)</f>
        <v>213.65</v>
      </c>
      <c r="W838" s="96">
        <f>VLOOKUP($A838+ROUND((COLUMN()-2)/24,5),АТС!$A$41:$F$736,5)+VLOOKUP($A838+ROUND((COLUMN()-2)/24,5),'Расчет сбытовых надбавок'!$B$2281:'Расчет сбытовых надбавок'!$G$3024,5)</f>
        <v>950.52</v>
      </c>
      <c r="X838" s="96">
        <f>VLOOKUP($A838+ROUND((COLUMN()-2)/24,5),АТС!$A$41:$F$736,5)+VLOOKUP($A838+ROUND((COLUMN()-2)/24,5),'Расчет сбытовых надбавок'!$B$2281:'Расчет сбытовых надбавок'!$G$3024,5)</f>
        <v>869.94</v>
      </c>
      <c r="Y838" s="96">
        <f>VLOOKUP($A838+ROUND((COLUMN()-2)/24,5),АТС!$A$41:$F$736,5)+VLOOKUP($A838+ROUND((COLUMN()-2)/24,5),'Расчет сбытовых надбавок'!$B$2281:'Расчет сбытовых надбавок'!$G$3024,5)</f>
        <v>789.89</v>
      </c>
    </row>
    <row r="839" spans="1:25" x14ac:dyDescent="0.2">
      <c r="A839" s="77">
        <f t="shared" si="24"/>
        <v>43016</v>
      </c>
      <c r="B839" s="96">
        <f>VLOOKUP($A839+ROUND((COLUMN()-2)/24,5),АТС!$A$41:$F$736,5)+VLOOKUP($A839+ROUND((COLUMN()-2)/24,5),'Расчет сбытовых надбавок'!$B$2281:'Расчет сбытовых надбавок'!$G$3024,5)</f>
        <v>322.15999999999997</v>
      </c>
      <c r="C839" s="96">
        <f>VLOOKUP($A839+ROUND((COLUMN()-2)/24,5),АТС!$A$41:$F$736,5)+VLOOKUP($A839+ROUND((COLUMN()-2)/24,5),'Расчет сбытовых надбавок'!$B$2281:'Расчет сбытовых надбавок'!$G$3024,5)</f>
        <v>219.19</v>
      </c>
      <c r="D839" s="96">
        <f>VLOOKUP($A839+ROUND((COLUMN()-2)/24,5),АТС!$A$41:$F$736,5)+VLOOKUP($A839+ROUND((COLUMN()-2)/24,5),'Расчет сбытовых надбавок'!$B$2281:'Расчет сбытовых надбавок'!$G$3024,5)</f>
        <v>188.26999999999998</v>
      </c>
      <c r="E839" s="96">
        <f>VLOOKUP($A839+ROUND((COLUMN()-2)/24,5),АТС!$A$41:$F$736,5)+VLOOKUP($A839+ROUND((COLUMN()-2)/24,5),'Расчет сбытовых надбавок'!$B$2281:'Расчет сбытовых надбавок'!$G$3024,5)</f>
        <v>1192.3</v>
      </c>
      <c r="F839" s="96">
        <f>VLOOKUP($A839+ROUND((COLUMN()-2)/24,5),АТС!$A$41:$F$736,5)+VLOOKUP($A839+ROUND((COLUMN()-2)/24,5),'Расчет сбытовых надбавок'!$B$2281:'Расчет сбытовых надбавок'!$G$3024,5)</f>
        <v>1205.3899999999999</v>
      </c>
      <c r="G839" s="96">
        <f>VLOOKUP($A839+ROUND((COLUMN()-2)/24,5),АТС!$A$41:$F$736,5)+VLOOKUP($A839+ROUND((COLUMN()-2)/24,5),'Расчет сбытовых надбавок'!$B$2281:'Расчет сбытовых надбавок'!$G$3024,5)</f>
        <v>304.91000000000003</v>
      </c>
      <c r="H839" s="96">
        <f>VLOOKUP($A839+ROUND((COLUMN()-2)/24,5),АТС!$A$41:$F$736,5)+VLOOKUP($A839+ROUND((COLUMN()-2)/24,5),'Расчет сбытовых надбавок'!$B$2281:'Расчет сбытовых надбавок'!$G$3024,5)</f>
        <v>247.71</v>
      </c>
      <c r="I839" s="96">
        <f>VLOOKUP($A839+ROUND((COLUMN()-2)/24,5),АТС!$A$41:$F$736,5)+VLOOKUP($A839+ROUND((COLUMN()-2)/24,5),'Расчет сбытовых надбавок'!$B$2281:'Расчет сбытовых надбавок'!$G$3024,5)</f>
        <v>234.15</v>
      </c>
      <c r="J839" s="96">
        <f>VLOOKUP($A839+ROUND((COLUMN()-2)/24,5),АТС!$A$41:$F$736,5)+VLOOKUP($A839+ROUND((COLUMN()-2)/24,5),'Расчет сбытовых надбавок'!$B$2281:'Расчет сбытовых надбавок'!$G$3024,5)</f>
        <v>278.01</v>
      </c>
      <c r="K839" s="96">
        <f>VLOOKUP($A839+ROUND((COLUMN()-2)/24,5),АТС!$A$41:$F$736,5)+VLOOKUP($A839+ROUND((COLUMN()-2)/24,5),'Расчет сбытовых надбавок'!$B$2281:'Расчет сбытовых надбавок'!$G$3024,5)</f>
        <v>166.99</v>
      </c>
      <c r="L839" s="96">
        <f>VLOOKUP($A839+ROUND((COLUMN()-2)/24,5),АТС!$A$41:$F$736,5)+VLOOKUP($A839+ROUND((COLUMN()-2)/24,5),'Расчет сбытовых надбавок'!$B$2281:'Расчет сбытовых надбавок'!$G$3024,5)</f>
        <v>320.82</v>
      </c>
      <c r="M839" s="96">
        <f>VLOOKUP($A839+ROUND((COLUMN()-2)/24,5),АТС!$A$41:$F$736,5)+VLOOKUP($A839+ROUND((COLUMN()-2)/24,5),'Расчет сбытовых надбавок'!$B$2281:'Расчет сбытовых надбавок'!$G$3024,5)</f>
        <v>483.15</v>
      </c>
      <c r="N839" s="96">
        <f>VLOOKUP($A839+ROUND((COLUMN()-2)/24,5),АТС!$A$41:$F$736,5)+VLOOKUP($A839+ROUND((COLUMN()-2)/24,5),'Расчет сбытовых надбавок'!$B$2281:'Расчет сбытовых надбавок'!$G$3024,5)</f>
        <v>586.57999999999993</v>
      </c>
      <c r="O839" s="96">
        <f>VLOOKUP($A839+ROUND((COLUMN()-2)/24,5),АТС!$A$41:$F$736,5)+VLOOKUP($A839+ROUND((COLUMN()-2)/24,5),'Расчет сбытовых надбавок'!$B$2281:'Расчет сбытовых надбавок'!$G$3024,5)</f>
        <v>295.31</v>
      </c>
      <c r="P839" s="96">
        <f>VLOOKUP($A839+ROUND((COLUMN()-2)/24,5),АТС!$A$41:$F$736,5)+VLOOKUP($A839+ROUND((COLUMN()-2)/24,5),'Расчет сбытовых надбавок'!$B$2281:'Расчет сбытовых надбавок'!$G$3024,5)</f>
        <v>638.36</v>
      </c>
      <c r="Q839" s="96">
        <f>VLOOKUP($A839+ROUND((COLUMN()-2)/24,5),АТС!$A$41:$F$736,5)+VLOOKUP($A839+ROUND((COLUMN()-2)/24,5),'Расчет сбытовых надбавок'!$B$2281:'Расчет сбытовых надбавок'!$G$3024,5)</f>
        <v>480.15</v>
      </c>
      <c r="R839" s="96">
        <f>VLOOKUP($A839+ROUND((COLUMN()-2)/24,5),АТС!$A$41:$F$736,5)+VLOOKUP($A839+ROUND((COLUMN()-2)/24,5),'Расчет сбытовых надбавок'!$B$2281:'Расчет сбытовых надбавок'!$G$3024,5)</f>
        <v>390.48</v>
      </c>
      <c r="S839" s="96">
        <f>VLOOKUP($A839+ROUND((COLUMN()-2)/24,5),АТС!$A$41:$F$736,5)+VLOOKUP($A839+ROUND((COLUMN()-2)/24,5),'Расчет сбытовых надбавок'!$B$2281:'Расчет сбытовых надбавок'!$G$3024,5)</f>
        <v>110.98</v>
      </c>
      <c r="T839" s="96">
        <f>VLOOKUP($A839+ROUND((COLUMN()-2)/24,5),АТС!$A$41:$F$736,5)+VLOOKUP($A839+ROUND((COLUMN()-2)/24,5),'Расчет сбытовых надбавок'!$B$2281:'Расчет сбытовых надбавок'!$G$3024,5)</f>
        <v>202.44</v>
      </c>
      <c r="U839" s="96">
        <f>VLOOKUP($A839+ROUND((COLUMN()-2)/24,5),АТС!$A$41:$F$736,5)+VLOOKUP($A839+ROUND((COLUMN()-2)/24,5),'Расчет сбытовых надбавок'!$B$2281:'Расчет сбытовых надбавок'!$G$3024,5)</f>
        <v>422.33</v>
      </c>
      <c r="V839" s="96">
        <f>VLOOKUP($A839+ROUND((COLUMN()-2)/24,5),АТС!$A$41:$F$736,5)+VLOOKUP($A839+ROUND((COLUMN()-2)/24,5),'Расчет сбытовых надбавок'!$B$2281:'Расчет сбытовых надбавок'!$G$3024,5)</f>
        <v>365.36</v>
      </c>
      <c r="W839" s="96">
        <f>VLOOKUP($A839+ROUND((COLUMN()-2)/24,5),АТС!$A$41:$F$736,5)+VLOOKUP($A839+ROUND((COLUMN()-2)/24,5),'Расчет сбытовых надбавок'!$B$2281:'Расчет сбытовых надбавок'!$G$3024,5)</f>
        <v>452.58000000000004</v>
      </c>
      <c r="X839" s="96">
        <f>VLOOKUP($A839+ROUND((COLUMN()-2)/24,5),АТС!$A$41:$F$736,5)+VLOOKUP($A839+ROUND((COLUMN()-2)/24,5),'Расчет сбытовых надбавок'!$B$2281:'Расчет сбытовых надбавок'!$G$3024,5)</f>
        <v>752.95999999999992</v>
      </c>
      <c r="Y839" s="96">
        <f>VLOOKUP($A839+ROUND((COLUMN()-2)/24,5),АТС!$A$41:$F$736,5)+VLOOKUP($A839+ROUND((COLUMN()-2)/24,5),'Расчет сбытовых надбавок'!$B$2281:'Расчет сбытовых надбавок'!$G$3024,5)</f>
        <v>1102.3799999999999</v>
      </c>
    </row>
    <row r="840" spans="1:25" x14ac:dyDescent="0.2">
      <c r="A840" s="77">
        <f t="shared" si="24"/>
        <v>43017</v>
      </c>
      <c r="B840" s="96">
        <f>VLOOKUP($A840+ROUND((COLUMN()-2)/24,5),АТС!$A$41:$F$736,5)+VLOOKUP($A840+ROUND((COLUMN()-2)/24,5),'Расчет сбытовых надбавок'!$B$2281:'Расчет сбытовых надбавок'!$G$3024,5)</f>
        <v>324.29000000000002</v>
      </c>
      <c r="C840" s="96">
        <f>VLOOKUP($A840+ROUND((COLUMN()-2)/24,5),АТС!$A$41:$F$736,5)+VLOOKUP($A840+ROUND((COLUMN()-2)/24,5),'Расчет сбытовых надбавок'!$B$2281:'Расчет сбытовых надбавок'!$G$3024,5)</f>
        <v>256.24</v>
      </c>
      <c r="D840" s="96">
        <f>VLOOKUP($A840+ROUND((COLUMN()-2)/24,5),АТС!$A$41:$F$736,5)+VLOOKUP($A840+ROUND((COLUMN()-2)/24,5),'Расчет сбытовых надбавок'!$B$2281:'Расчет сбытовых надбавок'!$G$3024,5)</f>
        <v>102.77</v>
      </c>
      <c r="E840" s="96">
        <f>VLOOKUP($A840+ROUND((COLUMN()-2)/24,5),АТС!$A$41:$F$736,5)+VLOOKUP($A840+ROUND((COLUMN()-2)/24,5),'Расчет сбытовых надбавок'!$B$2281:'Расчет сбытовых надбавок'!$G$3024,5)</f>
        <v>76.27</v>
      </c>
      <c r="F840" s="96">
        <f>VLOOKUP($A840+ROUND((COLUMN()-2)/24,5),АТС!$A$41:$F$736,5)+VLOOKUP($A840+ROUND((COLUMN()-2)/24,5),'Расчет сбытовых надбавок'!$B$2281:'Расчет сбытовых надбавок'!$G$3024,5)</f>
        <v>0.12000000000000001</v>
      </c>
      <c r="G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6">
        <f>VLOOKUP($A840+ROUND((COLUMN()-2)/24,5),АТС!$A$41:$F$736,5)+VLOOKUP($A840+ROUND((COLUMN()-2)/24,5),'Расчет сбытовых надбавок'!$B$2281:'Расчет сбытовых надбавок'!$G$3024,5)</f>
        <v>97.26</v>
      </c>
      <c r="J840" s="96">
        <f>VLOOKUP($A840+ROUND((COLUMN()-2)/24,5),АТС!$A$41:$F$736,5)+VLOOKUP($A840+ROUND((COLUMN()-2)/24,5),'Расчет сбытовых надбавок'!$B$2281:'Расчет сбытовых надбавок'!$G$3024,5)</f>
        <v>70.83</v>
      </c>
      <c r="K840" s="96">
        <f>VLOOKUP($A840+ROUND((COLUMN()-2)/24,5),АТС!$A$41:$F$736,5)+VLOOKUP($A840+ROUND((COLUMN()-2)/24,5),'Расчет сбытовых надбавок'!$B$2281:'Расчет сбытовых надбавок'!$G$3024,5)</f>
        <v>56.14</v>
      </c>
      <c r="L840" s="96">
        <f>VLOOKUP($A840+ROUND((COLUMN()-2)/24,5),АТС!$A$41:$F$736,5)+VLOOKUP($A840+ROUND((COLUMN()-2)/24,5),'Расчет сбытовых надбавок'!$B$2281:'Расчет сбытовых надбавок'!$G$3024,5)</f>
        <v>73.03</v>
      </c>
      <c r="M840" s="96">
        <f>VLOOKUP($A840+ROUND((COLUMN()-2)/24,5),АТС!$A$41:$F$736,5)+VLOOKUP($A840+ROUND((COLUMN()-2)/24,5),'Расчет сбытовых надбавок'!$B$2281:'Расчет сбытовых надбавок'!$G$3024,5)</f>
        <v>134</v>
      </c>
      <c r="N840" s="96">
        <f>VLOOKUP($A840+ROUND((COLUMN()-2)/24,5),АТС!$A$41:$F$736,5)+VLOOKUP($A840+ROUND((COLUMN()-2)/24,5),'Расчет сбытовых надбавок'!$B$2281:'Расчет сбытовых надбавок'!$G$3024,5)</f>
        <v>128.22</v>
      </c>
      <c r="O840" s="96">
        <f>VLOOKUP($A840+ROUND((COLUMN()-2)/24,5),АТС!$A$41:$F$736,5)+VLOOKUP($A840+ROUND((COLUMN()-2)/24,5),'Расчет сбытовых надбавок'!$B$2281:'Расчет сбытовых надбавок'!$G$3024,5)</f>
        <v>262.61</v>
      </c>
      <c r="P840" s="96">
        <f>VLOOKUP($A840+ROUND((COLUMN()-2)/24,5),АТС!$A$41:$F$736,5)+VLOOKUP($A840+ROUND((COLUMN()-2)/24,5),'Расчет сбытовых надбавок'!$B$2281:'Расчет сбытовых надбавок'!$G$3024,5)</f>
        <v>390.64</v>
      </c>
      <c r="Q840" s="96">
        <f>VLOOKUP($A840+ROUND((COLUMN()-2)/24,5),АТС!$A$41:$F$736,5)+VLOOKUP($A840+ROUND((COLUMN()-2)/24,5),'Расчет сбытовых надбавок'!$B$2281:'Расчет сбытовых надбавок'!$G$3024,5)</f>
        <v>448.90000000000003</v>
      </c>
      <c r="R840" s="96">
        <f>VLOOKUP($A840+ROUND((COLUMN()-2)/24,5),АТС!$A$41:$F$736,5)+VLOOKUP($A840+ROUND((COLUMN()-2)/24,5),'Расчет сбытовых надбавок'!$B$2281:'Расчет сбытовых надбавок'!$G$3024,5)</f>
        <v>606.48</v>
      </c>
      <c r="S840" s="96">
        <f>VLOOKUP($A840+ROUND((COLUMN()-2)/24,5),АТС!$A$41:$F$736,5)+VLOOKUP($A840+ROUND((COLUMN()-2)/24,5),'Расчет сбытовых надбавок'!$B$2281:'Расчет сбытовых надбавок'!$G$3024,5)</f>
        <v>42.32</v>
      </c>
      <c r="T840" s="96">
        <f>VLOOKUP($A840+ROUND((COLUMN()-2)/24,5),АТС!$A$41:$F$736,5)+VLOOKUP($A840+ROUND((COLUMN()-2)/24,5),'Расчет сбытовых надбавок'!$B$2281:'Расчет сбытовых надбавок'!$G$3024,5)</f>
        <v>107</v>
      </c>
      <c r="U840" s="96">
        <f>VLOOKUP($A840+ROUND((COLUMN()-2)/24,5),АТС!$A$41:$F$736,5)+VLOOKUP($A840+ROUND((COLUMN()-2)/24,5),'Расчет сбытовых надбавок'!$B$2281:'Расчет сбытовых надбавок'!$G$3024,5)</f>
        <v>187.86</v>
      </c>
      <c r="V840" s="96">
        <f>VLOOKUP($A840+ROUND((COLUMN()-2)/24,5),АТС!$A$41:$F$736,5)+VLOOKUP($A840+ROUND((COLUMN()-2)/24,5),'Расчет сбытовых надбавок'!$B$2281:'Расчет сбытовых надбавок'!$G$3024,5)</f>
        <v>241.62</v>
      </c>
      <c r="W840" s="96">
        <f>VLOOKUP($A840+ROUND((COLUMN()-2)/24,5),АТС!$A$41:$F$736,5)+VLOOKUP($A840+ROUND((COLUMN()-2)/24,5),'Расчет сбытовых надбавок'!$B$2281:'Расчет сбытовых надбавок'!$G$3024,5)</f>
        <v>437.71000000000004</v>
      </c>
      <c r="X840" s="96">
        <f>VLOOKUP($A840+ROUND((COLUMN()-2)/24,5),АТС!$A$41:$F$736,5)+VLOOKUP($A840+ROUND((COLUMN()-2)/24,5),'Расчет сбытовых надбавок'!$B$2281:'Расчет сбытовых надбавок'!$G$3024,5)</f>
        <v>756.56</v>
      </c>
      <c r="Y840" s="96">
        <f>VLOOKUP($A840+ROUND((COLUMN()-2)/24,5),АТС!$A$41:$F$736,5)+VLOOKUP($A840+ROUND((COLUMN()-2)/24,5),'Расчет сбытовых надбавок'!$B$2281:'Расчет сбытовых надбавок'!$G$3024,5)</f>
        <v>1163.8900000000001</v>
      </c>
    </row>
    <row r="841" spans="1:25" x14ac:dyDescent="0.2">
      <c r="A841" s="77">
        <f t="shared" si="24"/>
        <v>43018</v>
      </c>
      <c r="B841" s="96">
        <f>VLOOKUP($A841+ROUND((COLUMN()-2)/24,5),АТС!$A$41:$F$736,5)+VLOOKUP($A841+ROUND((COLUMN()-2)/24,5),'Расчет сбытовых надбавок'!$B$2281:'Расчет сбытовых надбавок'!$G$3024,5)</f>
        <v>936.38</v>
      </c>
      <c r="C841" s="96">
        <f>VLOOKUP($A841+ROUND((COLUMN()-2)/24,5),АТС!$A$41:$F$736,5)+VLOOKUP($A841+ROUND((COLUMN()-2)/24,5),'Расчет сбытовых надбавок'!$B$2281:'Расчет сбытовых надбавок'!$G$3024,5)</f>
        <v>567.29</v>
      </c>
      <c r="D841" s="96">
        <f>VLOOKUP($A841+ROUND((COLUMN()-2)/24,5),АТС!$A$41:$F$736,5)+VLOOKUP($A841+ROUND((COLUMN()-2)/24,5),'Расчет сбытовых надбавок'!$B$2281:'Расчет сбытовых надбавок'!$G$3024,5)</f>
        <v>206.18</v>
      </c>
      <c r="E841" s="96">
        <f>VLOOKUP($A841+ROUND((COLUMN()-2)/24,5),АТС!$A$41:$F$736,5)+VLOOKUP($A841+ROUND((COLUMN()-2)/24,5),'Расчет сбытовых надбавок'!$B$2281:'Расчет сбытовых надбавок'!$G$3024,5)</f>
        <v>152.09</v>
      </c>
      <c r="F841" s="96">
        <f>VLOOKUP($A841+ROUND((COLUMN()-2)/24,5),АТС!$A$41:$F$736,5)+VLOOKUP($A841+ROUND((COLUMN()-2)/24,5),'Расчет сбытовых надбавок'!$B$2281:'Расчет сбытовых надбавок'!$G$3024,5)</f>
        <v>42.29</v>
      </c>
      <c r="G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6">
        <f>VLOOKUP($A841+ROUND((COLUMN()-2)/24,5),АТС!$A$41:$F$736,5)+VLOOKUP($A841+ROUND((COLUMN()-2)/24,5),'Расчет сбытовых надбавок'!$B$2281:'Расчет сбытовых надбавок'!$G$3024,5)</f>
        <v>82.67</v>
      </c>
      <c r="I841" s="96">
        <f>VLOOKUP($A841+ROUND((COLUMN()-2)/24,5),АТС!$A$41:$F$736,5)+VLOOKUP($A841+ROUND((COLUMN()-2)/24,5),'Расчет сбытовых надбавок'!$B$2281:'Расчет сбытовых надбавок'!$G$3024,5)</f>
        <v>204.32000000000002</v>
      </c>
      <c r="J841" s="96">
        <f>VLOOKUP($A841+ROUND((COLUMN()-2)/24,5),АТС!$A$41:$F$736,5)+VLOOKUP($A841+ROUND((COLUMN()-2)/24,5),'Расчет сбытовых надбавок'!$B$2281:'Расчет сбытовых надбавок'!$G$3024,5)</f>
        <v>24.05</v>
      </c>
      <c r="K841" s="96">
        <f>VLOOKUP($A841+ROUND((COLUMN()-2)/24,5),АТС!$A$41:$F$736,5)+VLOOKUP($A841+ROUND((COLUMN()-2)/24,5),'Расчет сбытовых надбавок'!$B$2281:'Расчет сбытовых надбавок'!$G$3024,5)</f>
        <v>12.07</v>
      </c>
      <c r="L841" s="96">
        <f>VLOOKUP($A841+ROUND((COLUMN()-2)/24,5),АТС!$A$41:$F$736,5)+VLOOKUP($A841+ROUND((COLUMN()-2)/24,5),'Расчет сбытовых надбавок'!$B$2281:'Расчет сбытовых надбавок'!$G$3024,5)</f>
        <v>26.9</v>
      </c>
      <c r="M841" s="96">
        <f>VLOOKUP($A841+ROUND((COLUMN()-2)/24,5),АТС!$A$41:$F$736,5)+VLOOKUP($A841+ROUND((COLUMN()-2)/24,5),'Расчет сбытовых надбавок'!$B$2281:'Расчет сбытовых надбавок'!$G$3024,5)</f>
        <v>104.48</v>
      </c>
      <c r="N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O841" s="96">
        <f>VLOOKUP($A841+ROUND((COLUMN()-2)/24,5),АТС!$A$41:$F$736,5)+VLOOKUP($A841+ROUND((COLUMN()-2)/24,5),'Расчет сбытовых надбавок'!$B$2281:'Расчет сбытовых надбавок'!$G$3024,5)</f>
        <v>0.18</v>
      </c>
      <c r="P841" s="96">
        <f>VLOOKUP($A841+ROUND((COLUMN()-2)/24,5),АТС!$A$41:$F$736,5)+VLOOKUP($A841+ROUND((COLUMN()-2)/24,5),'Расчет сбытовых надбавок'!$B$2281:'Расчет сбытовых надбавок'!$G$3024,5)</f>
        <v>33.120000000000005</v>
      </c>
      <c r="Q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R841" s="96">
        <f>VLOOKUP($A841+ROUND((COLUMN()-2)/24,5),АТС!$A$41:$F$736,5)+VLOOKUP($A841+ROUND((COLUMN()-2)/24,5),'Расчет сбытовых надбавок'!$B$2281:'Расчет сбытовых надбавок'!$G$3024,5)</f>
        <v>119.85</v>
      </c>
      <c r="S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T841" s="96">
        <f>VLOOKUP($A841+ROUND((COLUMN()-2)/24,5),АТС!$A$41:$F$736,5)+VLOOKUP($A841+ROUND((COLUMN()-2)/24,5),'Расчет сбытовых надбавок'!$B$2281:'Расчет сбытовых надбавок'!$G$3024,5)</f>
        <v>29.34</v>
      </c>
      <c r="U841" s="96">
        <f>VLOOKUP($A841+ROUND((COLUMN()-2)/24,5),АТС!$A$41:$F$736,5)+VLOOKUP($A841+ROUND((COLUMN()-2)/24,5),'Расчет сбытовых надбавок'!$B$2281:'Расчет сбытовых надбавок'!$G$3024,5)</f>
        <v>195.54</v>
      </c>
      <c r="V841" s="96">
        <f>VLOOKUP($A841+ROUND((COLUMN()-2)/24,5),АТС!$A$41:$F$736,5)+VLOOKUP($A841+ROUND((COLUMN()-2)/24,5),'Расчет сбытовых надбавок'!$B$2281:'Расчет сбытовых надбавок'!$G$3024,5)</f>
        <v>146.13</v>
      </c>
      <c r="W841" s="96">
        <f>VLOOKUP($A841+ROUND((COLUMN()-2)/24,5),АТС!$A$41:$F$736,5)+VLOOKUP($A841+ROUND((COLUMN()-2)/24,5),'Расчет сбытовых надбавок'!$B$2281:'Расчет сбытовых надбавок'!$G$3024,5)</f>
        <v>789.95</v>
      </c>
      <c r="X841" s="96">
        <f>VLOOKUP($A841+ROUND((COLUMN()-2)/24,5),АТС!$A$41:$F$736,5)+VLOOKUP($A841+ROUND((COLUMN()-2)/24,5),'Расчет сбытовых надбавок'!$B$2281:'Расчет сбытовых надбавок'!$G$3024,5)</f>
        <v>237.32999999999998</v>
      </c>
      <c r="Y841" s="96">
        <f>VLOOKUP($A841+ROUND((COLUMN()-2)/24,5),АТС!$A$41:$F$736,5)+VLOOKUP($A841+ROUND((COLUMN()-2)/24,5),'Расчет сбытовых надбавок'!$B$2281:'Расчет сбытовых надбавок'!$G$3024,5)</f>
        <v>113.02</v>
      </c>
    </row>
    <row r="842" spans="1:25" x14ac:dyDescent="0.2">
      <c r="A842" s="77">
        <f t="shared" si="24"/>
        <v>43019</v>
      </c>
      <c r="B842" s="96">
        <f>VLOOKUP($A842+ROUND((COLUMN()-2)/24,5),АТС!$A$41:$F$736,5)+VLOOKUP($A842+ROUND((COLUMN()-2)/24,5),'Расчет сбытовых надбавок'!$B$2281:'Расчет сбытовых надбавок'!$G$3024,5)</f>
        <v>1164.6599999999999</v>
      </c>
      <c r="C842" s="96">
        <f>VLOOKUP($A842+ROUND((COLUMN()-2)/24,5),АТС!$A$41:$F$736,5)+VLOOKUP($A842+ROUND((COLUMN()-2)/24,5),'Расчет сбытовых надбавок'!$B$2281:'Расчет сбытовых надбавок'!$G$3024,5)</f>
        <v>679.69999999999993</v>
      </c>
      <c r="D842" s="96">
        <f>VLOOKUP($A842+ROUND((COLUMN()-2)/24,5),АТС!$A$41:$F$736,5)+VLOOKUP($A842+ROUND((COLUMN()-2)/24,5),'Расчет сбытовых надбавок'!$B$2281:'Расчет сбытовых надбавок'!$G$3024,5)</f>
        <v>303.92</v>
      </c>
      <c r="E842" s="96">
        <f>VLOOKUP($A842+ROUND((COLUMN()-2)/24,5),АТС!$A$41:$F$736,5)+VLOOKUP($A842+ROUND((COLUMN()-2)/24,5),'Расчет сбытовых надбавок'!$B$2281:'Расчет сбытовых надбавок'!$G$3024,5)</f>
        <v>193.6</v>
      </c>
      <c r="F842" s="96">
        <f>VLOOKUP($A842+ROUND((COLUMN()-2)/24,5),АТС!$A$41:$F$736,5)+VLOOKUP($A842+ROUND((COLUMN()-2)/24,5),'Расчет сбытовых надбавок'!$B$2281:'Расчет сбытовых надбавок'!$G$3024,5)</f>
        <v>66.44</v>
      </c>
      <c r="G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6">
        <f>VLOOKUP($A842+ROUND((COLUMN()-2)/24,5),АТС!$A$41:$F$736,5)+VLOOKUP($A842+ROUND((COLUMN()-2)/24,5),'Расчет сбытовых надбавок'!$B$2281:'Расчет сбытовых надбавок'!$G$3024,5)</f>
        <v>68.930000000000007</v>
      </c>
      <c r="I842" s="96">
        <f>VLOOKUP($A842+ROUND((COLUMN()-2)/24,5),АТС!$A$41:$F$736,5)+VLOOKUP($A842+ROUND((COLUMN()-2)/24,5),'Расчет сбытовых надбавок'!$B$2281:'Расчет сбытовых надбавок'!$G$3024,5)</f>
        <v>208.67</v>
      </c>
      <c r="J842" s="96">
        <f>VLOOKUP($A842+ROUND((COLUMN()-2)/24,5),АТС!$A$41:$F$736,5)+VLOOKUP($A842+ROUND((COLUMN()-2)/24,5),'Расчет сбытовых надбавок'!$B$2281:'Расчет сбытовых надбавок'!$G$3024,5)</f>
        <v>0.13999999999999999</v>
      </c>
      <c r="K842" s="96">
        <f>VLOOKUP($A842+ROUND((COLUMN()-2)/24,5),АТС!$A$41:$F$736,5)+VLOOKUP($A842+ROUND((COLUMN()-2)/24,5),'Расчет сбытовых надбавок'!$B$2281:'Расчет сбытовых надбавок'!$G$3024,5)</f>
        <v>20.350000000000001</v>
      </c>
      <c r="L842" s="96">
        <f>VLOOKUP($A842+ROUND((COLUMN()-2)/24,5),АТС!$A$41:$F$736,5)+VLOOKUP($A842+ROUND((COLUMN()-2)/24,5),'Расчет сбытовых надбавок'!$B$2281:'Расчет сбытовых надбавок'!$G$3024,5)</f>
        <v>31.310000000000002</v>
      </c>
      <c r="M842" s="96">
        <f>VLOOKUP($A842+ROUND((COLUMN()-2)/24,5),АТС!$A$41:$F$736,5)+VLOOKUP($A842+ROUND((COLUMN()-2)/24,5),'Расчет сбытовых надбавок'!$B$2281:'Расчет сбытовых надбавок'!$G$3024,5)</f>
        <v>4.75</v>
      </c>
      <c r="N842" s="96">
        <f>VLOOKUP($A842+ROUND((COLUMN()-2)/24,5),АТС!$A$41:$F$736,5)+VLOOKUP($A842+ROUND((COLUMN()-2)/24,5),'Расчет сбытовых надбавок'!$B$2281:'Расчет сбытовых надбавок'!$G$3024,5)</f>
        <v>45.9</v>
      </c>
      <c r="O842" s="96">
        <f>VLOOKUP($A842+ROUND((COLUMN()-2)/24,5),АТС!$A$41:$F$736,5)+VLOOKUP($A842+ROUND((COLUMN()-2)/24,5),'Расчет сбытовых надбавок'!$B$2281:'Расчет сбытовых надбавок'!$G$3024,5)</f>
        <v>58.46</v>
      </c>
      <c r="P842" s="96">
        <f>VLOOKUP($A842+ROUND((COLUMN()-2)/24,5),АТС!$A$41:$F$736,5)+VLOOKUP($A842+ROUND((COLUMN()-2)/24,5),'Расчет сбытовых надбавок'!$B$2281:'Расчет сбытовых надбавок'!$G$3024,5)</f>
        <v>66.45</v>
      </c>
      <c r="Q842" s="96">
        <f>VLOOKUP($A842+ROUND((COLUMN()-2)/24,5),АТС!$A$41:$F$736,5)+VLOOKUP($A842+ROUND((COLUMN()-2)/24,5),'Расчет сбытовых надбавок'!$B$2281:'Расчет сбытовых надбавок'!$G$3024,5)</f>
        <v>120.92999999999999</v>
      </c>
      <c r="R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S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T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U842" s="96">
        <f>VLOOKUP($A842+ROUND((COLUMN()-2)/24,5),АТС!$A$41:$F$736,5)+VLOOKUP($A842+ROUND((COLUMN()-2)/24,5),'Расчет сбытовых надбавок'!$B$2281:'Расчет сбытовых надбавок'!$G$3024,5)</f>
        <v>38.82</v>
      </c>
      <c r="V842" s="96">
        <f>VLOOKUP($A842+ROUND((COLUMN()-2)/24,5),АТС!$A$41:$F$736,5)+VLOOKUP($A842+ROUND((COLUMN()-2)/24,5),'Расчет сбытовых надбавок'!$B$2281:'Расчет сбытовых надбавок'!$G$3024,5)</f>
        <v>133.58000000000001</v>
      </c>
      <c r="W842" s="96">
        <f>VLOOKUP($A842+ROUND((COLUMN()-2)/24,5),АТС!$A$41:$F$736,5)+VLOOKUP($A842+ROUND((COLUMN()-2)/24,5),'Расчет сбытовых надбавок'!$B$2281:'Расчет сбытовых надбавок'!$G$3024,5)</f>
        <v>117.03</v>
      </c>
      <c r="X842" s="96">
        <f>VLOOKUP($A842+ROUND((COLUMN()-2)/24,5),АТС!$A$41:$F$736,5)+VLOOKUP($A842+ROUND((COLUMN()-2)/24,5),'Расчет сбытовых надбавок'!$B$2281:'Расчет сбытовых надбавок'!$G$3024,5)</f>
        <v>694.69999999999993</v>
      </c>
      <c r="Y842" s="96">
        <f>VLOOKUP($A842+ROUND((COLUMN()-2)/24,5),АТС!$A$41:$F$736,5)+VLOOKUP($A842+ROUND((COLUMN()-2)/24,5),'Расчет сбытовых надбавок'!$B$2281:'Расчет сбытовых надбавок'!$G$3024,5)</f>
        <v>681.3</v>
      </c>
    </row>
    <row r="843" spans="1:25" x14ac:dyDescent="0.2">
      <c r="A843" s="77">
        <f t="shared" si="24"/>
        <v>43020</v>
      </c>
      <c r="B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C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D843" s="96">
        <f>VLOOKUP($A843+ROUND((COLUMN()-2)/24,5),АТС!$A$41:$F$736,5)+VLOOKUP($A843+ROUND((COLUMN()-2)/24,5),'Расчет сбытовых надбавок'!$B$2281:'Расчет сбытовых надбавок'!$G$3024,5)</f>
        <v>3.95</v>
      </c>
      <c r="E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F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G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L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M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N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O843" s="96">
        <f>VLOOKUP($A843+ROUND((COLUMN()-2)/24,5),АТС!$A$41:$F$736,5)+VLOOKUP($A843+ROUND((COLUMN()-2)/24,5),'Расчет сбытовых надбавок'!$B$2281:'Расчет сбытовых надбавок'!$G$3024,5)</f>
        <v>59.099999999999994</v>
      </c>
      <c r="P843" s="96">
        <f>VLOOKUP($A843+ROUND((COLUMN()-2)/24,5),АТС!$A$41:$F$736,5)+VLOOKUP($A843+ROUND((COLUMN()-2)/24,5),'Расчет сбытовых надбавок'!$B$2281:'Расчет сбытовых надбавок'!$G$3024,5)</f>
        <v>17.919999999999998</v>
      </c>
      <c r="Q843" s="96">
        <f>VLOOKUP($A843+ROUND((COLUMN()-2)/24,5),АТС!$A$41:$F$736,5)+VLOOKUP($A843+ROUND((COLUMN()-2)/24,5),'Расчет сбытовых надбавок'!$B$2281:'Расчет сбытовых надбавок'!$G$3024,5)</f>
        <v>157.66999999999999</v>
      </c>
      <c r="R843" s="96">
        <f>VLOOKUP($A843+ROUND((COLUMN()-2)/24,5),АТС!$A$41:$F$736,5)+VLOOKUP($A843+ROUND((COLUMN()-2)/24,5),'Расчет сбытовых надбавок'!$B$2281:'Расчет сбытовых надбавок'!$G$3024,5)</f>
        <v>99.86999999999999</v>
      </c>
      <c r="S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T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U843" s="96">
        <f>VLOOKUP($A843+ROUND((COLUMN()-2)/24,5),АТС!$A$41:$F$736,5)+VLOOKUP($A843+ROUND((COLUMN()-2)/24,5),'Расчет сбытовых надбавок'!$B$2281:'Расчет сбытовых надбавок'!$G$3024,5)</f>
        <v>173.83</v>
      </c>
      <c r="V843" s="96">
        <f>VLOOKUP($A843+ROUND((COLUMN()-2)/24,5),АТС!$A$41:$F$736,5)+VLOOKUP($A843+ROUND((COLUMN()-2)/24,5),'Расчет сбытовых надбавок'!$B$2281:'Расчет сбытовых надбавок'!$G$3024,5)</f>
        <v>201.79</v>
      </c>
      <c r="W843" s="96">
        <f>VLOOKUP($A843+ROUND((COLUMN()-2)/24,5),АТС!$A$41:$F$736,5)+VLOOKUP($A843+ROUND((COLUMN()-2)/24,5),'Расчет сбытовых надбавок'!$B$2281:'Расчет сбытовых надбавок'!$G$3024,5)</f>
        <v>488.98</v>
      </c>
      <c r="X843" s="96">
        <f>VLOOKUP($A843+ROUND((COLUMN()-2)/24,5),АТС!$A$41:$F$736,5)+VLOOKUP($A843+ROUND((COLUMN()-2)/24,5),'Расчет сбытовых надбавок'!$B$2281:'Расчет сбытовых надбавок'!$G$3024,5)</f>
        <v>371.2</v>
      </c>
      <c r="Y843" s="96">
        <f>VLOOKUP($A843+ROUND((COLUMN()-2)/24,5),АТС!$A$41:$F$736,5)+VLOOKUP($A843+ROUND((COLUMN()-2)/24,5),'Расчет сбытовых надбавок'!$B$2281:'Расчет сбытовых надбавок'!$G$3024,5)</f>
        <v>1043.3699999999999</v>
      </c>
    </row>
    <row r="844" spans="1:25" x14ac:dyDescent="0.2">
      <c r="A844" s="77">
        <f t="shared" si="24"/>
        <v>43021</v>
      </c>
      <c r="B844" s="96">
        <f>VLOOKUP($A844+ROUND((COLUMN()-2)/24,5),АТС!$A$41:$F$736,5)+VLOOKUP($A844+ROUND((COLUMN()-2)/24,5),'Расчет сбытовых надбавок'!$B$2281:'Расчет сбытовых надбавок'!$G$3024,5)</f>
        <v>754.71</v>
      </c>
      <c r="C844" s="96">
        <f>VLOOKUP($A844+ROUND((COLUMN()-2)/24,5),АТС!$A$41:$F$736,5)+VLOOKUP($A844+ROUND((COLUMN()-2)/24,5),'Расчет сбытовых надбавок'!$B$2281:'Расчет сбытовых надбавок'!$G$3024,5)</f>
        <v>188.92</v>
      </c>
      <c r="D844" s="96">
        <f>VLOOKUP($A844+ROUND((COLUMN()-2)/24,5),АТС!$A$41:$F$736,5)+VLOOKUP($A844+ROUND((COLUMN()-2)/24,5),'Расчет сбытовых надбавок'!$B$2281:'Расчет сбытовых надбавок'!$G$3024,5)</f>
        <v>141.87</v>
      </c>
      <c r="E844" s="96">
        <f>VLOOKUP($A844+ROUND((COLUMN()-2)/24,5),АТС!$A$41:$F$736,5)+VLOOKUP($A844+ROUND((COLUMN()-2)/24,5),'Расчет сбытовых надбавок'!$B$2281:'Расчет сбытовых надбавок'!$G$3024,5)</f>
        <v>114.73</v>
      </c>
      <c r="F844" s="96">
        <f>VLOOKUP($A844+ROUND((COLUMN()-2)/24,5),АТС!$A$41:$F$736,5)+VLOOKUP($A844+ROUND((COLUMN()-2)/24,5),'Расчет сбытовых надбавок'!$B$2281:'Расчет сбытовых надбавок'!$G$3024,5)</f>
        <v>43.95</v>
      </c>
      <c r="G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6">
        <f>VLOOKUP($A844+ROUND((COLUMN()-2)/24,5),АТС!$A$41:$F$736,5)+VLOOKUP($A844+ROUND((COLUMN()-2)/24,5),'Расчет сбытовых надбавок'!$B$2281:'Расчет сбытовых надбавок'!$G$3024,5)</f>
        <v>3.0500000000000003</v>
      </c>
      <c r="I844" s="96">
        <f>VLOOKUP($A844+ROUND((COLUMN()-2)/24,5),АТС!$A$41:$F$736,5)+VLOOKUP($A844+ROUND((COLUMN()-2)/24,5),'Расчет сбытовых надбавок'!$B$2281:'Расчет сбытовых надбавок'!$G$3024,5)</f>
        <v>173.09</v>
      </c>
      <c r="J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6">
        <f>VLOOKUP($A844+ROUND((COLUMN()-2)/24,5),АТС!$A$41:$F$736,5)+VLOOKUP($A844+ROUND((COLUMN()-2)/24,5),'Расчет сбытовых надбавок'!$B$2281:'Расчет сбытовых надбавок'!$G$3024,5)</f>
        <v>12.16</v>
      </c>
      <c r="L844" s="96">
        <f>VLOOKUP($A844+ROUND((COLUMN()-2)/24,5),АТС!$A$41:$F$736,5)+VLOOKUP($A844+ROUND((COLUMN()-2)/24,5),'Расчет сбытовых надбавок'!$B$2281:'Расчет сбытовых надбавок'!$G$3024,5)</f>
        <v>49.5</v>
      </c>
      <c r="M844" s="96">
        <f>VLOOKUP($A844+ROUND((COLUMN()-2)/24,5),АТС!$A$41:$F$736,5)+VLOOKUP($A844+ROUND((COLUMN()-2)/24,5),'Расчет сбытовых надбавок'!$B$2281:'Расчет сбытовых надбавок'!$G$3024,5)</f>
        <v>98.04</v>
      </c>
      <c r="N844" s="96">
        <f>VLOOKUP($A844+ROUND((COLUMN()-2)/24,5),АТС!$A$41:$F$736,5)+VLOOKUP($A844+ROUND((COLUMN()-2)/24,5),'Расчет сбытовых надбавок'!$B$2281:'Расчет сбытовых надбавок'!$G$3024,5)</f>
        <v>175.74</v>
      </c>
      <c r="O844" s="96">
        <f>VLOOKUP($A844+ROUND((COLUMN()-2)/24,5),АТС!$A$41:$F$736,5)+VLOOKUP($A844+ROUND((COLUMN()-2)/24,5),'Расчет сбытовых надбавок'!$B$2281:'Расчет сбытовых надбавок'!$G$3024,5)</f>
        <v>208.72</v>
      </c>
      <c r="P844" s="96">
        <f>VLOOKUP($A844+ROUND((COLUMN()-2)/24,5),АТС!$A$41:$F$736,5)+VLOOKUP($A844+ROUND((COLUMN()-2)/24,5),'Расчет сбытовых надбавок'!$B$2281:'Расчет сбытовых надбавок'!$G$3024,5)</f>
        <v>243.64</v>
      </c>
      <c r="Q844" s="96">
        <f>VLOOKUP($A844+ROUND((COLUMN()-2)/24,5),АТС!$A$41:$F$736,5)+VLOOKUP($A844+ROUND((COLUMN()-2)/24,5),'Расчет сбытовых надбавок'!$B$2281:'Расчет сбытовых надбавок'!$G$3024,5)</f>
        <v>260.58999999999997</v>
      </c>
      <c r="R844" s="96">
        <f>VLOOKUP($A844+ROUND((COLUMN()-2)/24,5),АТС!$A$41:$F$736,5)+VLOOKUP($A844+ROUND((COLUMN()-2)/24,5),'Расчет сбытовых надбавок'!$B$2281:'Расчет сбытовых надбавок'!$G$3024,5)</f>
        <v>146.38999999999999</v>
      </c>
      <c r="S844" s="96">
        <f>VLOOKUP($A844+ROUND((COLUMN()-2)/24,5),АТС!$A$41:$F$736,5)+VLOOKUP($A844+ROUND((COLUMN()-2)/24,5),'Расчет сбытовых надбавок'!$B$2281:'Расчет сбытовых надбавок'!$G$3024,5)</f>
        <v>0.01</v>
      </c>
      <c r="T844" s="96">
        <f>VLOOKUP($A844+ROUND((COLUMN()-2)/24,5),АТС!$A$41:$F$736,5)+VLOOKUP($A844+ROUND((COLUMN()-2)/24,5),'Расчет сбытовых надбавок'!$B$2281:'Расчет сбытовых надбавок'!$G$3024,5)</f>
        <v>138.66</v>
      </c>
      <c r="U844" s="96">
        <f>VLOOKUP($A844+ROUND((COLUMN()-2)/24,5),АТС!$A$41:$F$736,5)+VLOOKUP($A844+ROUND((COLUMN()-2)/24,5),'Расчет сбытовых надбавок'!$B$2281:'Расчет сбытовых надбавок'!$G$3024,5)</f>
        <v>25.580000000000002</v>
      </c>
      <c r="V844" s="96">
        <f>VLOOKUP($A844+ROUND((COLUMN()-2)/24,5),АТС!$A$41:$F$736,5)+VLOOKUP($A844+ROUND((COLUMN()-2)/24,5),'Расчет сбытовых надбавок'!$B$2281:'Расчет сбытовых надбавок'!$G$3024,5)</f>
        <v>679.55</v>
      </c>
      <c r="W844" s="96">
        <f>VLOOKUP($A844+ROUND((COLUMN()-2)/24,5),АТС!$A$41:$F$736,5)+VLOOKUP($A844+ROUND((COLUMN()-2)/24,5),'Расчет сбытовых надбавок'!$B$2281:'Расчет сбытовых надбавок'!$G$3024,5)</f>
        <v>320.16999999999996</v>
      </c>
      <c r="X844" s="96">
        <f>VLOOKUP($A844+ROUND((COLUMN()-2)/24,5),АТС!$A$41:$F$736,5)+VLOOKUP($A844+ROUND((COLUMN()-2)/24,5),'Расчет сбытовых надбавок'!$B$2281:'Расчет сбытовых надбавок'!$G$3024,5)</f>
        <v>758.52</v>
      </c>
      <c r="Y844" s="96">
        <f>VLOOKUP($A844+ROUND((COLUMN()-2)/24,5),АТС!$A$41:$F$736,5)+VLOOKUP($A844+ROUND((COLUMN()-2)/24,5),'Расчет сбытовых надбавок'!$B$2281:'Расчет сбытовых надбавок'!$G$3024,5)</f>
        <v>816.70999999999992</v>
      </c>
    </row>
    <row r="845" spans="1:25" x14ac:dyDescent="0.2">
      <c r="A845" s="77">
        <f t="shared" si="24"/>
        <v>43022</v>
      </c>
      <c r="B845" s="96">
        <f>VLOOKUP($A845+ROUND((COLUMN()-2)/24,5),АТС!$A$41:$F$736,5)+VLOOKUP($A845+ROUND((COLUMN()-2)/24,5),'Расчет сбытовых надбавок'!$B$2281:'Расчет сбытовых надбавок'!$G$3024,5)</f>
        <v>812.91</v>
      </c>
      <c r="C845" s="96">
        <f>VLOOKUP($A845+ROUND((COLUMN()-2)/24,5),АТС!$A$41:$F$736,5)+VLOOKUP($A845+ROUND((COLUMN()-2)/24,5),'Расчет сбытовых надбавок'!$B$2281:'Расчет сбытовых надбавок'!$G$3024,5)</f>
        <v>1348.05</v>
      </c>
      <c r="D845" s="96">
        <f>VLOOKUP($A845+ROUND((COLUMN()-2)/24,5),АТС!$A$41:$F$736,5)+VLOOKUP($A845+ROUND((COLUMN()-2)/24,5),'Расчет сбытовых надбавок'!$B$2281:'Расчет сбытовых надбавок'!$G$3024,5)</f>
        <v>231.54</v>
      </c>
      <c r="E845" s="96">
        <f>VLOOKUP($A845+ROUND((COLUMN()-2)/24,5),АТС!$A$41:$F$736,5)+VLOOKUP($A845+ROUND((COLUMN()-2)/24,5),'Расчет сбытовых надбавок'!$B$2281:'Расчет сбытовых надбавок'!$G$3024,5)</f>
        <v>263.75</v>
      </c>
      <c r="F845" s="96">
        <f>VLOOKUP($A845+ROUND((COLUMN()-2)/24,5),АТС!$A$41:$F$736,5)+VLOOKUP($A845+ROUND((COLUMN()-2)/24,5),'Расчет сбытовых надбавок'!$B$2281:'Расчет сбытовых надбавок'!$G$3024,5)</f>
        <v>133.74</v>
      </c>
      <c r="G845" s="96">
        <f>VLOOKUP($A845+ROUND((COLUMN()-2)/24,5),АТС!$A$41:$F$736,5)+VLOOKUP($A845+ROUND((COLUMN()-2)/24,5),'Расчет сбытовых надбавок'!$B$2281:'Расчет сбытовых надбавок'!$G$3024,5)</f>
        <v>65.929999999999993</v>
      </c>
      <c r="H845" s="96">
        <f>VLOOKUP($A845+ROUND((COLUMN()-2)/24,5),АТС!$A$41:$F$736,5)+VLOOKUP($A845+ROUND((COLUMN()-2)/24,5),'Расчет сбытовых надбавок'!$B$2281:'Расчет сбытовых надбавок'!$G$3024,5)</f>
        <v>101.13</v>
      </c>
      <c r="I845" s="96">
        <f>VLOOKUP($A845+ROUND((COLUMN()-2)/24,5),АТС!$A$41:$F$736,5)+VLOOKUP($A845+ROUND((COLUMN()-2)/24,5),'Расчет сбытовых надбавок'!$B$2281:'Расчет сбытовых надбавок'!$G$3024,5)</f>
        <v>257.99</v>
      </c>
      <c r="J845" s="96">
        <f>VLOOKUP($A845+ROUND((COLUMN()-2)/24,5),АТС!$A$41:$F$736,5)+VLOOKUP($A845+ROUND((COLUMN()-2)/24,5),'Расчет сбытовых надбавок'!$B$2281:'Расчет сбытовых надбавок'!$G$3024,5)</f>
        <v>109.48</v>
      </c>
      <c r="K845" s="96">
        <f>VLOOKUP($A845+ROUND((COLUMN()-2)/24,5),АТС!$A$41:$F$736,5)+VLOOKUP($A845+ROUND((COLUMN()-2)/24,5),'Расчет сбытовых надбавок'!$B$2281:'Расчет сбытовых надбавок'!$G$3024,5)</f>
        <v>50.61</v>
      </c>
      <c r="L845" s="96">
        <f>VLOOKUP($A845+ROUND((COLUMN()-2)/24,5),АТС!$A$41:$F$736,5)+VLOOKUP($A845+ROUND((COLUMN()-2)/24,5),'Расчет сбытовых надбавок'!$B$2281:'Расчет сбытовых надбавок'!$G$3024,5)</f>
        <v>73.72</v>
      </c>
      <c r="M845" s="96">
        <f>VLOOKUP($A845+ROUND((COLUMN()-2)/24,5),АТС!$A$41:$F$736,5)+VLOOKUP($A845+ROUND((COLUMN()-2)/24,5),'Расчет сбытовых надбавок'!$B$2281:'Расчет сбытовых надбавок'!$G$3024,5)</f>
        <v>85.28</v>
      </c>
      <c r="N845" s="96">
        <f>VLOOKUP($A845+ROUND((COLUMN()-2)/24,5),АТС!$A$41:$F$736,5)+VLOOKUP($A845+ROUND((COLUMN()-2)/24,5),'Расчет сбытовых надбавок'!$B$2281:'Расчет сбытовых надбавок'!$G$3024,5)</f>
        <v>184.57</v>
      </c>
      <c r="O845" s="96">
        <f>VLOOKUP($A845+ROUND((COLUMN()-2)/24,5),АТС!$A$41:$F$736,5)+VLOOKUP($A845+ROUND((COLUMN()-2)/24,5),'Расчет сбытовых надбавок'!$B$2281:'Расчет сбытовых надбавок'!$G$3024,5)</f>
        <v>287.02</v>
      </c>
      <c r="P845" s="96">
        <f>VLOOKUP($A845+ROUND((COLUMN()-2)/24,5),АТС!$A$41:$F$736,5)+VLOOKUP($A845+ROUND((COLUMN()-2)/24,5),'Расчет сбытовых надбавок'!$B$2281:'Расчет сбытовых надбавок'!$G$3024,5)</f>
        <v>293.26</v>
      </c>
      <c r="Q845" s="96">
        <f>VLOOKUP($A845+ROUND((COLUMN()-2)/24,5),АТС!$A$41:$F$736,5)+VLOOKUP($A845+ROUND((COLUMN()-2)/24,5),'Расчет сбытовых надбавок'!$B$2281:'Расчет сбытовых надбавок'!$G$3024,5)</f>
        <v>282.88</v>
      </c>
      <c r="R845" s="96">
        <f>VLOOKUP($A845+ROUND((COLUMN()-2)/24,5),АТС!$A$41:$F$736,5)+VLOOKUP($A845+ROUND((COLUMN()-2)/24,5),'Расчет сбытовых надбавок'!$B$2281:'Расчет сбытовых надбавок'!$G$3024,5)</f>
        <v>63.349999999999994</v>
      </c>
      <c r="S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T845" s="96">
        <f>VLOOKUP($A845+ROUND((COLUMN()-2)/24,5),АТС!$A$41:$F$736,5)+VLOOKUP($A845+ROUND((COLUMN()-2)/24,5),'Расчет сбытовых надбавок'!$B$2281:'Расчет сбытовых надбавок'!$G$3024,5)</f>
        <v>0.37</v>
      </c>
      <c r="U845" s="96">
        <f>VLOOKUP($A845+ROUND((COLUMN()-2)/24,5),АТС!$A$41:$F$736,5)+VLOOKUP($A845+ROUND((COLUMN()-2)/24,5),'Расчет сбытовых надбавок'!$B$2281:'Расчет сбытовых надбавок'!$G$3024,5)</f>
        <v>66.38</v>
      </c>
      <c r="V845" s="96">
        <f>VLOOKUP($A845+ROUND((COLUMN()-2)/24,5),АТС!$A$41:$F$736,5)+VLOOKUP($A845+ROUND((COLUMN()-2)/24,5),'Расчет сбытовых надбавок'!$B$2281:'Расчет сбытовых надбавок'!$G$3024,5)</f>
        <v>262.10000000000002</v>
      </c>
      <c r="W845" s="96">
        <f>VLOOKUP($A845+ROUND((COLUMN()-2)/24,5),АТС!$A$41:$F$736,5)+VLOOKUP($A845+ROUND((COLUMN()-2)/24,5),'Расчет сбытовых надбавок'!$B$2281:'Расчет сбытовых надбавок'!$G$3024,5)</f>
        <v>663.95</v>
      </c>
      <c r="X845" s="96">
        <f>VLOOKUP($A845+ROUND((COLUMN()-2)/24,5),АТС!$A$41:$F$736,5)+VLOOKUP($A845+ROUND((COLUMN()-2)/24,5),'Расчет сбытовых надбавок'!$B$2281:'Расчет сбытовых надбавок'!$G$3024,5)</f>
        <v>700.32999999999993</v>
      </c>
      <c r="Y845" s="96">
        <f>VLOOKUP($A845+ROUND((COLUMN()-2)/24,5),АТС!$A$41:$F$736,5)+VLOOKUP($A845+ROUND((COLUMN()-2)/24,5),'Расчет сбытовых надбавок'!$B$2281:'Расчет сбытовых надбавок'!$G$3024,5)</f>
        <v>865.73</v>
      </c>
    </row>
    <row r="846" spans="1:25" x14ac:dyDescent="0.2">
      <c r="A846" s="77">
        <f t="shared" si="24"/>
        <v>43023</v>
      </c>
      <c r="B846" s="96">
        <f>VLOOKUP($A846+ROUND((COLUMN()-2)/24,5),АТС!$A$41:$F$736,5)+VLOOKUP($A846+ROUND((COLUMN()-2)/24,5),'Расчет сбытовых надбавок'!$B$2281:'Расчет сбытовых надбавок'!$G$3024,5)</f>
        <v>411.04</v>
      </c>
      <c r="C846" s="96">
        <f>VLOOKUP($A846+ROUND((COLUMN()-2)/24,5),АТС!$A$41:$F$736,5)+VLOOKUP($A846+ROUND((COLUMN()-2)/24,5),'Расчет сбытовых надбавок'!$B$2281:'Расчет сбытовых надбавок'!$G$3024,5)</f>
        <v>679.68999999999994</v>
      </c>
      <c r="D846" s="96">
        <f>VLOOKUP($A846+ROUND((COLUMN()-2)/24,5),АТС!$A$41:$F$736,5)+VLOOKUP($A846+ROUND((COLUMN()-2)/24,5),'Расчет сбытовых надбавок'!$B$2281:'Расчет сбытовых надбавок'!$G$3024,5)</f>
        <v>114.28999999999999</v>
      </c>
      <c r="E846" s="96">
        <f>VLOOKUP($A846+ROUND((COLUMN()-2)/24,5),АТС!$A$41:$F$736,5)+VLOOKUP($A846+ROUND((COLUMN()-2)/24,5),'Расчет сбытовых надбавок'!$B$2281:'Расчет сбытовых надбавок'!$G$3024,5)</f>
        <v>98.63</v>
      </c>
      <c r="F846" s="96">
        <f>VLOOKUP($A846+ROUND((COLUMN()-2)/24,5),АТС!$A$41:$F$736,5)+VLOOKUP($A846+ROUND((COLUMN()-2)/24,5),'Расчет сбытовых надбавок'!$B$2281:'Расчет сбытовых надбавок'!$G$3024,5)</f>
        <v>168.75</v>
      </c>
      <c r="G846" s="96">
        <f>VLOOKUP($A846+ROUND((COLUMN()-2)/24,5),АТС!$A$41:$F$736,5)+VLOOKUP($A846+ROUND((COLUMN()-2)/24,5),'Расчет сбытовых надбавок'!$B$2281:'Расчет сбытовых надбавок'!$G$3024,5)</f>
        <v>123.51</v>
      </c>
      <c r="H846" s="96">
        <f>VLOOKUP($A846+ROUND((COLUMN()-2)/24,5),АТС!$A$41:$F$736,5)+VLOOKUP($A846+ROUND((COLUMN()-2)/24,5),'Расчет сбытовых надбавок'!$B$2281:'Расчет сбытовых надбавок'!$G$3024,5)</f>
        <v>21.48</v>
      </c>
      <c r="I846" s="96">
        <f>VLOOKUP($A846+ROUND((COLUMN()-2)/24,5),АТС!$A$41:$F$736,5)+VLOOKUP($A846+ROUND((COLUMN()-2)/24,5),'Расчет сбытовых надбавок'!$B$2281:'Расчет сбытовых надбавок'!$G$3024,5)</f>
        <v>21.85</v>
      </c>
      <c r="J846" s="96">
        <f>VLOOKUP($A846+ROUND((COLUMN()-2)/24,5),АТС!$A$41:$F$736,5)+VLOOKUP($A846+ROUND((COLUMN()-2)/24,5),'Расчет сбытовых надбавок'!$B$2281:'Расчет сбытовых надбавок'!$G$3024,5)</f>
        <v>30.49</v>
      </c>
      <c r="K846" s="96">
        <f>VLOOKUP($A846+ROUND((COLUMN()-2)/24,5),АТС!$A$41:$F$736,5)+VLOOKUP($A846+ROUND((COLUMN()-2)/24,5),'Расчет сбытовых надбавок'!$B$2281:'Расчет сбытовых надбавок'!$G$3024,5)</f>
        <v>286.7</v>
      </c>
      <c r="L846" s="96">
        <f>VLOOKUP($A846+ROUND((COLUMN()-2)/24,5),АТС!$A$41:$F$736,5)+VLOOKUP($A846+ROUND((COLUMN()-2)/24,5),'Расчет сбытовых надбавок'!$B$2281:'Расчет сбытовых надбавок'!$G$3024,5)</f>
        <v>237.72</v>
      </c>
      <c r="M846" s="96">
        <f>VLOOKUP($A846+ROUND((COLUMN()-2)/24,5),АТС!$A$41:$F$736,5)+VLOOKUP($A846+ROUND((COLUMN()-2)/24,5),'Расчет сбытовых надбавок'!$B$2281:'Расчет сбытовых надбавок'!$G$3024,5)</f>
        <v>180.35000000000002</v>
      </c>
      <c r="N846" s="96">
        <f>VLOOKUP($A846+ROUND((COLUMN()-2)/24,5),АТС!$A$41:$F$736,5)+VLOOKUP($A846+ROUND((COLUMN()-2)/24,5),'Расчет сбытовых надбавок'!$B$2281:'Расчет сбытовых надбавок'!$G$3024,5)</f>
        <v>209.25</v>
      </c>
      <c r="O846" s="96">
        <f>VLOOKUP($A846+ROUND((COLUMN()-2)/24,5),АТС!$A$41:$F$736,5)+VLOOKUP($A846+ROUND((COLUMN()-2)/24,5),'Расчет сбытовых надбавок'!$B$2281:'Расчет сбытовых надбавок'!$G$3024,5)</f>
        <v>215.94</v>
      </c>
      <c r="P846" s="96">
        <f>VLOOKUP($A846+ROUND((COLUMN()-2)/24,5),АТС!$A$41:$F$736,5)+VLOOKUP($A846+ROUND((COLUMN()-2)/24,5),'Расчет сбытовых надбавок'!$B$2281:'Расчет сбытовых надбавок'!$G$3024,5)</f>
        <v>310.83999999999997</v>
      </c>
      <c r="Q846" s="96">
        <f>VLOOKUP($A846+ROUND((COLUMN()-2)/24,5),АТС!$A$41:$F$736,5)+VLOOKUP($A846+ROUND((COLUMN()-2)/24,5),'Расчет сбытовых надбавок'!$B$2281:'Расчет сбытовых надбавок'!$G$3024,5)</f>
        <v>140.72999999999999</v>
      </c>
      <c r="R846" s="96">
        <f>VLOOKUP($A846+ROUND((COLUMN()-2)/24,5),АТС!$A$41:$F$736,5)+VLOOKUP($A846+ROUND((COLUMN()-2)/24,5),'Расчет сбытовых надбавок'!$B$2281:'Расчет сбытовых надбавок'!$G$3024,5)</f>
        <v>221.39000000000001</v>
      </c>
      <c r="S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T846" s="96">
        <f>VLOOKUP($A846+ROUND((COLUMN()-2)/24,5),АТС!$A$41:$F$736,5)+VLOOKUP($A846+ROUND((COLUMN()-2)/24,5),'Расчет сбытовых надбавок'!$B$2281:'Расчет сбытовых надбавок'!$G$3024,5)</f>
        <v>0.47</v>
      </c>
      <c r="U846" s="96">
        <f>VLOOKUP($A846+ROUND((COLUMN()-2)/24,5),АТС!$A$41:$F$736,5)+VLOOKUP($A846+ROUND((COLUMN()-2)/24,5),'Расчет сбытовых надбавок'!$B$2281:'Расчет сбытовых надбавок'!$G$3024,5)</f>
        <v>132.12</v>
      </c>
      <c r="V846" s="96">
        <f>VLOOKUP($A846+ROUND((COLUMN()-2)/24,5),АТС!$A$41:$F$736,5)+VLOOKUP($A846+ROUND((COLUMN()-2)/24,5),'Расчет сбытовых надбавок'!$B$2281:'Расчет сбытовых надбавок'!$G$3024,5)</f>
        <v>155.13</v>
      </c>
      <c r="W846" s="96">
        <f>VLOOKUP($A846+ROUND((COLUMN()-2)/24,5),АТС!$A$41:$F$736,5)+VLOOKUP($A846+ROUND((COLUMN()-2)/24,5),'Расчет сбытовых надбавок'!$B$2281:'Расчет сбытовых надбавок'!$G$3024,5)</f>
        <v>767.86</v>
      </c>
      <c r="X846" s="96">
        <f>VLOOKUP($A846+ROUND((COLUMN()-2)/24,5),АТС!$A$41:$F$736,5)+VLOOKUP($A846+ROUND((COLUMN()-2)/24,5),'Расчет сбытовых надбавок'!$B$2281:'Расчет сбытовых надбавок'!$G$3024,5)</f>
        <v>19.32</v>
      </c>
      <c r="Y846" s="96">
        <f>VLOOKUP($A846+ROUND((COLUMN()-2)/24,5),АТС!$A$41:$F$736,5)+VLOOKUP($A846+ROUND((COLUMN()-2)/24,5),'Расчет сбытовых надбавок'!$B$2281:'Расчет сбытовых надбавок'!$G$3024,5)</f>
        <v>1312.3799999999999</v>
      </c>
    </row>
    <row r="847" spans="1:25" x14ac:dyDescent="0.2">
      <c r="A847" s="77">
        <f t="shared" si="24"/>
        <v>43024</v>
      </c>
      <c r="B847" s="96">
        <f>VLOOKUP($A847+ROUND((COLUMN()-2)/24,5),АТС!$A$41:$F$736,5)+VLOOKUP($A847+ROUND((COLUMN()-2)/24,5),'Расчет сбытовых надбавок'!$B$2281:'Расчет сбытовых надбавок'!$G$3024,5)</f>
        <v>197.56</v>
      </c>
      <c r="C847" s="96">
        <f>VLOOKUP($A847+ROUND((COLUMN()-2)/24,5),АТС!$A$41:$F$736,5)+VLOOKUP($A847+ROUND((COLUMN()-2)/24,5),'Расчет сбытовых надбавок'!$B$2281:'Расчет сбытовых надбавок'!$G$3024,5)</f>
        <v>129.37</v>
      </c>
      <c r="D847" s="96">
        <f>VLOOKUP($A847+ROUND((COLUMN()-2)/24,5),АТС!$A$41:$F$736,5)+VLOOKUP($A847+ROUND((COLUMN()-2)/24,5),'Расчет сбытовых надбавок'!$B$2281:'Расчет сбытовых надбавок'!$G$3024,5)</f>
        <v>118.91</v>
      </c>
      <c r="E847" s="96">
        <f>VLOOKUP($A847+ROUND((COLUMN()-2)/24,5),АТС!$A$41:$F$736,5)+VLOOKUP($A847+ROUND((COLUMN()-2)/24,5),'Расчет сбытовых надбавок'!$B$2281:'Расчет сбытовых надбавок'!$G$3024,5)</f>
        <v>6.78</v>
      </c>
      <c r="F847" s="96">
        <f>VLOOKUP($A847+ROUND((COLUMN()-2)/24,5),АТС!$A$41:$F$736,5)+VLOOKUP($A847+ROUND((COLUMN()-2)/24,5),'Расчет сбытовых надбавок'!$B$2281:'Расчет сбытовых надбавок'!$G$3024,5)</f>
        <v>46.300000000000004</v>
      </c>
      <c r="G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6">
        <f>VLOOKUP($A847+ROUND((COLUMN()-2)/24,5),АТС!$A$41:$F$736,5)+VLOOKUP($A847+ROUND((COLUMN()-2)/24,5),'Расчет сбытовых надбавок'!$B$2281:'Расчет сбытовых надбавок'!$G$3024,5)</f>
        <v>194.62</v>
      </c>
      <c r="J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K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L847" s="96">
        <f>VLOOKUP($A847+ROUND((COLUMN()-2)/24,5),АТС!$A$41:$F$736,5)+VLOOKUP($A847+ROUND((COLUMN()-2)/24,5),'Расчет сбытовых надбавок'!$B$2281:'Расчет сбытовых надбавок'!$G$3024,5)</f>
        <v>66.240000000000009</v>
      </c>
      <c r="M847" s="96">
        <f>VLOOKUP($A847+ROUND((COLUMN()-2)/24,5),АТС!$A$41:$F$736,5)+VLOOKUP($A847+ROUND((COLUMN()-2)/24,5),'Расчет сбытовых надбавок'!$B$2281:'Расчет сбытовых надбавок'!$G$3024,5)</f>
        <v>26.339999999999996</v>
      </c>
      <c r="N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O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P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Q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R847" s="96">
        <f>VLOOKUP($A847+ROUND((COLUMN()-2)/24,5),АТС!$A$41:$F$736,5)+VLOOKUP($A847+ROUND((COLUMN()-2)/24,5),'Расчет сбытовых надбавок'!$B$2281:'Расчет сбытовых надбавок'!$G$3024,5)</f>
        <v>10</v>
      </c>
      <c r="S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T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U847" s="96">
        <f>VLOOKUP($A847+ROUND((COLUMN()-2)/24,5),АТС!$A$41:$F$736,5)+VLOOKUP($A847+ROUND((COLUMN()-2)/24,5),'Расчет сбытовых надбавок'!$B$2281:'Расчет сбытовых надбавок'!$G$3024,5)</f>
        <v>18.95</v>
      </c>
      <c r="V847" s="96">
        <f>VLOOKUP($A847+ROUND((COLUMN()-2)/24,5),АТС!$A$41:$F$736,5)+VLOOKUP($A847+ROUND((COLUMN()-2)/24,5),'Расчет сбытовых надбавок'!$B$2281:'Расчет сбытовых надбавок'!$G$3024,5)</f>
        <v>141.27000000000001</v>
      </c>
      <c r="W847" s="96">
        <f>VLOOKUP($A847+ROUND((COLUMN()-2)/24,5),АТС!$A$41:$F$736,5)+VLOOKUP($A847+ROUND((COLUMN()-2)/24,5),'Расчет сбытовых надбавок'!$B$2281:'Расчет сбытовых надбавок'!$G$3024,5)</f>
        <v>144.63</v>
      </c>
      <c r="X847" s="96">
        <f>VLOOKUP($A847+ROUND((COLUMN()-2)/24,5),АТС!$A$41:$F$736,5)+VLOOKUP($A847+ROUND((COLUMN()-2)/24,5),'Расчет сбытовых надбавок'!$B$2281:'Расчет сбытовых надбавок'!$G$3024,5)</f>
        <v>939.03</v>
      </c>
      <c r="Y847" s="96">
        <f>VLOOKUP($A847+ROUND((COLUMN()-2)/24,5),АТС!$A$41:$F$736,5)+VLOOKUP($A847+ROUND((COLUMN()-2)/24,5),'Расчет сбытовых надбавок'!$B$2281:'Расчет сбытовых надбавок'!$G$3024,5)</f>
        <v>859.07999999999993</v>
      </c>
    </row>
    <row r="848" spans="1:25" x14ac:dyDescent="0.2">
      <c r="A848" s="77">
        <f t="shared" si="24"/>
        <v>43025</v>
      </c>
      <c r="B848" s="96">
        <f>VLOOKUP($A848+ROUND((COLUMN()-2)/24,5),АТС!$A$41:$F$736,5)+VLOOKUP($A848+ROUND((COLUMN()-2)/24,5),'Расчет сбытовых надбавок'!$B$2281:'Расчет сбытовых надбавок'!$G$3024,5)</f>
        <v>211.33</v>
      </c>
      <c r="C848" s="96">
        <f>VLOOKUP($A848+ROUND((COLUMN()-2)/24,5),АТС!$A$41:$F$736,5)+VLOOKUP($A848+ROUND((COLUMN()-2)/24,5),'Расчет сбытовых надбавок'!$B$2281:'Расчет сбытовых надбавок'!$G$3024,5)</f>
        <v>271.5</v>
      </c>
      <c r="D848" s="96">
        <f>VLOOKUP($A848+ROUND((COLUMN()-2)/24,5),АТС!$A$41:$F$736,5)+VLOOKUP($A848+ROUND((COLUMN()-2)/24,5),'Расчет сбытовых надбавок'!$B$2281:'Расчет сбытовых надбавок'!$G$3024,5)</f>
        <v>96.28</v>
      </c>
      <c r="E848" s="96">
        <f>VLOOKUP($A848+ROUND((COLUMN()-2)/24,5),АТС!$A$41:$F$736,5)+VLOOKUP($A848+ROUND((COLUMN()-2)/24,5),'Расчет сбытовых надбавок'!$B$2281:'Расчет сбытовых надбавок'!$G$3024,5)</f>
        <v>123.41</v>
      </c>
      <c r="F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G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6">
        <f>VLOOKUP($A848+ROUND((COLUMN()-2)/24,5),АТС!$A$41:$F$736,5)+VLOOKUP($A848+ROUND((COLUMN()-2)/24,5),'Расчет сбытовых надбавок'!$B$2281:'Расчет сбытовых надбавок'!$G$3024,5)</f>
        <v>498.81</v>
      </c>
      <c r="I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L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M848" s="96">
        <f>VLOOKUP($A848+ROUND((COLUMN()-2)/24,5),АТС!$A$41:$F$736,5)+VLOOKUP($A848+ROUND((COLUMN()-2)/24,5),'Расчет сбытовых надбавок'!$B$2281:'Расчет сбытовых надбавок'!$G$3024,5)</f>
        <v>56.669999999999995</v>
      </c>
      <c r="N848" s="96">
        <f>VLOOKUP($A848+ROUND((COLUMN()-2)/24,5),АТС!$A$41:$F$736,5)+VLOOKUP($A848+ROUND((COLUMN()-2)/24,5),'Расчет сбытовых надбавок'!$B$2281:'Расчет сбытовых надбавок'!$G$3024,5)</f>
        <v>112.6</v>
      </c>
      <c r="O848" s="96">
        <f>VLOOKUP($A848+ROUND((COLUMN()-2)/24,5),АТС!$A$41:$F$736,5)+VLOOKUP($A848+ROUND((COLUMN()-2)/24,5),'Расчет сбытовых надбавок'!$B$2281:'Расчет сбытовых надбавок'!$G$3024,5)</f>
        <v>167.71</v>
      </c>
      <c r="P848" s="96">
        <f>VLOOKUP($A848+ROUND((COLUMN()-2)/24,5),АТС!$A$41:$F$736,5)+VLOOKUP($A848+ROUND((COLUMN()-2)/24,5),'Расчет сбытовых надбавок'!$B$2281:'Расчет сбытовых надбавок'!$G$3024,5)</f>
        <v>232.06</v>
      </c>
      <c r="Q848" s="96">
        <f>VLOOKUP($A848+ROUND((COLUMN()-2)/24,5),АТС!$A$41:$F$736,5)+VLOOKUP($A848+ROUND((COLUMN()-2)/24,5),'Расчет сбытовых надбавок'!$B$2281:'Расчет сбытовых надбавок'!$G$3024,5)</f>
        <v>16.880000000000003</v>
      </c>
      <c r="R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S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T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U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V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6">
        <f>VLOOKUP($A848+ROUND((COLUMN()-2)/24,5),АТС!$A$41:$F$736,5)+VLOOKUP($A848+ROUND((COLUMN()-2)/24,5),'Расчет сбытовых надбавок'!$B$2281:'Расчет сбытовых надбавок'!$G$3024,5)</f>
        <v>112.93</v>
      </c>
      <c r="X848" s="96">
        <f>VLOOKUP($A848+ROUND((COLUMN()-2)/24,5),АТС!$A$41:$F$736,5)+VLOOKUP($A848+ROUND((COLUMN()-2)/24,5),'Расчет сбытовых надбавок'!$B$2281:'Расчет сбытовых надбавок'!$G$3024,5)</f>
        <v>330.90999999999997</v>
      </c>
      <c r="Y848" s="96">
        <f>VLOOKUP($A848+ROUND((COLUMN()-2)/24,5),АТС!$A$41:$F$736,5)+VLOOKUP($A848+ROUND((COLUMN()-2)/24,5),'Расчет сбытовых надбавок'!$B$2281:'Расчет сбытовых надбавок'!$G$3024,5)</f>
        <v>560.52</v>
      </c>
    </row>
    <row r="849" spans="1:25" x14ac:dyDescent="0.2">
      <c r="A849" s="77">
        <f t="shared" si="24"/>
        <v>43026</v>
      </c>
      <c r="B849" s="96">
        <f>VLOOKUP($A849+ROUND((COLUMN()-2)/24,5),АТС!$A$41:$F$736,5)+VLOOKUP($A849+ROUND((COLUMN()-2)/24,5),'Расчет сбытовых надбавок'!$B$2281:'Расчет сбытовых надбавок'!$G$3024,5)</f>
        <v>99.36</v>
      </c>
      <c r="C849" s="96">
        <f>VLOOKUP($A849+ROUND((COLUMN()-2)/24,5),АТС!$A$41:$F$736,5)+VLOOKUP($A849+ROUND((COLUMN()-2)/24,5),'Расчет сбытовых надбавок'!$B$2281:'Расчет сбытовых надбавок'!$G$3024,5)</f>
        <v>32.409999999999997</v>
      </c>
      <c r="D849" s="96">
        <f>VLOOKUP($A849+ROUND((COLUMN()-2)/24,5),АТС!$A$41:$F$736,5)+VLOOKUP($A849+ROUND((COLUMN()-2)/24,5),'Расчет сбытовых надбавок'!$B$2281:'Расчет сбытовых надбавок'!$G$3024,5)</f>
        <v>49.33</v>
      </c>
      <c r="E849" s="96">
        <f>VLOOKUP($A849+ROUND((COLUMN()-2)/24,5),АТС!$A$41:$F$736,5)+VLOOKUP($A849+ROUND((COLUMN()-2)/24,5),'Расчет сбытовых надбавок'!$B$2281:'Расчет сбытовых надбавок'!$G$3024,5)</f>
        <v>105.83999999999999</v>
      </c>
      <c r="F849" s="96">
        <f>VLOOKUP($A849+ROUND((COLUMN()-2)/24,5),АТС!$A$41:$F$736,5)+VLOOKUP($A849+ROUND((COLUMN()-2)/24,5),'Расчет сбытовых надбавок'!$B$2281:'Расчет сбытовых надбавок'!$G$3024,5)</f>
        <v>9.11</v>
      </c>
      <c r="G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J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M849" s="96">
        <f>VLOOKUP($A849+ROUND((COLUMN()-2)/24,5),АТС!$A$41:$F$736,5)+VLOOKUP($A849+ROUND((COLUMN()-2)/24,5),'Расчет сбытовых надбавок'!$B$2281:'Расчет сбытовых надбавок'!$G$3024,5)</f>
        <v>21.63</v>
      </c>
      <c r="N849" s="96">
        <f>VLOOKUP($A849+ROUND((COLUMN()-2)/24,5),АТС!$A$41:$F$736,5)+VLOOKUP($A849+ROUND((COLUMN()-2)/24,5),'Расчет сбытовых надбавок'!$B$2281:'Расчет сбытовых надбавок'!$G$3024,5)</f>
        <v>16.579999999999998</v>
      </c>
      <c r="O849" s="96">
        <f>VLOOKUP($A849+ROUND((COLUMN()-2)/24,5),АТС!$A$41:$F$736,5)+VLOOKUP($A849+ROUND((COLUMN()-2)/24,5),'Расчет сбытовых надбавок'!$B$2281:'Расчет сбытовых надбавок'!$G$3024,5)</f>
        <v>22.83</v>
      </c>
      <c r="P849" s="96">
        <f>VLOOKUP($A849+ROUND((COLUMN()-2)/24,5),АТС!$A$41:$F$736,5)+VLOOKUP($A849+ROUND((COLUMN()-2)/24,5),'Расчет сбытовых надбавок'!$B$2281:'Расчет сбытовых надбавок'!$G$3024,5)</f>
        <v>31.62</v>
      </c>
      <c r="Q849" s="96">
        <f>VLOOKUP($A849+ROUND((COLUMN()-2)/24,5),АТС!$A$41:$F$736,5)+VLOOKUP($A849+ROUND((COLUMN()-2)/24,5),'Расчет сбытовых надбавок'!$B$2281:'Расчет сбытовых надбавок'!$G$3024,5)</f>
        <v>49.9</v>
      </c>
      <c r="R849" s="96">
        <f>VLOOKUP($A849+ROUND((COLUMN()-2)/24,5),АТС!$A$41:$F$736,5)+VLOOKUP($A849+ROUND((COLUMN()-2)/24,5),'Расчет сбытовых надбавок'!$B$2281:'Расчет сбытовых надбавок'!$G$3024,5)</f>
        <v>33.880000000000003</v>
      </c>
      <c r="S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T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U849" s="96">
        <f>VLOOKUP($A849+ROUND((COLUMN()-2)/24,5),АТС!$A$41:$F$736,5)+VLOOKUP($A849+ROUND((COLUMN()-2)/24,5),'Расчет сбытовых надбавок'!$B$2281:'Расчет сбытовых надбавок'!$G$3024,5)</f>
        <v>1.1299999999999999</v>
      </c>
      <c r="V849" s="96">
        <f>VLOOKUP($A849+ROUND((COLUMN()-2)/24,5),АТС!$A$41:$F$736,5)+VLOOKUP($A849+ROUND((COLUMN()-2)/24,5),'Расчет сбытовых надбавок'!$B$2281:'Расчет сбытовых надбавок'!$G$3024,5)</f>
        <v>125.38000000000001</v>
      </c>
      <c r="W849" s="96">
        <f>VLOOKUP($A849+ROUND((COLUMN()-2)/24,5),АТС!$A$41:$F$736,5)+VLOOKUP($A849+ROUND((COLUMN()-2)/24,5),'Расчет сбытовых надбавок'!$B$2281:'Расчет сбытовых надбавок'!$G$3024,5)</f>
        <v>249.84</v>
      </c>
      <c r="X849" s="96">
        <f>VLOOKUP($A849+ROUND((COLUMN()-2)/24,5),АТС!$A$41:$F$736,5)+VLOOKUP($A849+ROUND((COLUMN()-2)/24,5),'Расчет сбытовых надбавок'!$B$2281:'Расчет сбытовых надбавок'!$G$3024,5)</f>
        <v>20.060000000000002</v>
      </c>
      <c r="Y849" s="96">
        <f>VLOOKUP($A849+ROUND((COLUMN()-2)/24,5),АТС!$A$41:$F$736,5)+VLOOKUP($A849+ROUND((COLUMN()-2)/24,5),'Расчет сбытовых надбавок'!$B$2281:'Расчет сбытовых надбавок'!$G$3024,5)</f>
        <v>29.81</v>
      </c>
    </row>
    <row r="850" spans="1:25" x14ac:dyDescent="0.2">
      <c r="A850" s="77">
        <f t="shared" si="24"/>
        <v>43027</v>
      </c>
      <c r="B850" s="96">
        <f>VLOOKUP($A850+ROUND((COLUMN()-2)/24,5),АТС!$A$41:$F$736,5)+VLOOKUP($A850+ROUND((COLUMN()-2)/24,5),'Расчет сбытовых надбавок'!$B$2281:'Расчет сбытовых надбавок'!$G$3024,5)</f>
        <v>151.10999999999999</v>
      </c>
      <c r="C850" s="96">
        <f>VLOOKUP($A850+ROUND((COLUMN()-2)/24,5),АТС!$A$41:$F$736,5)+VLOOKUP($A850+ROUND((COLUMN()-2)/24,5),'Расчет сбытовых надбавок'!$B$2281:'Расчет сбытовых надбавок'!$G$3024,5)</f>
        <v>66.040000000000006</v>
      </c>
      <c r="D850" s="96">
        <f>VLOOKUP($A850+ROUND((COLUMN()-2)/24,5),АТС!$A$41:$F$736,5)+VLOOKUP($A850+ROUND((COLUMN()-2)/24,5),'Расчет сбытовых надбавок'!$B$2281:'Расчет сбытовых надбавок'!$G$3024,5)</f>
        <v>24.07</v>
      </c>
      <c r="E850" s="96">
        <f>VLOOKUP($A850+ROUND((COLUMN()-2)/24,5),АТС!$A$41:$F$736,5)+VLOOKUP($A850+ROUND((COLUMN()-2)/24,5),'Расчет сбытовых надбавок'!$B$2281:'Расчет сбытовых надбавок'!$G$3024,5)</f>
        <v>15.63</v>
      </c>
      <c r="F850" s="96">
        <f>VLOOKUP($A850+ROUND((COLUMN()-2)/24,5),АТС!$A$41:$F$736,5)+VLOOKUP($A850+ROUND((COLUMN()-2)/24,5),'Расчет сбытовых надбавок'!$B$2281:'Расчет сбытовых надбавок'!$G$3024,5)</f>
        <v>36.24</v>
      </c>
      <c r="G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6">
        <f>VLOOKUP($A850+ROUND((COLUMN()-2)/24,5),АТС!$A$41:$F$736,5)+VLOOKUP($A850+ROUND((COLUMN()-2)/24,5),'Расчет сбытовых надбавок'!$B$2281:'Расчет сбытовых надбавок'!$G$3024,5)</f>
        <v>12.18</v>
      </c>
      <c r="K850" s="96">
        <f>VLOOKUP($A850+ROUND((COLUMN()-2)/24,5),АТС!$A$41:$F$736,5)+VLOOKUP($A850+ROUND((COLUMN()-2)/24,5),'Расчет сбытовых надбавок'!$B$2281:'Расчет сбытовых надбавок'!$G$3024,5)</f>
        <v>29.63</v>
      </c>
      <c r="L850" s="96">
        <f>VLOOKUP($A850+ROUND((COLUMN()-2)/24,5),АТС!$A$41:$F$736,5)+VLOOKUP($A850+ROUND((COLUMN()-2)/24,5),'Расчет сбытовых надбавок'!$B$2281:'Расчет сбытовых надбавок'!$G$3024,5)</f>
        <v>87.64</v>
      </c>
      <c r="M850" s="96">
        <f>VLOOKUP($A850+ROUND((COLUMN()-2)/24,5),АТС!$A$41:$F$736,5)+VLOOKUP($A850+ROUND((COLUMN()-2)/24,5),'Расчет сбытовых надбавок'!$B$2281:'Расчет сбытовых надбавок'!$G$3024,5)</f>
        <v>34.25</v>
      </c>
      <c r="N850" s="96">
        <f>VLOOKUP($A850+ROUND((COLUMN()-2)/24,5),АТС!$A$41:$F$736,5)+VLOOKUP($A850+ROUND((COLUMN()-2)/24,5),'Расчет сбытовых надбавок'!$B$2281:'Расчет сбытовых надбавок'!$G$3024,5)</f>
        <v>308.60000000000002</v>
      </c>
      <c r="O850" s="96">
        <f>VLOOKUP($A850+ROUND((COLUMN()-2)/24,5),АТС!$A$41:$F$736,5)+VLOOKUP($A850+ROUND((COLUMN()-2)/24,5),'Расчет сбытовых надбавок'!$B$2281:'Расчет сбытовых надбавок'!$G$3024,5)</f>
        <v>237.03</v>
      </c>
      <c r="P850" s="96">
        <f>VLOOKUP($A850+ROUND((COLUMN()-2)/24,5),АТС!$A$41:$F$736,5)+VLOOKUP($A850+ROUND((COLUMN()-2)/24,5),'Расчет сбытовых надбавок'!$B$2281:'Расчет сбытовых надбавок'!$G$3024,5)</f>
        <v>322.93</v>
      </c>
      <c r="Q850" s="96">
        <f>VLOOKUP($A850+ROUND((COLUMN()-2)/24,5),АТС!$A$41:$F$736,5)+VLOOKUP($A850+ROUND((COLUMN()-2)/24,5),'Расчет сбытовых надбавок'!$B$2281:'Расчет сбытовых надбавок'!$G$3024,5)</f>
        <v>246.24</v>
      </c>
      <c r="R850" s="96">
        <f>VLOOKUP($A850+ROUND((COLUMN()-2)/24,5),АТС!$A$41:$F$736,5)+VLOOKUP($A850+ROUND((COLUMN()-2)/24,5),'Расчет сбытовых надбавок'!$B$2281:'Расчет сбытовых надбавок'!$G$3024,5)</f>
        <v>231.17</v>
      </c>
      <c r="S850" s="96">
        <f>VLOOKUP($A850+ROUND((COLUMN()-2)/24,5),АТС!$A$41:$F$736,5)+VLOOKUP($A850+ROUND((COLUMN()-2)/24,5),'Расчет сбытовых надбавок'!$B$2281:'Расчет сбытовых надбавок'!$G$3024,5)</f>
        <v>0.59</v>
      </c>
      <c r="T850" s="96">
        <f>VLOOKUP($A850+ROUND((COLUMN()-2)/24,5),АТС!$A$41:$F$736,5)+VLOOKUP($A850+ROUND((COLUMN()-2)/24,5),'Расчет сбытовых надбавок'!$B$2281:'Расчет сбытовых надбавок'!$G$3024,5)</f>
        <v>0.65999999999999992</v>
      </c>
      <c r="U850" s="96">
        <f>VLOOKUP($A850+ROUND((COLUMN()-2)/24,5),АТС!$A$41:$F$736,5)+VLOOKUP($A850+ROUND((COLUMN()-2)/24,5),'Расчет сбытовых надбавок'!$B$2281:'Расчет сбытовых надбавок'!$G$3024,5)</f>
        <v>89.69</v>
      </c>
      <c r="V850" s="96">
        <f>VLOOKUP($A850+ROUND((COLUMN()-2)/24,5),АТС!$A$41:$F$736,5)+VLOOKUP($A850+ROUND((COLUMN()-2)/24,5),'Расчет сбытовых надбавок'!$B$2281:'Расчет сбытовых надбавок'!$G$3024,5)</f>
        <v>248.42000000000002</v>
      </c>
      <c r="W850" s="96">
        <f>VLOOKUP($A850+ROUND((COLUMN()-2)/24,5),АТС!$A$41:$F$736,5)+VLOOKUP($A850+ROUND((COLUMN()-2)/24,5),'Расчет сбытовых надбавок'!$B$2281:'Расчет сбытовых надбавок'!$G$3024,5)</f>
        <v>633.07999999999993</v>
      </c>
      <c r="X850" s="96">
        <f>VLOOKUP($A850+ROUND((COLUMN()-2)/24,5),АТС!$A$41:$F$736,5)+VLOOKUP($A850+ROUND((COLUMN()-2)/24,5),'Расчет сбытовых надбавок'!$B$2281:'Расчет сбытовых надбавок'!$G$3024,5)</f>
        <v>754.68999999999994</v>
      </c>
      <c r="Y850" s="96">
        <f>VLOOKUP($A850+ROUND((COLUMN()-2)/24,5),АТС!$A$41:$F$736,5)+VLOOKUP($A850+ROUND((COLUMN()-2)/24,5),'Расчет сбытовых надбавок'!$B$2281:'Расчет сбытовых надбавок'!$G$3024,5)</f>
        <v>655.51</v>
      </c>
    </row>
    <row r="851" spans="1:25" x14ac:dyDescent="0.2">
      <c r="A851" s="77">
        <f t="shared" si="24"/>
        <v>43028</v>
      </c>
      <c r="B851" s="96">
        <f>VLOOKUP($A851+ROUND((COLUMN()-2)/24,5),АТС!$A$41:$F$736,5)+VLOOKUP($A851+ROUND((COLUMN()-2)/24,5),'Расчет сбытовых надбавок'!$B$2281:'Расчет сбытовых надбавок'!$G$3024,5)</f>
        <v>265.45999999999998</v>
      </c>
      <c r="C851" s="96">
        <f>VLOOKUP($A851+ROUND((COLUMN()-2)/24,5),АТС!$A$41:$F$736,5)+VLOOKUP($A851+ROUND((COLUMN()-2)/24,5),'Расчет сбытовых надбавок'!$B$2281:'Расчет сбытовых надбавок'!$G$3024,5)</f>
        <v>430.09000000000003</v>
      </c>
      <c r="D851" s="96">
        <f>VLOOKUP($A851+ROUND((COLUMN()-2)/24,5),АТС!$A$41:$F$736,5)+VLOOKUP($A851+ROUND((COLUMN()-2)/24,5),'Расчет сбытовых надбавок'!$B$2281:'Расчет сбытовых надбавок'!$G$3024,5)</f>
        <v>150.63</v>
      </c>
      <c r="E851" s="96">
        <f>VLOOKUP($A851+ROUND((COLUMN()-2)/24,5),АТС!$A$41:$F$736,5)+VLOOKUP($A851+ROUND((COLUMN()-2)/24,5),'Расчет сбытовых надбавок'!$B$2281:'Расчет сбытовых надбавок'!$G$3024,5)</f>
        <v>158.11000000000001</v>
      </c>
      <c r="F851" s="96">
        <f>VLOOKUP($A851+ROUND((COLUMN()-2)/24,5),АТС!$A$41:$F$736,5)+VLOOKUP($A851+ROUND((COLUMN()-2)/24,5),'Расчет сбытовых надбавок'!$B$2281:'Расчет сбытовых надбавок'!$G$3024,5)</f>
        <v>4.75</v>
      </c>
      <c r="G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6">
        <f>VLOOKUP($A851+ROUND((COLUMN()-2)/24,5),АТС!$A$41:$F$736,5)+VLOOKUP($A851+ROUND((COLUMN()-2)/24,5),'Расчет сбытовых надбавок'!$B$2281:'Расчет сбытовых надбавок'!$G$3024,5)</f>
        <v>182.64</v>
      </c>
      <c r="J851" s="96">
        <f>VLOOKUP($A851+ROUND((COLUMN()-2)/24,5),АТС!$A$41:$F$736,5)+VLOOKUP($A851+ROUND((COLUMN()-2)/24,5),'Расчет сбытовых надбавок'!$B$2281:'Расчет сбытовых надбавок'!$G$3024,5)</f>
        <v>53.33</v>
      </c>
      <c r="K851" s="96">
        <f>VLOOKUP($A851+ROUND((COLUMN()-2)/24,5),АТС!$A$41:$F$736,5)+VLOOKUP($A851+ROUND((COLUMN()-2)/24,5),'Расчет сбытовых надбавок'!$B$2281:'Расчет сбытовых надбавок'!$G$3024,5)</f>
        <v>91.570000000000007</v>
      </c>
      <c r="L851" s="96">
        <f>VLOOKUP($A851+ROUND((COLUMN()-2)/24,5),АТС!$A$41:$F$736,5)+VLOOKUP($A851+ROUND((COLUMN()-2)/24,5),'Расчет сбытовых надбавок'!$B$2281:'Расчет сбытовых надбавок'!$G$3024,5)</f>
        <v>131.17000000000002</v>
      </c>
      <c r="M851" s="96">
        <f>VLOOKUP($A851+ROUND((COLUMN()-2)/24,5),АТС!$A$41:$F$736,5)+VLOOKUP($A851+ROUND((COLUMN()-2)/24,5),'Расчет сбытовых надбавок'!$B$2281:'Расчет сбытовых надбавок'!$G$3024,5)</f>
        <v>247.48000000000002</v>
      </c>
      <c r="N851" s="96">
        <f>VLOOKUP($A851+ROUND((COLUMN()-2)/24,5),АТС!$A$41:$F$736,5)+VLOOKUP($A851+ROUND((COLUMN()-2)/24,5),'Расчет сбытовых надбавок'!$B$2281:'Расчет сбытовых надбавок'!$G$3024,5)</f>
        <v>210.54</v>
      </c>
      <c r="O851" s="96">
        <f>VLOOKUP($A851+ROUND((COLUMN()-2)/24,5),АТС!$A$41:$F$736,5)+VLOOKUP($A851+ROUND((COLUMN()-2)/24,5),'Расчет сбытовых надбавок'!$B$2281:'Расчет сбытовых надбавок'!$G$3024,5)</f>
        <v>275.85000000000002</v>
      </c>
      <c r="P851" s="96">
        <f>VLOOKUP($A851+ROUND((COLUMN()-2)/24,5),АТС!$A$41:$F$736,5)+VLOOKUP($A851+ROUND((COLUMN()-2)/24,5),'Расчет сбытовых надбавок'!$B$2281:'Расчет сбытовых надбавок'!$G$3024,5)</f>
        <v>308.41999999999996</v>
      </c>
      <c r="Q851" s="96">
        <f>VLOOKUP($A851+ROUND((COLUMN()-2)/24,5),АТС!$A$41:$F$736,5)+VLOOKUP($A851+ROUND((COLUMN()-2)/24,5),'Расчет сбытовых надбавок'!$B$2281:'Расчет сбытовых надбавок'!$G$3024,5)</f>
        <v>319.11</v>
      </c>
      <c r="R851" s="96">
        <f>VLOOKUP($A851+ROUND((COLUMN()-2)/24,5),АТС!$A$41:$F$736,5)+VLOOKUP($A851+ROUND((COLUMN()-2)/24,5),'Расчет сбытовых надбавок'!$B$2281:'Расчет сбытовых надбавок'!$G$3024,5)</f>
        <v>368.8</v>
      </c>
      <c r="S851" s="96">
        <f>VLOOKUP($A851+ROUND((COLUMN()-2)/24,5),АТС!$A$41:$F$736,5)+VLOOKUP($A851+ROUND((COLUMN()-2)/24,5),'Расчет сбытовых надбавок'!$B$2281:'Расчет сбытовых надбавок'!$G$3024,5)</f>
        <v>119.92999999999999</v>
      </c>
      <c r="T851" s="96">
        <f>VLOOKUP($A851+ROUND((COLUMN()-2)/24,5),АТС!$A$41:$F$736,5)+VLOOKUP($A851+ROUND((COLUMN()-2)/24,5),'Расчет сбытовых надбавок'!$B$2281:'Расчет сбытовых надбавок'!$G$3024,5)</f>
        <v>250.20999999999998</v>
      </c>
      <c r="U851" s="96">
        <f>VLOOKUP($A851+ROUND((COLUMN()-2)/24,5),АТС!$A$41:$F$736,5)+VLOOKUP($A851+ROUND((COLUMN()-2)/24,5),'Расчет сбытовых надбавок'!$B$2281:'Расчет сбытовых надбавок'!$G$3024,5)</f>
        <v>383.49</v>
      </c>
      <c r="V851" s="96">
        <f>VLOOKUP($A851+ROUND((COLUMN()-2)/24,5),АТС!$A$41:$F$736,5)+VLOOKUP($A851+ROUND((COLUMN()-2)/24,5),'Расчет сбытовых надбавок'!$B$2281:'Расчет сбытовых надбавок'!$G$3024,5)</f>
        <v>415.11</v>
      </c>
      <c r="W851" s="96">
        <f>VLOOKUP($A851+ROUND((COLUMN()-2)/24,5),АТС!$A$41:$F$736,5)+VLOOKUP($A851+ROUND((COLUMN()-2)/24,5),'Расчет сбытовых надбавок'!$B$2281:'Расчет сбытовых надбавок'!$G$3024,5)</f>
        <v>670.26</v>
      </c>
      <c r="X851" s="96">
        <f>VLOOKUP($A851+ROUND((COLUMN()-2)/24,5),АТС!$A$41:$F$736,5)+VLOOKUP($A851+ROUND((COLUMN()-2)/24,5),'Расчет сбытовых надбавок'!$B$2281:'Расчет сбытовых надбавок'!$G$3024,5)</f>
        <v>744.22</v>
      </c>
      <c r="Y851" s="96">
        <f>VLOOKUP($A851+ROUND((COLUMN()-2)/24,5),АТС!$A$41:$F$736,5)+VLOOKUP($A851+ROUND((COLUMN()-2)/24,5),'Расчет сбытовых надбавок'!$B$2281:'Расчет сбытовых надбавок'!$G$3024,5)</f>
        <v>691.72</v>
      </c>
    </row>
    <row r="852" spans="1:25" x14ac:dyDescent="0.2">
      <c r="A852" s="77">
        <f t="shared" si="24"/>
        <v>43029</v>
      </c>
      <c r="B852" s="96">
        <f>VLOOKUP($A852+ROUND((COLUMN()-2)/24,5),АТС!$A$41:$F$736,5)+VLOOKUP($A852+ROUND((COLUMN()-2)/24,5),'Расчет сбытовых надбавок'!$B$2281:'Расчет сбытовых надбавок'!$G$3024,5)</f>
        <v>487.55</v>
      </c>
      <c r="C852" s="96">
        <f>VLOOKUP($A852+ROUND((COLUMN()-2)/24,5),АТС!$A$41:$F$736,5)+VLOOKUP($A852+ROUND((COLUMN()-2)/24,5),'Расчет сбытовых надбавок'!$B$2281:'Расчет сбытовых надбавок'!$G$3024,5)</f>
        <v>56.41</v>
      </c>
      <c r="D852" s="96">
        <f>VLOOKUP($A852+ROUND((COLUMN()-2)/24,5),АТС!$A$41:$F$736,5)+VLOOKUP($A852+ROUND((COLUMN()-2)/24,5),'Расчет сбытовых надбавок'!$B$2281:'Расчет сбытовых надбавок'!$G$3024,5)</f>
        <v>77.850000000000009</v>
      </c>
      <c r="E852" s="96">
        <f>VLOOKUP($A852+ROUND((COLUMN()-2)/24,5),АТС!$A$41:$F$736,5)+VLOOKUP($A852+ROUND((COLUMN()-2)/24,5),'Расчет сбытовых надбавок'!$B$2281:'Расчет сбытовых надбавок'!$G$3024,5)</f>
        <v>121.13</v>
      </c>
      <c r="F852" s="96">
        <f>VLOOKUP($A852+ROUND((COLUMN()-2)/24,5),АТС!$A$41:$F$736,5)+VLOOKUP($A852+ROUND((COLUMN()-2)/24,5),'Расчет сбытовых надбавок'!$B$2281:'Расчет сбытовых надбавок'!$G$3024,5)</f>
        <v>15.24</v>
      </c>
      <c r="G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6">
        <f>VLOOKUP($A852+ROUND((COLUMN()-2)/24,5),АТС!$A$41:$F$736,5)+VLOOKUP($A852+ROUND((COLUMN()-2)/24,5),'Расчет сбытовых надбавок'!$B$2281:'Расчет сбытовых надбавок'!$G$3024,5)</f>
        <v>119.09</v>
      </c>
      <c r="K852" s="96">
        <f>VLOOKUP($A852+ROUND((COLUMN()-2)/24,5),АТС!$A$41:$F$736,5)+VLOOKUP($A852+ROUND((COLUMN()-2)/24,5),'Расчет сбытовых надбавок'!$B$2281:'Расчет сбытовых надбавок'!$G$3024,5)</f>
        <v>94.58</v>
      </c>
      <c r="L852" s="96">
        <f>VLOOKUP($A852+ROUND((COLUMN()-2)/24,5),АТС!$A$41:$F$736,5)+VLOOKUP($A852+ROUND((COLUMN()-2)/24,5),'Расчет сбытовых надбавок'!$B$2281:'Расчет сбытовых надбавок'!$G$3024,5)</f>
        <v>20.77</v>
      </c>
      <c r="M852" s="96">
        <f>VLOOKUP($A852+ROUND((COLUMN()-2)/24,5),АТС!$A$41:$F$736,5)+VLOOKUP($A852+ROUND((COLUMN()-2)/24,5),'Расчет сбытовых надбавок'!$B$2281:'Расчет сбытовых надбавок'!$G$3024,5)</f>
        <v>56</v>
      </c>
      <c r="N852" s="96">
        <f>VLOOKUP($A852+ROUND((COLUMN()-2)/24,5),АТС!$A$41:$F$736,5)+VLOOKUP($A852+ROUND((COLUMN()-2)/24,5),'Расчет сбытовых надбавок'!$B$2281:'Расчет сбытовых надбавок'!$G$3024,5)</f>
        <v>52.36</v>
      </c>
      <c r="O852" s="96">
        <f>VLOOKUP($A852+ROUND((COLUMN()-2)/24,5),АТС!$A$41:$F$736,5)+VLOOKUP($A852+ROUND((COLUMN()-2)/24,5),'Расчет сбытовых надбавок'!$B$2281:'Расчет сбытовых надбавок'!$G$3024,5)</f>
        <v>74.16</v>
      </c>
      <c r="P852" s="96">
        <f>VLOOKUP($A852+ROUND((COLUMN()-2)/24,5),АТС!$A$41:$F$736,5)+VLOOKUP($A852+ROUND((COLUMN()-2)/24,5),'Расчет сбытовых надбавок'!$B$2281:'Расчет сбытовых надбавок'!$G$3024,5)</f>
        <v>177.24</v>
      </c>
      <c r="Q852" s="96">
        <f>VLOOKUP($A852+ROUND((COLUMN()-2)/24,5),АТС!$A$41:$F$736,5)+VLOOKUP($A852+ROUND((COLUMN()-2)/24,5),'Расчет сбытовых надбавок'!$B$2281:'Расчет сбытовых надбавок'!$G$3024,5)</f>
        <v>179.33999999999997</v>
      </c>
      <c r="R852" s="96">
        <f>VLOOKUP($A852+ROUND((COLUMN()-2)/24,5),АТС!$A$41:$F$736,5)+VLOOKUP($A852+ROUND((COLUMN()-2)/24,5),'Расчет сбытовых надбавок'!$B$2281:'Расчет сбытовых надбавок'!$G$3024,5)</f>
        <v>53.36</v>
      </c>
      <c r="S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T852" s="96">
        <f>VLOOKUP($A852+ROUND((COLUMN()-2)/24,5),АТС!$A$41:$F$736,5)+VLOOKUP($A852+ROUND((COLUMN()-2)/24,5),'Расчет сбытовых надбавок'!$B$2281:'Расчет сбытовых надбавок'!$G$3024,5)</f>
        <v>1172.46</v>
      </c>
      <c r="U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V852" s="96">
        <f>VLOOKUP($A852+ROUND((COLUMN()-2)/24,5),АТС!$A$41:$F$736,5)+VLOOKUP($A852+ROUND((COLUMN()-2)/24,5),'Расчет сбытовых надбавок'!$B$2281:'Расчет сбытовых надбавок'!$G$3024,5)</f>
        <v>28.900000000000002</v>
      </c>
      <c r="W852" s="96">
        <f>VLOOKUP($A852+ROUND((COLUMN()-2)/24,5),АТС!$A$41:$F$736,5)+VLOOKUP($A852+ROUND((COLUMN()-2)/24,5),'Расчет сбытовых надбавок'!$B$2281:'Расчет сбытовых надбавок'!$G$3024,5)</f>
        <v>134.12</v>
      </c>
      <c r="X852" s="96">
        <f>VLOOKUP($A852+ROUND((COLUMN()-2)/24,5),АТС!$A$41:$F$736,5)+VLOOKUP($A852+ROUND((COLUMN()-2)/24,5),'Расчет сбытовых надбавок'!$B$2281:'Расчет сбытовых надбавок'!$G$3024,5)</f>
        <v>426.2</v>
      </c>
      <c r="Y852" s="96">
        <f>VLOOKUP($A852+ROUND((COLUMN()-2)/24,5),АТС!$A$41:$F$736,5)+VLOOKUP($A852+ROUND((COLUMN()-2)/24,5),'Расчет сбытовых надбавок'!$B$2281:'Расчет сбытовых надбавок'!$G$3024,5)</f>
        <v>359.41</v>
      </c>
    </row>
    <row r="853" spans="1:25" x14ac:dyDescent="0.2">
      <c r="A853" s="77">
        <f t="shared" si="24"/>
        <v>43030</v>
      </c>
      <c r="B853" s="96">
        <f>VLOOKUP($A853+ROUND((COLUMN()-2)/24,5),АТС!$A$41:$F$736,5)+VLOOKUP($A853+ROUND((COLUMN()-2)/24,5),'Расчет сбытовых надбавок'!$B$2281:'Расчет сбытовых надбавок'!$G$3024,5)</f>
        <v>128.07999999999998</v>
      </c>
      <c r="C853" s="96">
        <f>VLOOKUP($A853+ROUND((COLUMN()-2)/24,5),АТС!$A$41:$F$736,5)+VLOOKUP($A853+ROUND((COLUMN()-2)/24,5),'Расчет сбытовых надбавок'!$B$2281:'Расчет сбытовых надбавок'!$G$3024,5)</f>
        <v>119.85</v>
      </c>
      <c r="D853" s="96">
        <f>VLOOKUP($A853+ROUND((COLUMN()-2)/24,5),АТС!$A$41:$F$736,5)+VLOOKUP($A853+ROUND((COLUMN()-2)/24,5),'Расчет сбытовых надбавок'!$B$2281:'Расчет сбытовых надбавок'!$G$3024,5)</f>
        <v>104.38000000000001</v>
      </c>
      <c r="E853" s="96">
        <f>VLOOKUP($A853+ROUND((COLUMN()-2)/24,5),АТС!$A$41:$F$736,5)+VLOOKUP($A853+ROUND((COLUMN()-2)/24,5),'Расчет сбытовых надбавок'!$B$2281:'Расчет сбытовых надбавок'!$G$3024,5)</f>
        <v>183.81</v>
      </c>
      <c r="F853" s="96">
        <f>VLOOKUP($A853+ROUND((COLUMN()-2)/24,5),АТС!$A$41:$F$736,5)+VLOOKUP($A853+ROUND((COLUMN()-2)/24,5),'Расчет сбытовых надбавок'!$B$2281:'Расчет сбытовых надбавок'!$G$3024,5)</f>
        <v>73.509999999999991</v>
      </c>
      <c r="G853" s="96">
        <f>VLOOKUP($A853+ROUND((COLUMN()-2)/24,5),АТС!$A$41:$F$736,5)+VLOOKUP($A853+ROUND((COLUMN()-2)/24,5),'Расчет сбытовых надбавок'!$B$2281:'Расчет сбытовых надбавок'!$G$3024,5)</f>
        <v>8.74</v>
      </c>
      <c r="H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6">
        <f>VLOOKUP($A853+ROUND((COLUMN()-2)/24,5),АТС!$A$41:$F$736,5)+VLOOKUP($A853+ROUND((COLUMN()-2)/24,5),'Расчет сбытовых надбавок'!$B$2281:'Расчет сбытовых надбавок'!$G$3024,5)</f>
        <v>93.72</v>
      </c>
      <c r="L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6">
        <f>VLOOKUP($A853+ROUND((COLUMN()-2)/24,5),АТС!$A$41:$F$736,5)+VLOOKUP($A853+ROUND((COLUMN()-2)/24,5),'Расчет сбытовых надбавок'!$B$2281:'Расчет сбытовых надбавок'!$G$3024,5)</f>
        <v>57.73</v>
      </c>
      <c r="N853" s="96">
        <f>VLOOKUP($A853+ROUND((COLUMN()-2)/24,5),АТС!$A$41:$F$736,5)+VLOOKUP($A853+ROUND((COLUMN()-2)/24,5),'Расчет сбытовых надбавок'!$B$2281:'Расчет сбытовых надбавок'!$G$3024,5)</f>
        <v>180.07</v>
      </c>
      <c r="O853" s="96">
        <f>VLOOKUP($A853+ROUND((COLUMN()-2)/24,5),АТС!$A$41:$F$736,5)+VLOOKUP($A853+ROUND((COLUMN()-2)/24,5),'Расчет сбытовых надбавок'!$B$2281:'Расчет сбытовых надбавок'!$G$3024,5)</f>
        <v>183.21</v>
      </c>
      <c r="P853" s="96">
        <f>VLOOKUP($A853+ROUND((COLUMN()-2)/24,5),АТС!$A$41:$F$736,5)+VLOOKUP($A853+ROUND((COLUMN()-2)/24,5),'Расчет сбытовых надбавок'!$B$2281:'Расчет сбытовых надбавок'!$G$3024,5)</f>
        <v>187.16</v>
      </c>
      <c r="Q853" s="96">
        <f>VLOOKUP($A853+ROUND((COLUMN()-2)/24,5),АТС!$A$41:$F$736,5)+VLOOKUP($A853+ROUND((COLUMN()-2)/24,5),'Расчет сбытовых надбавок'!$B$2281:'Расчет сбытовых надбавок'!$G$3024,5)</f>
        <v>112.93</v>
      </c>
      <c r="R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S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T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U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6">
        <f>VLOOKUP($A853+ROUND((COLUMN()-2)/24,5),АТС!$A$41:$F$736,5)+VLOOKUP($A853+ROUND((COLUMN()-2)/24,5),'Расчет сбытовых надбавок'!$B$2281:'Расчет сбытовых надбавок'!$G$3024,5)</f>
        <v>51.730000000000004</v>
      </c>
      <c r="W853" s="96">
        <f>VLOOKUP($A853+ROUND((COLUMN()-2)/24,5),АТС!$A$41:$F$736,5)+VLOOKUP($A853+ROUND((COLUMN()-2)/24,5),'Расчет сбытовых надбавок'!$B$2281:'Расчет сбытовых надбавок'!$G$3024,5)</f>
        <v>81.929999999999993</v>
      </c>
      <c r="X853" s="96">
        <f>VLOOKUP($A853+ROUND((COLUMN()-2)/24,5),АТС!$A$41:$F$736,5)+VLOOKUP($A853+ROUND((COLUMN()-2)/24,5),'Расчет сбытовых надбавок'!$B$2281:'Расчет сбытовых надбавок'!$G$3024,5)</f>
        <v>291.03000000000003</v>
      </c>
      <c r="Y853" s="96">
        <f>VLOOKUP($A853+ROUND((COLUMN()-2)/24,5),АТС!$A$41:$F$736,5)+VLOOKUP($A853+ROUND((COLUMN()-2)/24,5),'Расчет сбытовых надбавок'!$B$2281:'Расчет сбытовых надбавок'!$G$3024,5)</f>
        <v>15.12</v>
      </c>
    </row>
    <row r="854" spans="1:25" x14ac:dyDescent="0.2">
      <c r="A854" s="77">
        <f t="shared" si="24"/>
        <v>43031</v>
      </c>
      <c r="B854" s="96">
        <f>VLOOKUP($A854+ROUND((COLUMN()-2)/24,5),АТС!$A$41:$F$736,5)+VLOOKUP($A854+ROUND((COLUMN()-2)/24,5),'Расчет сбытовых надбавок'!$B$2281:'Расчет сбытовых надбавок'!$G$3024,5)</f>
        <v>106.72</v>
      </c>
      <c r="C854" s="96">
        <f>VLOOKUP($A854+ROUND((COLUMN()-2)/24,5),АТС!$A$41:$F$736,5)+VLOOKUP($A854+ROUND((COLUMN()-2)/24,5),'Расчет сбытовых надбавок'!$B$2281:'Расчет сбытовых надбавок'!$G$3024,5)</f>
        <v>63.54</v>
      </c>
      <c r="D854" s="96">
        <f>VLOOKUP($A854+ROUND((COLUMN()-2)/24,5),АТС!$A$41:$F$736,5)+VLOOKUP($A854+ROUND((COLUMN()-2)/24,5),'Расчет сбытовых надбавок'!$B$2281:'Расчет сбытовых надбавок'!$G$3024,5)</f>
        <v>129.04</v>
      </c>
      <c r="E854" s="96">
        <f>VLOOKUP($A854+ROUND((COLUMN()-2)/24,5),АТС!$A$41:$F$736,5)+VLOOKUP($A854+ROUND((COLUMN()-2)/24,5),'Расчет сбытовых надбавок'!$B$2281:'Расчет сбытовых надбавок'!$G$3024,5)</f>
        <v>57</v>
      </c>
      <c r="F854" s="96">
        <f>VLOOKUP($A854+ROUND((COLUMN()-2)/24,5),АТС!$A$41:$F$736,5)+VLOOKUP($A854+ROUND((COLUMN()-2)/24,5),'Расчет сбытовых надбавок'!$B$2281:'Расчет сбытовых надбавок'!$G$3024,5)</f>
        <v>4.1399999999999997</v>
      </c>
      <c r="G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6">
        <f>VLOOKUP($A854+ROUND((COLUMN()-2)/24,5),АТС!$A$41:$F$736,5)+VLOOKUP($A854+ROUND((COLUMN()-2)/24,5),'Расчет сбытовых надбавок'!$B$2281:'Расчет сбытовых надбавок'!$G$3024,5)</f>
        <v>0.02</v>
      </c>
      <c r="K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L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M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N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O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P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Q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R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S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T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U854" s="96">
        <f>VLOOKUP($A854+ROUND((COLUMN()-2)/24,5),АТС!$A$41:$F$736,5)+VLOOKUP($A854+ROUND((COLUMN()-2)/24,5),'Расчет сбытовых надбавок'!$B$2281:'Расчет сбытовых надбавок'!$G$3024,5)</f>
        <v>0.01</v>
      </c>
      <c r="V854" s="96">
        <f>VLOOKUP($A854+ROUND((COLUMN()-2)/24,5),АТС!$A$41:$F$736,5)+VLOOKUP($A854+ROUND((COLUMN()-2)/24,5),'Расчет сбытовых надбавок'!$B$2281:'Расчет сбытовых надбавок'!$G$3024,5)</f>
        <v>1.47</v>
      </c>
      <c r="W854" s="96">
        <f>VLOOKUP($A854+ROUND((COLUMN()-2)/24,5),АТС!$A$41:$F$736,5)+VLOOKUP($A854+ROUND((COLUMN()-2)/24,5),'Расчет сбытовых надбавок'!$B$2281:'Расчет сбытовых надбавок'!$G$3024,5)</f>
        <v>1178.4000000000001</v>
      </c>
      <c r="X854" s="96">
        <f>VLOOKUP($A854+ROUND((COLUMN()-2)/24,5),АТС!$A$41:$F$736,5)+VLOOKUP($A854+ROUND((COLUMN()-2)/24,5),'Расчет сбытовых надбавок'!$B$2281:'Расчет сбытовых надбавок'!$G$3024,5)</f>
        <v>22.27</v>
      </c>
      <c r="Y854" s="96">
        <f>VLOOKUP($A854+ROUND((COLUMN()-2)/24,5),АТС!$A$41:$F$736,5)+VLOOKUP($A854+ROUND((COLUMN()-2)/24,5),'Расчет сбытовых надбавок'!$B$2281:'Расчет сбытовых надбавок'!$G$3024,5)</f>
        <v>0</v>
      </c>
    </row>
    <row r="855" spans="1:25" x14ac:dyDescent="0.2">
      <c r="A855" s="77">
        <f t="shared" si="24"/>
        <v>43032</v>
      </c>
      <c r="B855" s="96">
        <f>VLOOKUP($A855+ROUND((COLUMN()-2)/24,5),АТС!$A$41:$F$736,5)+VLOOKUP($A855+ROUND((COLUMN()-2)/24,5),'Расчет сбытовых надбавок'!$B$2281:'Расчет сбытовых надбавок'!$G$3024,5)</f>
        <v>147.49</v>
      </c>
      <c r="C855" s="96">
        <f>VLOOKUP($A855+ROUND((COLUMN()-2)/24,5),АТС!$A$41:$F$736,5)+VLOOKUP($A855+ROUND((COLUMN()-2)/24,5),'Расчет сбытовых надбавок'!$B$2281:'Расчет сбытовых надбавок'!$G$3024,5)</f>
        <v>443.05</v>
      </c>
      <c r="D855" s="96">
        <f>VLOOKUP($A855+ROUND((COLUMN()-2)/24,5),АТС!$A$41:$F$736,5)+VLOOKUP($A855+ROUND((COLUMN()-2)/24,5),'Расчет сбытовых надбавок'!$B$2281:'Расчет сбытовых надбавок'!$G$3024,5)</f>
        <v>3.66</v>
      </c>
      <c r="E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F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G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6">
        <f>VLOOKUP($A855+ROUND((COLUMN()-2)/24,5),АТС!$A$41:$F$736,5)+VLOOKUP($A855+ROUND((COLUMN()-2)/24,5),'Расчет сбытовых надбавок'!$B$2281:'Расчет сбытовых надбавок'!$G$3024,5)</f>
        <v>78</v>
      </c>
      <c r="J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L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M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N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O855" s="96">
        <f>VLOOKUP($A855+ROUND((COLUMN()-2)/24,5),АТС!$A$41:$F$736,5)+VLOOKUP($A855+ROUND((COLUMN()-2)/24,5),'Расчет сбытовых надбавок'!$B$2281:'Расчет сбытовых надбавок'!$G$3024,5)</f>
        <v>0.32999999999999996</v>
      </c>
      <c r="P855" s="96">
        <f>VLOOKUP($A855+ROUND((COLUMN()-2)/24,5),АТС!$A$41:$F$736,5)+VLOOKUP($A855+ROUND((COLUMN()-2)/24,5),'Расчет сбытовых надбавок'!$B$2281:'Расчет сбытовых надбавок'!$G$3024,5)</f>
        <v>6.9999999999999993E-2</v>
      </c>
      <c r="Q855" s="96">
        <f>VLOOKUP($A855+ROUND((COLUMN()-2)/24,5),АТС!$A$41:$F$736,5)+VLOOKUP($A855+ROUND((COLUMN()-2)/24,5),'Расчет сбытовых надбавок'!$B$2281:'Расчет сбытовых надбавок'!$G$3024,5)</f>
        <v>0.02</v>
      </c>
      <c r="R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S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T855" s="96">
        <f>VLOOKUP($A855+ROUND((COLUMN()-2)/24,5),АТС!$A$41:$F$736,5)+VLOOKUP($A855+ROUND((COLUMN()-2)/24,5),'Расчет сбытовых надбавок'!$B$2281:'Расчет сбытовых надбавок'!$G$3024,5)</f>
        <v>124.16999999999999</v>
      </c>
      <c r="U855" s="96">
        <f>VLOOKUP($A855+ROUND((COLUMN()-2)/24,5),АТС!$A$41:$F$736,5)+VLOOKUP($A855+ROUND((COLUMN()-2)/24,5),'Расчет сбытовых надбавок'!$B$2281:'Расчет сбытовых надбавок'!$G$3024,5)</f>
        <v>492.62</v>
      </c>
      <c r="V855" s="96">
        <f>VLOOKUP($A855+ROUND((COLUMN()-2)/24,5),АТС!$A$41:$F$736,5)+VLOOKUP($A855+ROUND((COLUMN()-2)/24,5),'Расчет сбытовых надбавок'!$B$2281:'Расчет сбытовых надбавок'!$G$3024,5)</f>
        <v>94.2</v>
      </c>
      <c r="W855" s="96">
        <f>VLOOKUP($A855+ROUND((COLUMN()-2)/24,5),АТС!$A$41:$F$736,5)+VLOOKUP($A855+ROUND((COLUMN()-2)/24,5),'Расчет сбытовых надбавок'!$B$2281:'Расчет сбытовых надбавок'!$G$3024,5)</f>
        <v>577.06999999999994</v>
      </c>
      <c r="X855" s="96">
        <f>VLOOKUP($A855+ROUND((COLUMN()-2)/24,5),АТС!$A$41:$F$736,5)+VLOOKUP($A855+ROUND((COLUMN()-2)/24,5),'Расчет сбытовых надбавок'!$B$2281:'Расчет сбытовых надбавок'!$G$3024,5)</f>
        <v>753.63</v>
      </c>
      <c r="Y855" s="96">
        <f>VLOOKUP($A855+ROUND((COLUMN()-2)/24,5),АТС!$A$41:$F$736,5)+VLOOKUP($A855+ROUND((COLUMN()-2)/24,5),'Расчет сбытовых надбавок'!$B$2281:'Расчет сбытовых надбавок'!$G$3024,5)</f>
        <v>567.77</v>
      </c>
    </row>
    <row r="856" spans="1:25" x14ac:dyDescent="0.2">
      <c r="A856" s="77">
        <f t="shared" si="24"/>
        <v>43033</v>
      </c>
      <c r="B856" s="96">
        <f>VLOOKUP($A856+ROUND((COLUMN()-2)/24,5),АТС!$A$41:$F$736,5)+VLOOKUP($A856+ROUND((COLUMN()-2)/24,5),'Расчет сбытовых надбавок'!$B$2281:'Расчет сбытовых надбавок'!$G$3024,5)</f>
        <v>127.51</v>
      </c>
      <c r="C856" s="96">
        <f>VLOOKUP($A856+ROUND((COLUMN()-2)/24,5),АТС!$A$41:$F$736,5)+VLOOKUP($A856+ROUND((COLUMN()-2)/24,5),'Расчет сбытовых надбавок'!$B$2281:'Расчет сбытовых надбавок'!$G$3024,5)</f>
        <v>99.73</v>
      </c>
      <c r="D856" s="96">
        <f>VLOOKUP($A856+ROUND((COLUMN()-2)/24,5),АТС!$A$41:$F$736,5)+VLOOKUP($A856+ROUND((COLUMN()-2)/24,5),'Расчет сбытовых надбавок'!$B$2281:'Расчет сбытовых надбавок'!$G$3024,5)</f>
        <v>58.73</v>
      </c>
      <c r="E856" s="96">
        <f>VLOOKUP($A856+ROUND((COLUMN()-2)/24,5),АТС!$A$41:$F$736,5)+VLOOKUP($A856+ROUND((COLUMN()-2)/24,5),'Расчет сбытовых надбавок'!$B$2281:'Расчет сбытовых надбавок'!$G$3024,5)</f>
        <v>31.450000000000003</v>
      </c>
      <c r="F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G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6">
        <f>VLOOKUP($A856+ROUND((COLUMN()-2)/24,5),АТС!$A$41:$F$736,5)+VLOOKUP($A856+ROUND((COLUMN()-2)/24,5),'Расчет сбытовых надбавок'!$B$2281:'Расчет сбытовых надбавок'!$G$3024,5)</f>
        <v>9.41</v>
      </c>
      <c r="J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6">
        <f>VLOOKUP($A856+ROUND((COLUMN()-2)/24,5),АТС!$A$41:$F$736,5)+VLOOKUP($A856+ROUND((COLUMN()-2)/24,5),'Расчет сбытовых надбавок'!$B$2281:'Расчет сбытовых надбавок'!$G$3024,5)</f>
        <v>2.8000000000000003</v>
      </c>
      <c r="L856" s="96">
        <f>VLOOKUP($A856+ROUND((COLUMN()-2)/24,5),АТС!$A$41:$F$736,5)+VLOOKUP($A856+ROUND((COLUMN()-2)/24,5),'Расчет сбытовых надбавок'!$B$2281:'Расчет сбытовых надбавок'!$G$3024,5)</f>
        <v>25.24</v>
      </c>
      <c r="M856" s="96">
        <f>VLOOKUP($A856+ROUND((COLUMN()-2)/24,5),АТС!$A$41:$F$736,5)+VLOOKUP($A856+ROUND((COLUMN()-2)/24,5),'Расчет сбытовых надбавок'!$B$2281:'Расчет сбытовых надбавок'!$G$3024,5)</f>
        <v>20.93</v>
      </c>
      <c r="N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O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P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Q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R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S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T856" s="96">
        <f>VLOOKUP($A856+ROUND((COLUMN()-2)/24,5),АТС!$A$41:$F$736,5)+VLOOKUP($A856+ROUND((COLUMN()-2)/24,5),'Расчет сбытовых надбавок'!$B$2281:'Расчет сбытовых надбавок'!$G$3024,5)</f>
        <v>3.77</v>
      </c>
      <c r="U856" s="96">
        <f>VLOOKUP($A856+ROUND((COLUMN()-2)/24,5),АТС!$A$41:$F$736,5)+VLOOKUP($A856+ROUND((COLUMN()-2)/24,5),'Расчет сбытовых надбавок'!$B$2281:'Расчет сбытовых надбавок'!$G$3024,5)</f>
        <v>11.93</v>
      </c>
      <c r="V856" s="96">
        <f>VLOOKUP($A856+ROUND((COLUMN()-2)/24,5),АТС!$A$41:$F$736,5)+VLOOKUP($A856+ROUND((COLUMN()-2)/24,5),'Расчет сбытовых надбавок'!$B$2281:'Расчет сбытовых надбавок'!$G$3024,5)</f>
        <v>61.370000000000005</v>
      </c>
      <c r="W856" s="96">
        <f>VLOOKUP($A856+ROUND((COLUMN()-2)/24,5),АТС!$A$41:$F$736,5)+VLOOKUP($A856+ROUND((COLUMN()-2)/24,5),'Расчет сбытовых надбавок'!$B$2281:'Расчет сбытовых надбавок'!$G$3024,5)</f>
        <v>290.64999999999998</v>
      </c>
      <c r="X856" s="96">
        <f>VLOOKUP($A856+ROUND((COLUMN()-2)/24,5),АТС!$A$41:$F$736,5)+VLOOKUP($A856+ROUND((COLUMN()-2)/24,5),'Расчет сбытовых надбавок'!$B$2281:'Расчет сбытовых надбавок'!$G$3024,5)</f>
        <v>80.02</v>
      </c>
      <c r="Y856" s="96">
        <f>VLOOKUP($A856+ROUND((COLUMN()-2)/24,5),АТС!$A$41:$F$736,5)+VLOOKUP($A856+ROUND((COLUMN()-2)/24,5),'Расчет сбытовых надбавок'!$B$2281:'Расчет сбытовых надбавок'!$G$3024,5)</f>
        <v>723.39</v>
      </c>
    </row>
    <row r="857" spans="1:25" x14ac:dyDescent="0.2">
      <c r="A857" s="77">
        <f t="shared" si="24"/>
        <v>43034</v>
      </c>
      <c r="B857" s="96">
        <f>VLOOKUP($A857+ROUND((COLUMN()-2)/24,5),АТС!$A$41:$F$736,5)+VLOOKUP($A857+ROUND((COLUMN()-2)/24,5),'Расчет сбытовых надбавок'!$B$2281:'Расчет сбытовых надбавок'!$G$3024,5)</f>
        <v>66.27</v>
      </c>
      <c r="C857" s="96">
        <f>VLOOKUP($A857+ROUND((COLUMN()-2)/24,5),АТС!$A$41:$F$736,5)+VLOOKUP($A857+ROUND((COLUMN()-2)/24,5),'Расчет сбытовых надбавок'!$B$2281:'Расчет сбытовых надбавок'!$G$3024,5)</f>
        <v>263.06</v>
      </c>
      <c r="D857" s="96">
        <f>VLOOKUP($A857+ROUND((COLUMN()-2)/24,5),АТС!$A$41:$F$736,5)+VLOOKUP($A857+ROUND((COLUMN()-2)/24,5),'Расчет сбытовых надбавок'!$B$2281:'Расчет сбытовых надбавок'!$G$3024,5)</f>
        <v>120.12</v>
      </c>
      <c r="E857" s="96">
        <f>VLOOKUP($A857+ROUND((COLUMN()-2)/24,5),АТС!$A$41:$F$736,5)+VLOOKUP($A857+ROUND((COLUMN()-2)/24,5),'Расчет сбытовых надбавок'!$B$2281:'Расчет сбытовых надбавок'!$G$3024,5)</f>
        <v>107.05000000000001</v>
      </c>
      <c r="F857" s="96">
        <f>VLOOKUP($A857+ROUND((COLUMN()-2)/24,5),АТС!$A$41:$F$736,5)+VLOOKUP($A857+ROUND((COLUMN()-2)/24,5),'Расчет сбытовых надбавок'!$B$2281:'Расчет сбытовых надбавок'!$G$3024,5)</f>
        <v>143.01</v>
      </c>
      <c r="G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L857" s="96">
        <f>VLOOKUP($A857+ROUND((COLUMN()-2)/24,5),АТС!$A$41:$F$736,5)+VLOOKUP($A857+ROUND((COLUMN()-2)/24,5),'Расчет сбытовых надбавок'!$B$2281:'Расчет сбытовых надбавок'!$G$3024,5)</f>
        <v>9.85</v>
      </c>
      <c r="M857" s="96">
        <f>VLOOKUP($A857+ROUND((COLUMN()-2)/24,5),АТС!$A$41:$F$736,5)+VLOOKUP($A857+ROUND((COLUMN()-2)/24,5),'Расчет сбытовых надбавок'!$B$2281:'Расчет сбытовых надбавок'!$G$3024,5)</f>
        <v>32.78</v>
      </c>
      <c r="N857" s="96">
        <f>VLOOKUP($A857+ROUND((COLUMN()-2)/24,5),АТС!$A$41:$F$736,5)+VLOOKUP($A857+ROUND((COLUMN()-2)/24,5),'Расчет сбытовых надбавок'!$B$2281:'Расчет сбытовых надбавок'!$G$3024,5)</f>
        <v>87.87</v>
      </c>
      <c r="O857" s="96">
        <f>VLOOKUP($A857+ROUND((COLUMN()-2)/24,5),АТС!$A$41:$F$736,5)+VLOOKUP($A857+ROUND((COLUMN()-2)/24,5),'Расчет сбытовых надбавок'!$B$2281:'Расчет сбытовых надбавок'!$G$3024,5)</f>
        <v>119.77</v>
      </c>
      <c r="P857" s="96">
        <f>VLOOKUP($A857+ROUND((COLUMN()-2)/24,5),АТС!$A$41:$F$736,5)+VLOOKUP($A857+ROUND((COLUMN()-2)/24,5),'Расчет сбытовых надбавок'!$B$2281:'Расчет сбытовых надбавок'!$G$3024,5)</f>
        <v>153.47</v>
      </c>
      <c r="Q857" s="96">
        <f>VLOOKUP($A857+ROUND((COLUMN()-2)/24,5),АТС!$A$41:$F$736,5)+VLOOKUP($A857+ROUND((COLUMN()-2)/24,5),'Расчет сбытовых надбавок'!$B$2281:'Расчет сбытовых надбавок'!$G$3024,5)</f>
        <v>78.78</v>
      </c>
      <c r="R857" s="96">
        <f>VLOOKUP($A857+ROUND((COLUMN()-2)/24,5),АТС!$A$41:$F$736,5)+VLOOKUP($A857+ROUND((COLUMN()-2)/24,5),'Расчет сбытовых надбавок'!$B$2281:'Расчет сбытовых надбавок'!$G$3024,5)</f>
        <v>39.290000000000006</v>
      </c>
      <c r="S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T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U857" s="96">
        <f>VLOOKUP($A857+ROUND((COLUMN()-2)/24,5),АТС!$A$41:$F$736,5)+VLOOKUP($A857+ROUND((COLUMN()-2)/24,5),'Расчет сбытовых надбавок'!$B$2281:'Расчет сбытовых надбавок'!$G$3024,5)</f>
        <v>181.65</v>
      </c>
      <c r="V857" s="96">
        <f>VLOOKUP($A857+ROUND((COLUMN()-2)/24,5),АТС!$A$41:$F$736,5)+VLOOKUP($A857+ROUND((COLUMN()-2)/24,5),'Расчет сбытовых надбавок'!$B$2281:'Расчет сбытовых надбавок'!$G$3024,5)</f>
        <v>366.86</v>
      </c>
      <c r="W857" s="96">
        <f>VLOOKUP($A857+ROUND((COLUMN()-2)/24,5),АТС!$A$41:$F$736,5)+VLOOKUP($A857+ROUND((COLUMN()-2)/24,5),'Расчет сбытовых надбавок'!$B$2281:'Расчет сбытовых надбавок'!$G$3024,5)</f>
        <v>847.56</v>
      </c>
      <c r="X857" s="96">
        <f>VLOOKUP($A857+ROUND((COLUMN()-2)/24,5),АТС!$A$41:$F$736,5)+VLOOKUP($A857+ROUND((COLUMN()-2)/24,5),'Расчет сбытовых надбавок'!$B$2281:'Расчет сбытовых надбавок'!$G$3024,5)</f>
        <v>791.4799999999999</v>
      </c>
      <c r="Y857" s="96">
        <f>VLOOKUP($A857+ROUND((COLUMN()-2)/24,5),АТС!$A$41:$F$736,5)+VLOOKUP($A857+ROUND((COLUMN()-2)/24,5),'Расчет сбытовых надбавок'!$B$2281:'Расчет сбытовых надбавок'!$G$3024,5)</f>
        <v>913.53</v>
      </c>
    </row>
    <row r="858" spans="1:25" x14ac:dyDescent="0.2">
      <c r="A858" s="77">
        <f t="shared" si="24"/>
        <v>43035</v>
      </c>
      <c r="B858" s="96">
        <f>VLOOKUP($A858+ROUND((COLUMN()-2)/24,5),АТС!$A$41:$F$736,5)+VLOOKUP($A858+ROUND((COLUMN()-2)/24,5),'Расчет сбытовых надбавок'!$B$2281:'Расчет сбытовых надбавок'!$G$3024,5)</f>
        <v>233.57</v>
      </c>
      <c r="C858" s="96">
        <f>VLOOKUP($A858+ROUND((COLUMN()-2)/24,5),АТС!$A$41:$F$736,5)+VLOOKUP($A858+ROUND((COLUMN()-2)/24,5),'Расчет сбытовых надбавок'!$B$2281:'Расчет сбытовых надбавок'!$G$3024,5)</f>
        <v>438.82</v>
      </c>
      <c r="D858" s="96">
        <f>VLOOKUP($A858+ROUND((COLUMN()-2)/24,5),АТС!$A$41:$F$736,5)+VLOOKUP($A858+ROUND((COLUMN()-2)/24,5),'Расчет сбытовых надбавок'!$B$2281:'Расчет сбытовых надбавок'!$G$3024,5)</f>
        <v>46.31</v>
      </c>
      <c r="E858" s="96">
        <f>VLOOKUP($A858+ROUND((COLUMN()-2)/24,5),АТС!$A$41:$F$736,5)+VLOOKUP($A858+ROUND((COLUMN()-2)/24,5),'Расчет сбытовых надбавок'!$B$2281:'Расчет сбытовых надбавок'!$G$3024,5)</f>
        <v>55.38</v>
      </c>
      <c r="F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G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6">
        <f>VLOOKUP($A858+ROUND((COLUMN()-2)/24,5),АТС!$A$41:$F$736,5)+VLOOKUP($A858+ROUND((COLUMN()-2)/24,5),'Расчет сбытовых надбавок'!$B$2281:'Расчет сбытовых надбавок'!$G$3024,5)</f>
        <v>64.12</v>
      </c>
      <c r="L858" s="96">
        <f>VLOOKUP($A858+ROUND((COLUMN()-2)/24,5),АТС!$A$41:$F$736,5)+VLOOKUP($A858+ROUND((COLUMN()-2)/24,5),'Расчет сбытовых надбавок'!$B$2281:'Расчет сбытовых надбавок'!$G$3024,5)</f>
        <v>106.31</v>
      </c>
      <c r="M858" s="96">
        <f>VLOOKUP($A858+ROUND((COLUMN()-2)/24,5),АТС!$A$41:$F$736,5)+VLOOKUP($A858+ROUND((COLUMN()-2)/24,5),'Расчет сбытовых надбавок'!$B$2281:'Расчет сбытовых надбавок'!$G$3024,5)</f>
        <v>106.33</v>
      </c>
      <c r="N858" s="96">
        <f>VLOOKUP($A858+ROUND((COLUMN()-2)/24,5),АТС!$A$41:$F$736,5)+VLOOKUP($A858+ROUND((COLUMN()-2)/24,5),'Расчет сбытовых надбавок'!$B$2281:'Расчет сбытовых надбавок'!$G$3024,5)</f>
        <v>96.679999999999993</v>
      </c>
      <c r="O858" s="96">
        <f>VLOOKUP($A858+ROUND((COLUMN()-2)/24,5),АТС!$A$41:$F$736,5)+VLOOKUP($A858+ROUND((COLUMN()-2)/24,5),'Расчет сбытовых надбавок'!$B$2281:'Расчет сбытовых надбавок'!$G$3024,5)</f>
        <v>97.32</v>
      </c>
      <c r="P858" s="96">
        <f>VLOOKUP($A858+ROUND((COLUMN()-2)/24,5),АТС!$A$41:$F$736,5)+VLOOKUP($A858+ROUND((COLUMN()-2)/24,5),'Расчет сбытовых надбавок'!$B$2281:'Расчет сбытовых надбавок'!$G$3024,5)</f>
        <v>118.23</v>
      </c>
      <c r="Q858" s="96">
        <f>VLOOKUP($A858+ROUND((COLUMN()-2)/24,5),АТС!$A$41:$F$736,5)+VLOOKUP($A858+ROUND((COLUMN()-2)/24,5),'Расчет сбытовых надбавок'!$B$2281:'Расчет сбытовых надбавок'!$G$3024,5)</f>
        <v>97.820000000000007</v>
      </c>
      <c r="R858" s="96">
        <f>VLOOKUP($A858+ROUND((COLUMN()-2)/24,5),АТС!$A$41:$F$736,5)+VLOOKUP($A858+ROUND((COLUMN()-2)/24,5),'Расчет сбытовых надбавок'!$B$2281:'Расчет сбытовых надбавок'!$G$3024,5)</f>
        <v>100.52</v>
      </c>
      <c r="S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T858" s="96">
        <f>VLOOKUP($A858+ROUND((COLUMN()-2)/24,5),АТС!$A$41:$F$736,5)+VLOOKUP($A858+ROUND((COLUMN()-2)/24,5),'Расчет сбытовых надбавок'!$B$2281:'Расчет сбытовых надбавок'!$G$3024,5)</f>
        <v>57.82</v>
      </c>
      <c r="U858" s="96">
        <f>VLOOKUP($A858+ROUND((COLUMN()-2)/24,5),АТС!$A$41:$F$736,5)+VLOOKUP($A858+ROUND((COLUMN()-2)/24,5),'Расчет сбытовых надбавок'!$B$2281:'Расчет сбытовых надбавок'!$G$3024,5)</f>
        <v>203.64000000000001</v>
      </c>
      <c r="V858" s="96">
        <f>VLOOKUP($A858+ROUND((COLUMN()-2)/24,5),АТС!$A$41:$F$736,5)+VLOOKUP($A858+ROUND((COLUMN()-2)/24,5),'Расчет сбытовых надбавок'!$B$2281:'Расчет сбытовых надбавок'!$G$3024,5)</f>
        <v>205.27</v>
      </c>
      <c r="W858" s="96">
        <f>VLOOKUP($A858+ROUND((COLUMN()-2)/24,5),АТС!$A$41:$F$736,5)+VLOOKUP($A858+ROUND((COLUMN()-2)/24,5),'Расчет сбытовых надбавок'!$B$2281:'Расчет сбытовых надбавок'!$G$3024,5)</f>
        <v>729.43</v>
      </c>
      <c r="X858" s="96">
        <f>VLOOKUP($A858+ROUND((COLUMN()-2)/24,5),АТС!$A$41:$F$736,5)+VLOOKUP($A858+ROUND((COLUMN()-2)/24,5),'Расчет сбытовых надбавок'!$B$2281:'Расчет сбытовых надбавок'!$G$3024,5)</f>
        <v>954.27</v>
      </c>
      <c r="Y858" s="96">
        <f>VLOOKUP($A858+ROUND((COLUMN()-2)/24,5),АТС!$A$41:$F$736,5)+VLOOKUP($A858+ROUND((COLUMN()-2)/24,5),'Расчет сбытовых надбавок'!$B$2281:'Расчет сбытовых надбавок'!$G$3024,5)</f>
        <v>1266.3100000000002</v>
      </c>
    </row>
    <row r="859" spans="1:25" x14ac:dyDescent="0.2">
      <c r="A859" s="77">
        <f t="shared" si="24"/>
        <v>43036</v>
      </c>
      <c r="B859" s="96">
        <f>VLOOKUP($A859+ROUND((COLUMN()-2)/24,5),АТС!$A$41:$F$736,5)+VLOOKUP($A859+ROUND((COLUMN()-2)/24,5),'Расчет сбытовых надбавок'!$B$2281:'Расчет сбытовых надбавок'!$G$3024,5)</f>
        <v>239.79</v>
      </c>
      <c r="C859" s="96">
        <f>VLOOKUP($A859+ROUND((COLUMN()-2)/24,5),АТС!$A$41:$F$736,5)+VLOOKUP($A859+ROUND((COLUMN()-2)/24,5),'Расчет сбытовых надбавок'!$B$2281:'Расчет сбытовых надбавок'!$G$3024,5)</f>
        <v>147.82</v>
      </c>
      <c r="D859" s="96">
        <f>VLOOKUP($A859+ROUND((COLUMN()-2)/24,5),АТС!$A$41:$F$736,5)+VLOOKUP($A859+ROUND((COLUMN()-2)/24,5),'Расчет сбытовых надбавок'!$B$2281:'Расчет сбытовых надбавок'!$G$3024,5)</f>
        <v>75.580000000000013</v>
      </c>
      <c r="E859" s="96">
        <f>VLOOKUP($A859+ROUND((COLUMN()-2)/24,5),АТС!$A$41:$F$736,5)+VLOOKUP($A859+ROUND((COLUMN()-2)/24,5),'Расчет сбытовых надбавок'!$B$2281:'Расчет сбытовых надбавок'!$G$3024,5)</f>
        <v>49.980000000000004</v>
      </c>
      <c r="F859" s="96">
        <f>VLOOKUP($A859+ROUND((COLUMN()-2)/24,5),АТС!$A$41:$F$736,5)+VLOOKUP($A859+ROUND((COLUMN()-2)/24,5),'Расчет сбытовых надбавок'!$B$2281:'Расчет сбытовых надбавок'!$G$3024,5)</f>
        <v>34.92</v>
      </c>
      <c r="G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6">
        <f>VLOOKUP($A859+ROUND((COLUMN()-2)/24,5),АТС!$A$41:$F$736,5)+VLOOKUP($A859+ROUND((COLUMN()-2)/24,5),'Расчет сбытовых надбавок'!$B$2281:'Расчет сбытовых надбавок'!$G$3024,5)</f>
        <v>30.43</v>
      </c>
      <c r="K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L859" s="96">
        <f>VLOOKUP($A859+ROUND((COLUMN()-2)/24,5),АТС!$A$41:$F$736,5)+VLOOKUP($A859+ROUND((COLUMN()-2)/24,5),'Расчет сбытовых надбавок'!$B$2281:'Расчет сбытовых надбавок'!$G$3024,5)</f>
        <v>85.73</v>
      </c>
      <c r="M859" s="96">
        <f>VLOOKUP($A859+ROUND((COLUMN()-2)/24,5),АТС!$A$41:$F$736,5)+VLOOKUP($A859+ROUND((COLUMN()-2)/24,5),'Расчет сбытовых надбавок'!$B$2281:'Расчет сбытовых надбавок'!$G$3024,5)</f>
        <v>149.08999999999997</v>
      </c>
      <c r="N859" s="96">
        <f>VLOOKUP($A859+ROUND((COLUMN()-2)/24,5),АТС!$A$41:$F$736,5)+VLOOKUP($A859+ROUND((COLUMN()-2)/24,5),'Расчет сбытовых надбавок'!$B$2281:'Расчет сбытовых надбавок'!$G$3024,5)</f>
        <v>197.97</v>
      </c>
      <c r="O859" s="96">
        <f>VLOOKUP($A859+ROUND((COLUMN()-2)/24,5),АТС!$A$41:$F$736,5)+VLOOKUP($A859+ROUND((COLUMN()-2)/24,5),'Расчет сбытовых надбавок'!$B$2281:'Расчет сбытовых надбавок'!$G$3024,5)</f>
        <v>189.29000000000002</v>
      </c>
      <c r="P859" s="96">
        <f>VLOOKUP($A859+ROUND((COLUMN()-2)/24,5),АТС!$A$41:$F$736,5)+VLOOKUP($A859+ROUND((COLUMN()-2)/24,5),'Расчет сбытовых надбавок'!$B$2281:'Расчет сбытовых надбавок'!$G$3024,5)</f>
        <v>112.97</v>
      </c>
      <c r="Q859" s="96">
        <f>VLOOKUP($A859+ROUND((COLUMN()-2)/24,5),АТС!$A$41:$F$736,5)+VLOOKUP($A859+ROUND((COLUMN()-2)/24,5),'Расчет сбытовых надбавок'!$B$2281:'Расчет сбытовых надбавок'!$G$3024,5)</f>
        <v>77.63000000000001</v>
      </c>
      <c r="R859" s="96">
        <f>VLOOKUP($A859+ROUND((COLUMN()-2)/24,5),АТС!$A$41:$F$736,5)+VLOOKUP($A859+ROUND((COLUMN()-2)/24,5),'Расчет сбытовых надбавок'!$B$2281:'Расчет сбытовых надбавок'!$G$3024,5)</f>
        <v>92.33</v>
      </c>
      <c r="S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T859" s="96">
        <f>VLOOKUP($A859+ROUND((COLUMN()-2)/24,5),АТС!$A$41:$F$736,5)+VLOOKUP($A859+ROUND((COLUMN()-2)/24,5),'Расчет сбытовых надбавок'!$B$2281:'Расчет сбытовых надбавок'!$G$3024,5)</f>
        <v>35.129999999999995</v>
      </c>
      <c r="U859" s="96">
        <f>VLOOKUP($A859+ROUND((COLUMN()-2)/24,5),АТС!$A$41:$F$736,5)+VLOOKUP($A859+ROUND((COLUMN()-2)/24,5),'Расчет сбытовых надбавок'!$B$2281:'Расчет сбытовых надбавок'!$G$3024,5)</f>
        <v>235.38</v>
      </c>
      <c r="V859" s="96">
        <f>VLOOKUP($A859+ROUND((COLUMN()-2)/24,5),АТС!$A$41:$F$736,5)+VLOOKUP($A859+ROUND((COLUMN()-2)/24,5),'Расчет сбытовых надбавок'!$B$2281:'Расчет сбытовых надбавок'!$G$3024,5)</f>
        <v>681.23</v>
      </c>
      <c r="W859" s="96">
        <f>VLOOKUP($A859+ROUND((COLUMN()-2)/24,5),АТС!$A$41:$F$736,5)+VLOOKUP($A859+ROUND((COLUMN()-2)/24,5),'Расчет сбытовых надбавок'!$B$2281:'Расчет сбытовых надбавок'!$G$3024,5)</f>
        <v>665.68</v>
      </c>
      <c r="X859" s="96">
        <f>VLOOKUP($A859+ROUND((COLUMN()-2)/24,5),АТС!$A$41:$F$736,5)+VLOOKUP($A859+ROUND((COLUMN()-2)/24,5),'Расчет сбытовых надбавок'!$B$2281:'Расчет сбытовых надбавок'!$G$3024,5)</f>
        <v>839.54</v>
      </c>
      <c r="Y859" s="96">
        <f>VLOOKUP($A859+ROUND((COLUMN()-2)/24,5),АТС!$A$41:$F$736,5)+VLOOKUP($A859+ROUND((COLUMN()-2)/24,5),'Расчет сбытовых надбавок'!$B$2281:'Расчет сбытовых надбавок'!$G$3024,5)</f>
        <v>1134.56</v>
      </c>
    </row>
    <row r="860" spans="1:25" x14ac:dyDescent="0.2">
      <c r="A860" s="77">
        <f t="shared" si="24"/>
        <v>43037</v>
      </c>
      <c r="B860" s="96">
        <f>VLOOKUP($A860+ROUND((COLUMN()-2)/24,5),АТС!$A$41:$F$736,5)+VLOOKUP($A860+ROUND((COLUMN()-2)/24,5),'Расчет сбытовых надбавок'!$B$2281:'Расчет сбытовых надбавок'!$G$3024,5)</f>
        <v>185.76000000000002</v>
      </c>
      <c r="C860" s="96">
        <f>VLOOKUP($A860+ROUND((COLUMN()-2)/24,5),АТС!$A$41:$F$736,5)+VLOOKUP($A860+ROUND((COLUMN()-2)/24,5),'Расчет сбытовых надбавок'!$B$2281:'Расчет сбытовых надбавок'!$G$3024,5)</f>
        <v>308.18</v>
      </c>
      <c r="D860" s="96">
        <f>VLOOKUP($A860+ROUND((COLUMN()-2)/24,5),АТС!$A$41:$F$736,5)+VLOOKUP($A860+ROUND((COLUMN()-2)/24,5),'Расчет сбытовых надбавок'!$B$2281:'Расчет сбытовых надбавок'!$G$3024,5)</f>
        <v>27.8</v>
      </c>
      <c r="E860" s="96">
        <f>VLOOKUP($A860+ROUND((COLUMN()-2)/24,5),АТС!$A$41:$F$736,5)+VLOOKUP($A860+ROUND((COLUMN()-2)/24,5),'Расчет сбытовых надбавок'!$B$2281:'Расчет сбытовых надбавок'!$G$3024,5)</f>
        <v>16.57</v>
      </c>
      <c r="F860" s="96">
        <f>VLOOKUP($A860+ROUND((COLUMN()-2)/24,5),АТС!$A$41:$F$736,5)+VLOOKUP($A860+ROUND((COLUMN()-2)/24,5),'Расчет сбытовых надбавок'!$B$2281:'Расчет сбытовых надбавок'!$G$3024,5)</f>
        <v>121.02000000000001</v>
      </c>
      <c r="G860" s="96">
        <f>VLOOKUP($A860+ROUND((COLUMN()-2)/24,5),АТС!$A$41:$F$736,5)+VLOOKUP($A860+ROUND((COLUMN()-2)/24,5),'Расчет сбытовых надбавок'!$B$2281:'Расчет сбытовых надбавок'!$G$3024,5)</f>
        <v>74.100000000000009</v>
      </c>
      <c r="H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6">
        <f>VLOOKUP($A860+ROUND((COLUMN()-2)/24,5),АТС!$A$41:$F$736,5)+VLOOKUP($A860+ROUND((COLUMN()-2)/24,5),'Расчет сбытовых надбавок'!$B$2281:'Расчет сбытовых надбавок'!$G$3024,5)</f>
        <v>50.61</v>
      </c>
      <c r="J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6">
        <f>VLOOKUP($A860+ROUND((COLUMN()-2)/24,5),АТС!$A$41:$F$736,5)+VLOOKUP($A860+ROUND((COLUMN()-2)/24,5),'Расчет сбытовых надбавок'!$B$2281:'Расчет сбытовых надбавок'!$G$3024,5)</f>
        <v>330.96999999999997</v>
      </c>
      <c r="L860" s="96">
        <f>VLOOKUP($A860+ROUND((COLUMN()-2)/24,5),АТС!$A$41:$F$736,5)+VLOOKUP($A860+ROUND((COLUMN()-2)/24,5),'Расчет сбытовых надбавок'!$B$2281:'Расчет сбытовых надбавок'!$G$3024,5)</f>
        <v>228.39</v>
      </c>
      <c r="M860" s="96">
        <f>VLOOKUP($A860+ROUND((COLUMN()-2)/24,5),АТС!$A$41:$F$736,5)+VLOOKUP($A860+ROUND((COLUMN()-2)/24,5),'Расчет сбытовых надбавок'!$B$2281:'Расчет сбытовых надбавок'!$G$3024,5)</f>
        <v>172.69</v>
      </c>
      <c r="N860" s="96">
        <f>VLOOKUP($A860+ROUND((COLUMN()-2)/24,5),АТС!$A$41:$F$736,5)+VLOOKUP($A860+ROUND((COLUMN()-2)/24,5),'Расчет сбытовых надбавок'!$B$2281:'Расчет сбытовых надбавок'!$G$3024,5)</f>
        <v>330.43</v>
      </c>
      <c r="O860" s="96">
        <f>VLOOKUP($A860+ROUND((COLUMN()-2)/24,5),АТС!$A$41:$F$736,5)+VLOOKUP($A860+ROUND((COLUMN()-2)/24,5),'Расчет сбытовых надбавок'!$B$2281:'Расчет сбытовых надбавок'!$G$3024,5)</f>
        <v>254.75</v>
      </c>
      <c r="P860" s="96">
        <f>VLOOKUP($A860+ROUND((COLUMN()-2)/24,5),АТС!$A$41:$F$736,5)+VLOOKUP($A860+ROUND((COLUMN()-2)/24,5),'Расчет сбытовых надбавок'!$B$2281:'Расчет сбытовых надбавок'!$G$3024,5)</f>
        <v>172.54</v>
      </c>
      <c r="Q860" s="96">
        <f>VLOOKUP($A860+ROUND((COLUMN()-2)/24,5),АТС!$A$41:$F$736,5)+VLOOKUP($A860+ROUND((COLUMN()-2)/24,5),'Расчет сбытовых надбавок'!$B$2281:'Расчет сбытовых надбавок'!$G$3024,5)</f>
        <v>156.25</v>
      </c>
      <c r="R860" s="96">
        <f>VLOOKUP($A860+ROUND((COLUMN()-2)/24,5),АТС!$A$41:$F$736,5)+VLOOKUP($A860+ROUND((COLUMN()-2)/24,5),'Расчет сбытовых надбавок'!$B$2281:'Расчет сбытовых надбавок'!$G$3024,5)</f>
        <v>69.06</v>
      </c>
      <c r="S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T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U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V860" s="96">
        <f>VLOOKUP($A860+ROUND((COLUMN()-2)/24,5),АТС!$A$41:$F$736,5)+VLOOKUP($A860+ROUND((COLUMN()-2)/24,5),'Расчет сбытовых надбавок'!$B$2281:'Расчет сбытовых надбавок'!$G$3024,5)</f>
        <v>282.67</v>
      </c>
      <c r="W860" s="96">
        <f>VLOOKUP($A860+ROUND((COLUMN()-2)/24,5),АТС!$A$41:$F$736,5)+VLOOKUP($A860+ROUND((COLUMN()-2)/24,5),'Расчет сбытовых надбавок'!$B$2281:'Расчет сбытовых надбавок'!$G$3024,5)</f>
        <v>776.71</v>
      </c>
      <c r="X860" s="96">
        <f>VLOOKUP($A860+ROUND((COLUMN()-2)/24,5),АТС!$A$41:$F$736,5)+VLOOKUP($A860+ROUND((COLUMN()-2)/24,5),'Расчет сбытовых надбавок'!$B$2281:'Расчет сбытовых надбавок'!$G$3024,5)</f>
        <v>922.39</v>
      </c>
      <c r="Y860" s="96">
        <f>VLOOKUP($A860+ROUND((COLUMN()-2)/24,5),АТС!$A$41:$F$736,5)+VLOOKUP($A860+ROUND((COLUMN()-2)/24,5),'Расчет сбытовых надбавок'!$B$2281:'Расчет сбытовых надбавок'!$G$3024,5)</f>
        <v>616.4</v>
      </c>
    </row>
    <row r="861" spans="1:25" x14ac:dyDescent="0.2">
      <c r="A861" s="77">
        <f t="shared" si="24"/>
        <v>43038</v>
      </c>
      <c r="B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C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D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E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F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G861" s="96">
        <f>VLOOKUP($A861+ROUND((COLUMN()-2)/24,5),АТС!$A$41:$F$760,5)+VLOOKUP($A861+ROUND((COLUMN()-2)/24,5),'Расчет сбытовых надбавок'!$B$2281:'Расчет сбытовых надбавок'!$G$3024,5)</f>
        <v>0.02</v>
      </c>
      <c r="H861" s="96">
        <f>VLOOKUP($A861+ROUND((COLUMN()-2)/24,5),АТС!$A$41:$F$760,5)+VLOOKUP($A861+ROUND((COLUMN()-2)/24,5),'Расчет сбытовых надбавок'!$B$2281:'Расчет сбытовых надбавок'!$G$3024,5)</f>
        <v>146.65</v>
      </c>
      <c r="I861" s="96">
        <f>VLOOKUP($A861+ROUND((COLUMN()-2)/24,5),АТС!$A$41:$F$760,5)+VLOOKUP($A861+ROUND((COLUMN()-2)/24,5),'Расчет сбытовых надбавок'!$B$2281:'Расчет сбытовых надбавок'!$G$3024,5)</f>
        <v>172.24</v>
      </c>
      <c r="J861" s="96">
        <f>VLOOKUP($A861+ROUND((COLUMN()-2)/24,5),АТС!$A$41:$F$760,5)+VLOOKUP($A861+ROUND((COLUMN()-2)/24,5),'Расчет сбытовых надбавок'!$B$2281:'Расчет сбытовых надбавок'!$G$3024,5)</f>
        <v>82.2</v>
      </c>
      <c r="K861" s="96">
        <f>VLOOKUP($A861+ROUND((COLUMN()-2)/24,5),АТС!$A$41:$F$760,5)+VLOOKUP($A861+ROUND((COLUMN()-2)/24,5),'Расчет сбытовых надбавок'!$B$2281:'Расчет сбытовых надбавок'!$G$3024,5)</f>
        <v>220.89999999999998</v>
      </c>
      <c r="L861" s="96">
        <f>VLOOKUP($A861+ROUND((COLUMN()-2)/24,5),АТС!$A$41:$F$760,5)+VLOOKUP($A861+ROUND((COLUMN()-2)/24,5),'Расчет сбытовых надбавок'!$B$2281:'Расчет сбытовых надбавок'!$G$3024,5)</f>
        <v>295.88</v>
      </c>
      <c r="M861" s="96">
        <f>VLOOKUP($A861+ROUND((COLUMN()-2)/24,5),АТС!$A$41:$F$760,5)+VLOOKUP($A861+ROUND((COLUMN()-2)/24,5),'Расчет сбытовых надбавок'!$B$2281:'Расчет сбытовых надбавок'!$G$3024,5)</f>
        <v>322.64999999999998</v>
      </c>
      <c r="N861" s="96">
        <f>VLOOKUP($A861+ROUND((COLUMN()-2)/24,5),АТС!$A$41:$F$760,5)+VLOOKUP($A861+ROUND((COLUMN()-2)/24,5),'Расчет сбытовых надбавок'!$B$2281:'Расчет сбытовых надбавок'!$G$3024,5)</f>
        <v>283.7</v>
      </c>
      <c r="O861" s="96">
        <f>VLOOKUP($A861+ROUND((COLUMN()-2)/24,5),АТС!$A$41:$F$760,5)+VLOOKUP($A861+ROUND((COLUMN()-2)/24,5),'Расчет сбытовых надбавок'!$B$2281:'Расчет сбытовых надбавок'!$G$3024,5)</f>
        <v>284.31</v>
      </c>
      <c r="P861" s="96">
        <f>VLOOKUP($A861+ROUND((COLUMN()-2)/24,5),АТС!$A$41:$F$760,5)+VLOOKUP($A861+ROUND((COLUMN()-2)/24,5),'Расчет сбытовых надбавок'!$B$2281:'Расчет сбытовых надбавок'!$G$3024,5)</f>
        <v>344.46</v>
      </c>
      <c r="Q861" s="96">
        <f>VLOOKUP($A861+ROUND((COLUMN()-2)/24,5),АТС!$A$41:$F$760,5)+VLOOKUP($A861+ROUND((COLUMN()-2)/24,5),'Расчет сбытовых надбавок'!$B$2281:'Расчет сбытовых надбавок'!$G$3024,5)</f>
        <v>144.88</v>
      </c>
      <c r="R861" s="96">
        <f>VLOOKUP($A861+ROUND((COLUMN()-2)/24,5),АТС!$A$41:$F$760,5)+VLOOKUP($A861+ROUND((COLUMN()-2)/24,5),'Расчет сбытовых надбавок'!$B$2281:'Расчет сбытовых надбавок'!$G$3024,5)</f>
        <v>157.48999999999998</v>
      </c>
      <c r="S861" s="96">
        <f>VLOOKUP($A861+ROUND((COLUMN()-2)/24,5),АТС!$A$41:$F$760,5)+VLOOKUP($A861+ROUND((COLUMN()-2)/24,5),'Расчет сбытовых надбавок'!$B$2281:'Расчет сбытовых надбавок'!$G$3024,5)</f>
        <v>183.6</v>
      </c>
      <c r="T861" s="96">
        <f>VLOOKUP($A861+ROUND((COLUMN()-2)/24,5),АТС!$A$41:$F$760,5)+VLOOKUP($A861+ROUND((COLUMN()-2)/24,5),'Расчет сбытовых надбавок'!$B$2281:'Расчет сбытовых надбавок'!$G$3024,5)</f>
        <v>166.06</v>
      </c>
      <c r="U861" s="96">
        <f>VLOOKUP($A861+ROUND((COLUMN()-2)/24,5),АТС!$A$41:$F$760,5)+VLOOKUP($A861+ROUND((COLUMN()-2)/24,5),'Расчет сбытовых надбавок'!$B$2281:'Расчет сбытовых надбавок'!$G$3024,5)</f>
        <v>283.88</v>
      </c>
      <c r="V861" s="96">
        <f>VLOOKUP($A861+ROUND((COLUMN()-2)/24,5),АТС!$A$41:$F$760,5)+VLOOKUP($A861+ROUND((COLUMN()-2)/24,5),'Расчет сбытовых надбавок'!$B$2281:'Расчет сбытовых надбавок'!$G$3024,5)</f>
        <v>189.6</v>
      </c>
      <c r="W861" s="96">
        <f>VLOOKUP($A861+ROUND((COLUMN()-2)/24,5),АТС!$A$41:$F$760,5)+VLOOKUP($A861+ROUND((COLUMN()-2)/24,5),'Расчет сбытовых надбавок'!$B$2281:'Расчет сбытовых надбавок'!$G$3024,5)</f>
        <v>413.55</v>
      </c>
      <c r="X861" s="96">
        <f>VLOOKUP($A861+ROUND((COLUMN()-2)/24,5),АТС!$A$41:$F$760,5)+VLOOKUP($A861+ROUND((COLUMN()-2)/24,5),'Расчет сбытовых надбавок'!$B$2281:'Расчет сбытовых надбавок'!$G$3024,5)</f>
        <v>2219.36</v>
      </c>
      <c r="Y861" s="96">
        <f>VLOOKUP($A861+ROUND((COLUMN()-2)/24,5),АТС!$A$41:$F$760,5)+VLOOKUP($A861+ROUND((COLUMN()-2)/24,5),'Расчет сбытовых надбавок'!$B$2281:'Расчет сбытовых надбавок'!$G$3024,5)</f>
        <v>1483.23</v>
      </c>
    </row>
    <row r="862" spans="1:25" x14ac:dyDescent="0.2">
      <c r="A862" s="77">
        <f t="shared" si="24"/>
        <v>43039</v>
      </c>
      <c r="B862" s="96">
        <f>VLOOKUP($A862+ROUND((COLUMN()-2)/24,5),АТС!$A$41:$F$784,5)+VLOOKUP($A862+ROUND((COLUMN()-2)/24,5),'Расчет сбытовых надбавок'!$B$2281:'Расчет сбытовых надбавок'!$G$3024,5)</f>
        <v>18.869999999999997</v>
      </c>
      <c r="C862" s="96">
        <f>VLOOKUP($A862+ROUND((COLUMN()-2)/24,5),АТС!$A$41:$F$784,5)+VLOOKUP($A862+ROUND((COLUMN()-2)/24,5),'Расчет сбытовых надбавок'!$B$2281:'Расчет сбытовых надбавок'!$G$3024,5)</f>
        <v>1185.6200000000001</v>
      </c>
      <c r="D862" s="96">
        <f>VLOOKUP($A862+ROUND((COLUMN()-2)/24,5),АТС!$A$41:$F$784,5)+VLOOKUP($A862+ROUND((COLUMN()-2)/24,5),'Расчет сбытовых надбавок'!$B$2281:'Расчет сбытовых надбавок'!$G$3024,5)</f>
        <v>906.16000000000008</v>
      </c>
      <c r="E862" s="96">
        <f>VLOOKUP($A862+ROUND((COLUMN()-2)/24,5),АТС!$A$41:$F$784,5)+VLOOKUP($A862+ROUND((COLUMN()-2)/24,5),'Расчет сбытовых надбавок'!$B$2281:'Расчет сбытовых надбавок'!$G$3024,5)</f>
        <v>279.27</v>
      </c>
      <c r="F862" s="96">
        <f>VLOOKUP($A862+ROUND((COLUMN()-2)/24,5),АТС!$A$41:$F$784,5)+VLOOKUP($A862+ROUND((COLUMN()-2)/24,5),'Расчет сбытовых надбавок'!$B$2281:'Расчет сбытовых надбавок'!$G$3024,5)</f>
        <v>809.96</v>
      </c>
      <c r="G862" s="96">
        <f>VLOOKUP($A862+ROUND((COLUMN()-2)/24,5),АТС!$A$41:$F$784,5)+VLOOKUP($A862+ROUND((COLUMN()-2)/24,5),'Расчет сбытовых надбавок'!$B$2281:'Расчет сбытовых надбавок'!$G$3024,5)</f>
        <v>506.81</v>
      </c>
      <c r="H862" s="96">
        <f>VLOOKUP($A862+ROUND((COLUMN()-2)/24,5),АТС!$A$41:$F$784,5)+VLOOKUP($A862+ROUND((COLUMN()-2)/24,5),'Расчет сбытовых надбавок'!$B$2281:'Расчет сбытовых надбавок'!$G$3024,5)</f>
        <v>473.24</v>
      </c>
      <c r="I862" s="96">
        <f>VLOOKUP($A862+ROUND((COLUMN()-2)/24,5),АТС!$A$41:$F$784,5)+VLOOKUP($A862+ROUND((COLUMN()-2)/24,5),'Расчет сбытовых надбавок'!$B$2281:'Расчет сбытовых надбавок'!$G$3024,5)</f>
        <v>373.47</v>
      </c>
      <c r="J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6">
        <f>VLOOKUP($A862+ROUND((COLUMN()-2)/24,5),АТС!$A$41:$F$784,5)+VLOOKUP($A862+ROUND((COLUMN()-2)/24,5),'Расчет сбытовых надбавок'!$B$2281:'Расчет сбытовых надбавок'!$G$3024,5)</f>
        <v>123.82</v>
      </c>
      <c r="L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M862" s="96">
        <f>VLOOKUP($A862+ROUND((COLUMN()-2)/24,5),АТС!$A$41:$F$784,5)+VLOOKUP($A862+ROUND((COLUMN()-2)/24,5),'Расчет сбытовых надбавок'!$B$2281:'Расчет сбытовых надбавок'!$G$3024,5)</f>
        <v>14.21</v>
      </c>
      <c r="N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O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P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Q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T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V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6">
        <f>VLOOKUP($A862+ROUND((COLUMN()-2)/24,5),АТС!$A$41:$F$784,5)+VLOOKUP($A862+ROUND((COLUMN()-2)/24,5),'Расчет сбытовых надбавок'!$B$2281:'Расчет сбытовых надбавок'!$G$3024,5)</f>
        <v>97.85</v>
      </c>
      <c r="X862" s="96">
        <f>VLOOKUP($A862+ROUND((COLUMN()-2)/24,5),АТС!$A$41:$F$784,5)+VLOOKUP($A862+ROUND((COLUMN()-2)/24,5),'Расчет сбытовых надбавок'!$B$2281:'Расчет сбытовых надбавок'!$G$3024,5)</f>
        <v>44.46</v>
      </c>
      <c r="Y862" s="96">
        <f>VLOOKUP($A862+ROUND((COLUMN()-2)/24,5),АТС!$A$41:$F$784,5)+VLOOKUP($A862+ROUND((COLUMN()-2)/24,5),'Расчет сбытовых надбавок'!$B$2281:'Расчет сбытовых надбавок'!$G$3024,5)</f>
        <v>703.5200000000001</v>
      </c>
    </row>
    <row r="863" spans="1:25" x14ac:dyDescent="0.25">
      <c r="A863" s="92"/>
      <c r="B863" s="76"/>
      <c r="C863" s="76"/>
      <c r="D863" s="76"/>
    </row>
    <row r="864" spans="1:25" x14ac:dyDescent="0.25">
      <c r="A864" s="85" t="s">
        <v>152</v>
      </c>
      <c r="B864" s="76"/>
      <c r="C864" s="76"/>
      <c r="D864" s="76"/>
    </row>
    <row r="865" spans="1:27" ht="12.75" customHeight="1" x14ac:dyDescent="0.2">
      <c r="A865" s="174" t="s">
        <v>48</v>
      </c>
      <c r="B865" s="185" t="s">
        <v>154</v>
      </c>
      <c r="C865" s="186"/>
      <c r="D865" s="186"/>
      <c r="E865" s="186"/>
      <c r="F865" s="186"/>
      <c r="G865" s="186"/>
      <c r="H865" s="186"/>
      <c r="I865" s="186"/>
      <c r="J865" s="186"/>
      <c r="K865" s="186"/>
      <c r="L865" s="186"/>
      <c r="M865" s="186"/>
      <c r="N865" s="186"/>
      <c r="O865" s="186"/>
      <c r="P865" s="186"/>
      <c r="Q865" s="186"/>
      <c r="R865" s="186"/>
      <c r="S865" s="186"/>
      <c r="T865" s="186"/>
      <c r="U865" s="186"/>
      <c r="V865" s="186"/>
      <c r="W865" s="186"/>
      <c r="X865" s="186"/>
      <c r="Y865" s="187"/>
    </row>
    <row r="866" spans="1:27" ht="12.75" customHeight="1" x14ac:dyDescent="0.2">
      <c r="A866" s="175"/>
      <c r="B866" s="188"/>
      <c r="C866" s="189"/>
      <c r="D866" s="189"/>
      <c r="E866" s="189"/>
      <c r="F866" s="189"/>
      <c r="G866" s="189"/>
      <c r="H866" s="189"/>
      <c r="I866" s="189"/>
      <c r="J866" s="189"/>
      <c r="K866" s="189"/>
      <c r="L866" s="189"/>
      <c r="M866" s="189"/>
      <c r="N866" s="189"/>
      <c r="O866" s="189"/>
      <c r="P866" s="189"/>
      <c r="Q866" s="189"/>
      <c r="R866" s="189"/>
      <c r="S866" s="189"/>
      <c r="T866" s="189"/>
      <c r="U866" s="189"/>
      <c r="V866" s="189"/>
      <c r="W866" s="189"/>
      <c r="X866" s="189"/>
      <c r="Y866" s="190"/>
    </row>
    <row r="867" spans="1:27" s="109" customFormat="1" ht="12.75" customHeight="1" x14ac:dyDescent="0.2">
      <c r="A867" s="175"/>
      <c r="B867" s="221" t="s">
        <v>122</v>
      </c>
      <c r="C867" s="209" t="s">
        <v>123</v>
      </c>
      <c r="D867" s="209" t="s">
        <v>124</v>
      </c>
      <c r="E867" s="209" t="s">
        <v>125</v>
      </c>
      <c r="F867" s="209" t="s">
        <v>126</v>
      </c>
      <c r="G867" s="209" t="s">
        <v>127</v>
      </c>
      <c r="H867" s="209" t="s">
        <v>128</v>
      </c>
      <c r="I867" s="209" t="s">
        <v>129</v>
      </c>
      <c r="J867" s="209" t="s">
        <v>130</v>
      </c>
      <c r="K867" s="209" t="s">
        <v>131</v>
      </c>
      <c r="L867" s="209" t="s">
        <v>132</v>
      </c>
      <c r="M867" s="209" t="s">
        <v>133</v>
      </c>
      <c r="N867" s="219" t="s">
        <v>134</v>
      </c>
      <c r="O867" s="209" t="s">
        <v>135</v>
      </c>
      <c r="P867" s="209" t="s">
        <v>136</v>
      </c>
      <c r="Q867" s="209" t="s">
        <v>137</v>
      </c>
      <c r="R867" s="209" t="s">
        <v>138</v>
      </c>
      <c r="S867" s="209" t="s">
        <v>139</v>
      </c>
      <c r="T867" s="209" t="s">
        <v>140</v>
      </c>
      <c r="U867" s="209" t="s">
        <v>141</v>
      </c>
      <c r="V867" s="209" t="s">
        <v>142</v>
      </c>
      <c r="W867" s="209" t="s">
        <v>143</v>
      </c>
      <c r="X867" s="209" t="s">
        <v>144</v>
      </c>
      <c r="Y867" s="209" t="s">
        <v>145</v>
      </c>
    </row>
    <row r="868" spans="1:27" s="109" customFormat="1" ht="11.25" customHeight="1" x14ac:dyDescent="0.2">
      <c r="A868" s="176"/>
      <c r="B868" s="222"/>
      <c r="C868" s="210"/>
      <c r="D868" s="210"/>
      <c r="E868" s="210"/>
      <c r="F868" s="210"/>
      <c r="G868" s="210"/>
      <c r="H868" s="210"/>
      <c r="I868" s="210"/>
      <c r="J868" s="210"/>
      <c r="K868" s="210"/>
      <c r="L868" s="210"/>
      <c r="M868" s="210"/>
      <c r="N868" s="22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</row>
    <row r="869" spans="1:27" ht="15.75" customHeight="1" x14ac:dyDescent="0.2">
      <c r="A869" s="77">
        <f>A832</f>
        <v>43009</v>
      </c>
      <c r="B869" s="96">
        <f>VLOOKUP($A869+ROUND((COLUMN()-2)/24,5),АТС!$A$41:$F$736,5)+VLOOKUP($A869+ROUND((COLUMN()-2)/24,5),'Расчет сбытовых надбавок'!$B$2281:'Расчет сбытовых надбавок'!$G$3024,6)</f>
        <v>10.770000000000001</v>
      </c>
      <c r="C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D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E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F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G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K869" s="96">
        <f>VLOOKUP($A869+ROUND((COLUMN()-2)/24,5),АТС!$A$41:$F$736,5)+VLOOKUP($A869+ROUND((COLUMN()-2)/24,5),'Расчет сбытовых надбавок'!$B$2281:'Расчет сбытовых надбавок'!$G$3024,6)</f>
        <v>28.56</v>
      </c>
      <c r="L869" s="96">
        <f>VLOOKUP($A869+ROUND((COLUMN()-2)/24,5),АТС!$A$41:$F$736,5)+VLOOKUP($A869+ROUND((COLUMN()-2)/24,5),'Расчет сбытовых надбавок'!$B$2281:'Расчет сбытовых надбавок'!$G$3024,6)</f>
        <v>23.16</v>
      </c>
      <c r="M869" s="96">
        <f>VLOOKUP($A869+ROUND((COLUMN()-2)/24,5),АТС!$A$41:$F$736,5)+VLOOKUP($A869+ROUND((COLUMN()-2)/24,5),'Расчет сбытовых надбавок'!$B$2281:'Расчет сбытовых надбавок'!$G$3024,6)</f>
        <v>68.7</v>
      </c>
      <c r="N869" s="96">
        <f>VLOOKUP($A869+ROUND((COLUMN()-2)/24,5),АТС!$A$41:$F$736,5)+VLOOKUP($A869+ROUND((COLUMN()-2)/24,5),'Расчет сбытовых надбавок'!$B$2281:'Расчет сбытовых надбавок'!$G$3024,6)</f>
        <v>29.25</v>
      </c>
      <c r="O869" s="96">
        <f>VLOOKUP($A869+ROUND((COLUMN()-2)/24,5),АТС!$A$41:$F$736,5)+VLOOKUP($A869+ROUND((COLUMN()-2)/24,5),'Расчет сбытовых надбавок'!$B$2281:'Расчет сбытовых надбавок'!$G$3024,6)</f>
        <v>44.39</v>
      </c>
      <c r="P869" s="96">
        <f>VLOOKUP($A869+ROUND((COLUMN()-2)/24,5),АТС!$A$41:$F$736,5)+VLOOKUP($A869+ROUND((COLUMN()-2)/24,5),'Расчет сбытовых надбавок'!$B$2281:'Расчет сбытовых надбавок'!$G$3024,6)</f>
        <v>29.64</v>
      </c>
      <c r="Q869" s="96">
        <f>VLOOKUP($A869+ROUND((COLUMN()-2)/24,5),АТС!$A$41:$F$736,5)+VLOOKUP($A869+ROUND((COLUMN()-2)/24,5),'Расчет сбытовых надбавок'!$B$2281:'Расчет сбытовых надбавок'!$G$3024,6)</f>
        <v>64.150000000000006</v>
      </c>
      <c r="R869" s="96">
        <f>VLOOKUP($A869+ROUND((COLUMN()-2)/24,5),АТС!$A$41:$F$736,5)+VLOOKUP($A869+ROUND((COLUMN()-2)/24,5),'Расчет сбытовых надбавок'!$B$2281:'Расчет сбытовых надбавок'!$G$3024,6)</f>
        <v>96.76</v>
      </c>
      <c r="S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T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U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V869" s="96">
        <f>VLOOKUP($A869+ROUND((COLUMN()-2)/24,5),АТС!$A$41:$F$736,5)+VLOOKUP($A869+ROUND((COLUMN()-2)/24,5),'Расчет сбытовых надбавок'!$B$2281:'Расчет сбытовых надбавок'!$G$3024,6)</f>
        <v>20.200000000000003</v>
      </c>
      <c r="W869" s="96">
        <f>VLOOKUP($A869+ROUND((COLUMN()-2)/24,5),АТС!$A$41:$F$736,5)+VLOOKUP($A869+ROUND((COLUMN()-2)/24,5),'Расчет сбытовых надбавок'!$B$2281:'Расчет сбытовых надбавок'!$G$3024,6)</f>
        <v>114.54</v>
      </c>
      <c r="X869" s="96">
        <f>VLOOKUP($A869+ROUND((COLUMN()-2)/24,5),АТС!$A$41:$F$736,5)+VLOOKUP($A869+ROUND((COLUMN()-2)/24,5),'Расчет сбытовых надбавок'!$B$2281:'Расчет сбытовых надбавок'!$G$3024,6)</f>
        <v>226.85999999999999</v>
      </c>
      <c r="Y869" s="96">
        <f>VLOOKUP($A869+ROUND((COLUMN()-2)/24,5),АТС!$A$41:$F$736,5)+VLOOKUP($A869+ROUND((COLUMN()-2)/24,5),'Расчет сбытовых надбавок'!$B$2281:'Расчет сбытовых надбавок'!$G$3024,6)</f>
        <v>547.32000000000005</v>
      </c>
      <c r="AA869" s="78"/>
    </row>
    <row r="870" spans="1:27" x14ac:dyDescent="0.2">
      <c r="A870" s="77">
        <f>A869+1</f>
        <v>43010</v>
      </c>
      <c r="B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C870" s="96">
        <f>VLOOKUP($A870+ROUND((COLUMN()-2)/24,5),АТС!$A$41:$F$736,5)+VLOOKUP($A870+ROUND((COLUMN()-2)/24,5),'Расчет сбытовых надбавок'!$B$2281:'Расчет сбытовых надбавок'!$G$3024,6)</f>
        <v>51.3</v>
      </c>
      <c r="D870" s="96">
        <f>VLOOKUP($A870+ROUND((COLUMN()-2)/24,5),АТС!$A$41:$F$736,5)+VLOOKUP($A870+ROUND((COLUMN()-2)/24,5),'Расчет сбытовых надбавок'!$B$2281:'Расчет сбытовых надбавок'!$G$3024,6)</f>
        <v>16.310000000000002</v>
      </c>
      <c r="E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F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G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H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K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L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M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N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O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P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Q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R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S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T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U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V870" s="96">
        <f>VLOOKUP($A870+ROUND((COLUMN()-2)/24,5),АТС!$A$41:$F$736,5)+VLOOKUP($A870+ROUND((COLUMN()-2)/24,5),'Расчет сбытовых надбавок'!$B$2281:'Расчет сбытовых надбавок'!$G$3024,6)</f>
        <v>13.209999999999999</v>
      </c>
      <c r="W870" s="96">
        <f>VLOOKUP($A870+ROUND((COLUMN()-2)/24,5),АТС!$A$41:$F$736,5)+VLOOKUP($A870+ROUND((COLUMN()-2)/24,5),'Расчет сбытовых надбавок'!$B$2281:'Расчет сбытовых надбавок'!$G$3024,6)</f>
        <v>200.72</v>
      </c>
      <c r="X870" s="96">
        <f>VLOOKUP($A870+ROUND((COLUMN()-2)/24,5),АТС!$A$41:$F$736,5)+VLOOKUP($A870+ROUND((COLUMN()-2)/24,5),'Расчет сбытовых надбавок'!$B$2281:'Расчет сбытовых надбавок'!$G$3024,6)</f>
        <v>409.23</v>
      </c>
      <c r="Y870" s="96">
        <f>VLOOKUP($A870+ROUND((COLUMN()-2)/24,5),АТС!$A$41:$F$736,5)+VLOOKUP($A870+ROUND((COLUMN()-2)/24,5),'Расчет сбытовых надбавок'!$B$2281:'Расчет сбытовых надбавок'!$G$3024,6)</f>
        <v>457.06</v>
      </c>
    </row>
    <row r="871" spans="1:27" x14ac:dyDescent="0.2">
      <c r="A871" s="77">
        <f t="shared" ref="A871:A899" si="25">A870+1</f>
        <v>43011</v>
      </c>
      <c r="B871" s="96">
        <f>VLOOKUP($A871+ROUND((COLUMN()-2)/24,5),АТС!$A$41:$F$736,5)+VLOOKUP($A871+ROUND((COLUMN()-2)/24,5),'Расчет сбытовых надбавок'!$B$2281:'Расчет сбытовых надбавок'!$G$3024,6)</f>
        <v>61.46</v>
      </c>
      <c r="C871" s="96">
        <f>VLOOKUP($A871+ROUND((COLUMN()-2)/24,5),АТС!$A$41:$F$736,5)+VLOOKUP($A871+ROUND((COLUMN()-2)/24,5),'Расчет сбытовых надбавок'!$B$2281:'Расчет сбытовых надбавок'!$G$3024,6)</f>
        <v>156.22000000000003</v>
      </c>
      <c r="D871" s="96">
        <f>VLOOKUP($A871+ROUND((COLUMN()-2)/24,5),АТС!$A$41:$F$736,5)+VLOOKUP($A871+ROUND((COLUMN()-2)/24,5),'Расчет сбытовых надбавок'!$B$2281:'Расчет сбытовых надбавок'!$G$3024,6)</f>
        <v>22.04</v>
      </c>
      <c r="E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F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G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K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L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M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N871" s="96">
        <f>VLOOKUP($A871+ROUND((COLUMN()-2)/24,5),АТС!$A$41:$F$736,5)+VLOOKUP($A871+ROUND((COLUMN()-2)/24,5),'Расчет сбытовых надбавок'!$B$2281:'Расчет сбытовых надбавок'!$G$3024,6)</f>
        <v>0.01</v>
      </c>
      <c r="O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P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Q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R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S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T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U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V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W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X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Y871" s="96">
        <f>VLOOKUP($A871+ROUND((COLUMN()-2)/24,5),АТС!$A$41:$F$736,5)+VLOOKUP($A871+ROUND((COLUMN()-2)/24,5),'Расчет сбытовых надбавок'!$B$2281:'Расчет сбытовых надбавок'!$G$3024,6)</f>
        <v>2.46</v>
      </c>
    </row>
    <row r="872" spans="1:27" x14ac:dyDescent="0.2">
      <c r="A872" s="77">
        <f t="shared" si="25"/>
        <v>43012</v>
      </c>
      <c r="B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C872" s="96">
        <f>VLOOKUP($A872+ROUND((COLUMN()-2)/24,5),АТС!$A$41:$F$736,5)+VLOOKUP($A872+ROUND((COLUMN()-2)/24,5),'Расчет сбытовых надбавок'!$B$2281:'Расчет сбытовых надбавок'!$G$3024,6)</f>
        <v>71.48</v>
      </c>
      <c r="D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E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F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G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L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M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N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O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P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Q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R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S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T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U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V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W872" s="96">
        <f>VLOOKUP($A872+ROUND((COLUMN()-2)/24,5),АТС!$A$41:$F$736,5)+VLOOKUP($A872+ROUND((COLUMN()-2)/24,5),'Расчет сбытовых надбавок'!$B$2281:'Расчет сбытовых надбавок'!$G$3024,6)</f>
        <v>118.81</v>
      </c>
      <c r="X872" s="96">
        <f>VLOOKUP($A872+ROUND((COLUMN()-2)/24,5),АТС!$A$41:$F$736,5)+VLOOKUP($A872+ROUND((COLUMN()-2)/24,5),'Расчет сбытовых надбавок'!$B$2281:'Расчет сбытовых надбавок'!$G$3024,6)</f>
        <v>577.17999999999995</v>
      </c>
      <c r="Y872" s="96">
        <f>VLOOKUP($A872+ROUND((COLUMN()-2)/24,5),АТС!$A$41:$F$736,5)+VLOOKUP($A872+ROUND((COLUMN()-2)/24,5),'Расчет сбытовых надбавок'!$B$2281:'Расчет сбытовых надбавок'!$G$3024,6)</f>
        <v>413.37</v>
      </c>
    </row>
    <row r="873" spans="1:27" x14ac:dyDescent="0.2">
      <c r="A873" s="77">
        <f t="shared" si="25"/>
        <v>43013</v>
      </c>
      <c r="B873" s="96">
        <f>VLOOKUP($A873+ROUND((COLUMN()-2)/24,5),АТС!$A$41:$F$736,5)+VLOOKUP($A873+ROUND((COLUMN()-2)/24,5),'Расчет сбытовых надбавок'!$B$2281:'Расчет сбытовых надбавок'!$G$3024,6)</f>
        <v>58.83</v>
      </c>
      <c r="C873" s="96">
        <f>VLOOKUP($A873+ROUND((COLUMN()-2)/24,5),АТС!$A$41:$F$736,5)+VLOOKUP($A873+ROUND((COLUMN()-2)/24,5),'Расчет сбытовых надбавок'!$B$2281:'Расчет сбытовых надбавок'!$G$3024,6)</f>
        <v>484.72</v>
      </c>
      <c r="D873" s="96">
        <f>VLOOKUP($A873+ROUND((COLUMN()-2)/24,5),АТС!$A$41:$F$736,5)+VLOOKUP($A873+ROUND((COLUMN()-2)/24,5),'Расчет сбытовых надбавок'!$B$2281:'Расчет сбытовых надбавок'!$G$3024,6)</f>
        <v>65.070000000000007</v>
      </c>
      <c r="E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F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G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6">
        <f>VLOOKUP($A873+ROUND((COLUMN()-2)/24,5),АТС!$A$41:$F$736,5)+VLOOKUP($A873+ROUND((COLUMN()-2)/24,5),'Расчет сбытовых надбавок'!$B$2281:'Расчет сбытовых надбавок'!$G$3024,6)</f>
        <v>438.10999999999996</v>
      </c>
      <c r="I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6">
        <f>VLOOKUP($A873+ROUND((COLUMN()-2)/24,5),АТС!$A$41:$F$736,5)+VLOOKUP($A873+ROUND((COLUMN()-2)/24,5),'Расчет сбытовых надбавок'!$B$2281:'Расчет сбытовых надбавок'!$G$3024,6)</f>
        <v>118.00999999999999</v>
      </c>
      <c r="K873" s="96">
        <f>VLOOKUP($A873+ROUND((COLUMN()-2)/24,5),АТС!$A$41:$F$736,5)+VLOOKUP($A873+ROUND((COLUMN()-2)/24,5),'Расчет сбытовых надбавок'!$B$2281:'Расчет сбытовых надбавок'!$G$3024,6)</f>
        <v>123.3</v>
      </c>
      <c r="L873" s="96">
        <f>VLOOKUP($A873+ROUND((COLUMN()-2)/24,5),АТС!$A$41:$F$736,5)+VLOOKUP($A873+ROUND((COLUMN()-2)/24,5),'Расчет сбытовых надбавок'!$B$2281:'Расчет сбытовых надбавок'!$G$3024,6)</f>
        <v>134.21</v>
      </c>
      <c r="M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N873" s="96">
        <f>VLOOKUP($A873+ROUND((COLUMN()-2)/24,5),АТС!$A$41:$F$736,5)+VLOOKUP($A873+ROUND((COLUMN()-2)/24,5),'Расчет сбытовых надбавок'!$B$2281:'Расчет сбытовых надбавок'!$G$3024,6)</f>
        <v>206.53</v>
      </c>
      <c r="O873" s="96">
        <f>VLOOKUP($A873+ROUND((COLUMN()-2)/24,5),АТС!$A$41:$F$736,5)+VLOOKUP($A873+ROUND((COLUMN()-2)/24,5),'Расчет сбытовых надбавок'!$B$2281:'Расчет сбытовых надбавок'!$G$3024,6)</f>
        <v>269.63</v>
      </c>
      <c r="P873" s="96">
        <f>VLOOKUP($A873+ROUND((COLUMN()-2)/24,5),АТС!$A$41:$F$736,5)+VLOOKUP($A873+ROUND((COLUMN()-2)/24,5),'Расчет сбытовых надбавок'!$B$2281:'Расчет сбытовых надбавок'!$G$3024,6)</f>
        <v>228.06</v>
      </c>
      <c r="Q873" s="96">
        <f>VLOOKUP($A873+ROUND((COLUMN()-2)/24,5),АТС!$A$41:$F$736,5)+VLOOKUP($A873+ROUND((COLUMN()-2)/24,5),'Расчет сбытовых надбавок'!$B$2281:'Расчет сбытовых надбавок'!$G$3024,6)</f>
        <v>407.1</v>
      </c>
      <c r="R873" s="96">
        <f>VLOOKUP($A873+ROUND((COLUMN()-2)/24,5),АТС!$A$41:$F$736,5)+VLOOKUP($A873+ROUND((COLUMN()-2)/24,5),'Расчет сбытовых надбавок'!$B$2281:'Расчет сбытовых надбавок'!$G$3024,6)</f>
        <v>356.94</v>
      </c>
      <c r="S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T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U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V873" s="96">
        <f>VLOOKUP($A873+ROUND((COLUMN()-2)/24,5),АТС!$A$41:$F$736,5)+VLOOKUP($A873+ROUND((COLUMN()-2)/24,5),'Расчет сбытовых надбавок'!$B$2281:'Расчет сбытовых надбавок'!$G$3024,6)</f>
        <v>63.160000000000004</v>
      </c>
      <c r="W873" s="96">
        <f>VLOOKUP($A873+ROUND((COLUMN()-2)/24,5),АТС!$A$41:$F$736,5)+VLOOKUP($A873+ROUND((COLUMN()-2)/24,5),'Расчет сбытовых надбавок'!$B$2281:'Расчет сбытовых надбавок'!$G$3024,6)</f>
        <v>361.04</v>
      </c>
      <c r="X873" s="96">
        <f>VLOOKUP($A873+ROUND((COLUMN()-2)/24,5),АТС!$A$41:$F$736,5)+VLOOKUP($A873+ROUND((COLUMN()-2)/24,5),'Расчет сбытовых надбавок'!$B$2281:'Расчет сбытовых надбавок'!$G$3024,6)</f>
        <v>473.77</v>
      </c>
      <c r="Y873" s="96">
        <f>VLOOKUP($A873+ROUND((COLUMN()-2)/24,5),АТС!$A$41:$F$736,5)+VLOOKUP($A873+ROUND((COLUMN()-2)/24,5),'Расчет сбытовых надбавок'!$B$2281:'Расчет сбытовых надбавок'!$G$3024,6)</f>
        <v>16.71</v>
      </c>
    </row>
    <row r="874" spans="1:27" x14ac:dyDescent="0.2">
      <c r="A874" s="77">
        <f t="shared" si="25"/>
        <v>43014</v>
      </c>
      <c r="B874" s="96">
        <f>VLOOKUP($A874+ROUND((COLUMN()-2)/24,5),АТС!$A$41:$F$736,5)+VLOOKUP($A874+ROUND((COLUMN()-2)/24,5),'Расчет сбытовых надбавок'!$B$2281:'Расчет сбытовых надбавок'!$G$3024,6)</f>
        <v>107.3</v>
      </c>
      <c r="C874" s="96">
        <f>VLOOKUP($A874+ROUND((COLUMN()-2)/24,5),АТС!$A$41:$F$736,5)+VLOOKUP($A874+ROUND((COLUMN()-2)/24,5),'Расчет сбытовых надбавок'!$B$2281:'Расчет сбытовых надбавок'!$G$3024,6)</f>
        <v>270.83</v>
      </c>
      <c r="D874" s="96">
        <f>VLOOKUP($A874+ROUND((COLUMN()-2)/24,5),АТС!$A$41:$F$736,5)+VLOOKUP($A874+ROUND((COLUMN()-2)/24,5),'Расчет сбытовых надбавок'!$B$2281:'Расчет сбытовых надбавок'!$G$3024,6)</f>
        <v>158.19</v>
      </c>
      <c r="E874" s="96">
        <f>VLOOKUP($A874+ROUND((COLUMN()-2)/24,5),АТС!$A$41:$F$736,5)+VLOOKUP($A874+ROUND((COLUMN()-2)/24,5),'Расчет сбытовых надбавок'!$B$2281:'Расчет сбытовых надбавок'!$G$3024,6)</f>
        <v>58.18</v>
      </c>
      <c r="F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G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6">
        <f>VLOOKUP($A874+ROUND((COLUMN()-2)/24,5),АТС!$A$41:$F$736,5)+VLOOKUP($A874+ROUND((COLUMN()-2)/24,5),'Расчет сбытовых надбавок'!$B$2281:'Расчет сбытовых надбавок'!$G$3024,6)</f>
        <v>234.17</v>
      </c>
      <c r="I874" s="96">
        <f>VLOOKUP($A874+ROUND((COLUMN()-2)/24,5),АТС!$A$41:$F$736,5)+VLOOKUP($A874+ROUND((COLUMN()-2)/24,5),'Расчет сбытовых надбавок'!$B$2281:'Расчет сбытовых надбавок'!$G$3024,6)</f>
        <v>333.52</v>
      </c>
      <c r="J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L874" s="96">
        <f>VLOOKUP($A874+ROUND((COLUMN()-2)/24,5),АТС!$A$41:$F$736,5)+VLOOKUP($A874+ROUND((COLUMN()-2)/24,5),'Расчет сбытовых надбавок'!$B$2281:'Расчет сбытовых надбавок'!$G$3024,6)</f>
        <v>2090.23</v>
      </c>
      <c r="M874" s="96">
        <f>VLOOKUP($A874+ROUND((COLUMN()-2)/24,5),АТС!$A$41:$F$736,5)+VLOOKUP($A874+ROUND((COLUMN()-2)/24,5),'Расчет сбытовых надбавок'!$B$2281:'Расчет сбытовых надбавок'!$G$3024,6)</f>
        <v>2150.92</v>
      </c>
      <c r="N874" s="96">
        <f>VLOOKUP($A874+ROUND((COLUMN()-2)/24,5),АТС!$A$41:$F$736,5)+VLOOKUP($A874+ROUND((COLUMN()-2)/24,5),'Расчет сбытовых надбавок'!$B$2281:'Расчет сбытовых надбавок'!$G$3024,6)</f>
        <v>1785.83</v>
      </c>
      <c r="O874" s="96">
        <f>VLOOKUP($A874+ROUND((COLUMN()-2)/24,5),АТС!$A$41:$F$736,5)+VLOOKUP($A874+ROUND((COLUMN()-2)/24,5),'Расчет сбытовых надбавок'!$B$2281:'Расчет сбытовых надбавок'!$G$3024,6)</f>
        <v>218.21</v>
      </c>
      <c r="P874" s="96">
        <f>VLOOKUP($A874+ROUND((COLUMN()-2)/24,5),АТС!$A$41:$F$736,5)+VLOOKUP($A874+ROUND((COLUMN()-2)/24,5),'Расчет сбытовых надбавок'!$B$2281:'Расчет сбытовых надбавок'!$G$3024,6)</f>
        <v>340.58000000000004</v>
      </c>
      <c r="Q874" s="96">
        <f>VLOOKUP($A874+ROUND((COLUMN()-2)/24,5),АТС!$A$41:$F$736,5)+VLOOKUP($A874+ROUND((COLUMN()-2)/24,5),'Расчет сбытовых надбавок'!$B$2281:'Расчет сбытовых надбавок'!$G$3024,6)</f>
        <v>371.09000000000003</v>
      </c>
      <c r="R874" s="96">
        <f>VLOOKUP($A874+ROUND((COLUMN()-2)/24,5),АТС!$A$41:$F$736,5)+VLOOKUP($A874+ROUND((COLUMN()-2)/24,5),'Расчет сбытовых надбавок'!$B$2281:'Расчет сбытовых надбавок'!$G$3024,6)</f>
        <v>334.75</v>
      </c>
      <c r="S874" s="96">
        <f>VLOOKUP($A874+ROUND((COLUMN()-2)/24,5),АТС!$A$41:$F$736,5)+VLOOKUP($A874+ROUND((COLUMN()-2)/24,5),'Расчет сбытовых надбавок'!$B$2281:'Расчет сбытовых надбавок'!$G$3024,6)</f>
        <v>0.28000000000000003</v>
      </c>
      <c r="T874" s="96">
        <f>VLOOKUP($A874+ROUND((COLUMN()-2)/24,5),АТС!$A$41:$F$736,5)+VLOOKUP($A874+ROUND((COLUMN()-2)/24,5),'Расчет сбытовых надбавок'!$B$2281:'Расчет сбытовых надбавок'!$G$3024,6)</f>
        <v>18.079999999999998</v>
      </c>
      <c r="U874" s="96">
        <f>VLOOKUP($A874+ROUND((COLUMN()-2)/24,5),АТС!$A$41:$F$736,5)+VLOOKUP($A874+ROUND((COLUMN()-2)/24,5),'Расчет сбытовых надбавок'!$B$2281:'Расчет сбытовых надбавок'!$G$3024,6)</f>
        <v>218.29999999999998</v>
      </c>
      <c r="V874" s="96">
        <f>VLOOKUP($A874+ROUND((COLUMN()-2)/24,5),АТС!$A$41:$F$736,5)+VLOOKUP($A874+ROUND((COLUMN()-2)/24,5),'Расчет сбытовых надбавок'!$B$2281:'Расчет сбытовых надбавок'!$G$3024,6)</f>
        <v>400.61</v>
      </c>
      <c r="W874" s="96">
        <f>VLOOKUP($A874+ROUND((COLUMN()-2)/24,5),АТС!$A$41:$F$736,5)+VLOOKUP($A874+ROUND((COLUMN()-2)/24,5),'Расчет сбытовых надбавок'!$B$2281:'Расчет сбытовых надбавок'!$G$3024,6)</f>
        <v>594.14</v>
      </c>
      <c r="X874" s="96">
        <f>VLOOKUP($A874+ROUND((COLUMN()-2)/24,5),АТС!$A$41:$F$736,5)+VLOOKUP($A874+ROUND((COLUMN()-2)/24,5),'Расчет сбытовых надбавок'!$B$2281:'Расчет сбытовых надбавок'!$G$3024,6)</f>
        <v>700.38</v>
      </c>
      <c r="Y874" s="96">
        <f>VLOOKUP($A874+ROUND((COLUMN()-2)/24,5),АТС!$A$41:$F$736,5)+VLOOKUP($A874+ROUND((COLUMN()-2)/24,5),'Расчет сбытовых надбавок'!$B$2281:'Расчет сбытовых надбавок'!$G$3024,6)</f>
        <v>648.14</v>
      </c>
    </row>
    <row r="875" spans="1:27" x14ac:dyDescent="0.2">
      <c r="A875" s="77">
        <f t="shared" si="25"/>
        <v>43015</v>
      </c>
      <c r="B875" s="96">
        <f>VLOOKUP($A875+ROUND((COLUMN()-2)/24,5),АТС!$A$41:$F$736,5)+VLOOKUP($A875+ROUND((COLUMN()-2)/24,5),'Расчет сбытовых надбавок'!$B$2281:'Расчет сбытовых надбавок'!$G$3024,6)</f>
        <v>238.26</v>
      </c>
      <c r="C875" s="96">
        <f>VLOOKUP($A875+ROUND((COLUMN()-2)/24,5),АТС!$A$41:$F$736,5)+VLOOKUP($A875+ROUND((COLUMN()-2)/24,5),'Расчет сбытовых надбавок'!$B$2281:'Расчет сбытовых надбавок'!$G$3024,6)</f>
        <v>116.69999999999999</v>
      </c>
      <c r="D875" s="96">
        <f>VLOOKUP($A875+ROUND((COLUMN()-2)/24,5),АТС!$A$41:$F$736,5)+VLOOKUP($A875+ROUND((COLUMN()-2)/24,5),'Расчет сбытовых надбавок'!$B$2281:'Расчет сбытовых надбавок'!$G$3024,6)</f>
        <v>30.229999999999997</v>
      </c>
      <c r="E875" s="96">
        <f>VLOOKUP($A875+ROUND((COLUMN()-2)/24,5),АТС!$A$41:$F$736,5)+VLOOKUP($A875+ROUND((COLUMN()-2)/24,5),'Расчет сбытовых надбавок'!$B$2281:'Расчет сбытовых надбавок'!$G$3024,6)</f>
        <v>75.34</v>
      </c>
      <c r="F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J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K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L875" s="96">
        <f>VLOOKUP($A875+ROUND((COLUMN()-2)/24,5),АТС!$A$41:$F$736,5)+VLOOKUP($A875+ROUND((COLUMN()-2)/24,5),'Расчет сбытовых надбавок'!$B$2281:'Расчет сбытовых надбавок'!$G$3024,6)</f>
        <v>8.93</v>
      </c>
      <c r="M875" s="96">
        <f>VLOOKUP($A875+ROUND((COLUMN()-2)/24,5),АТС!$A$41:$F$736,5)+VLOOKUP($A875+ROUND((COLUMN()-2)/24,5),'Расчет сбытовых надбавок'!$B$2281:'Расчет сбытовых надбавок'!$G$3024,6)</f>
        <v>66.98</v>
      </c>
      <c r="N875" s="96">
        <f>VLOOKUP($A875+ROUND((COLUMN()-2)/24,5),АТС!$A$41:$F$736,5)+VLOOKUP($A875+ROUND((COLUMN()-2)/24,5),'Расчет сбытовых надбавок'!$B$2281:'Расчет сбытовых надбавок'!$G$3024,6)</f>
        <v>112.31</v>
      </c>
      <c r="O875" s="96">
        <f>VLOOKUP($A875+ROUND((COLUMN()-2)/24,5),АТС!$A$41:$F$736,5)+VLOOKUP($A875+ROUND((COLUMN()-2)/24,5),'Расчет сбытовых надбавок'!$B$2281:'Расчет сбытовых надбавок'!$G$3024,6)</f>
        <v>112.28</v>
      </c>
      <c r="P875" s="96">
        <f>VLOOKUP($A875+ROUND((COLUMN()-2)/24,5),АТС!$A$41:$F$736,5)+VLOOKUP($A875+ROUND((COLUMN()-2)/24,5),'Расчет сбытовых надбавок'!$B$2281:'Расчет сбытовых надбавок'!$G$3024,6)</f>
        <v>131.9</v>
      </c>
      <c r="Q875" s="96">
        <f>VLOOKUP($A875+ROUND((COLUMN()-2)/24,5),АТС!$A$41:$F$736,5)+VLOOKUP($A875+ROUND((COLUMN()-2)/24,5),'Расчет сбытовых надбавок'!$B$2281:'Расчет сбытовых надбавок'!$G$3024,6)</f>
        <v>176.06</v>
      </c>
      <c r="R875" s="96">
        <f>VLOOKUP($A875+ROUND((COLUMN()-2)/24,5),АТС!$A$41:$F$736,5)+VLOOKUP($A875+ROUND((COLUMN()-2)/24,5),'Расчет сбытовых надбавок'!$B$2281:'Расчет сбытовых надбавок'!$G$3024,6)</f>
        <v>52.22</v>
      </c>
      <c r="S875" s="96">
        <f>VLOOKUP($A875+ROUND((COLUMN()-2)/24,5),АТС!$A$41:$F$736,5)+VLOOKUP($A875+ROUND((COLUMN()-2)/24,5),'Расчет сбытовых надбавок'!$B$2281:'Расчет сбытовых надбавок'!$G$3024,6)</f>
        <v>0.41000000000000003</v>
      </c>
      <c r="T875" s="96">
        <f>VLOOKUP($A875+ROUND((COLUMN()-2)/24,5),АТС!$A$41:$F$736,5)+VLOOKUP($A875+ROUND((COLUMN()-2)/24,5),'Расчет сбытовых надбавок'!$B$2281:'Расчет сбытовых надбавок'!$G$3024,6)</f>
        <v>7.92</v>
      </c>
      <c r="U875" s="96">
        <f>VLOOKUP($A875+ROUND((COLUMN()-2)/24,5),АТС!$A$41:$F$736,5)+VLOOKUP($A875+ROUND((COLUMN()-2)/24,5),'Расчет сбытовых надбавок'!$B$2281:'Расчет сбытовых надбавок'!$G$3024,6)</f>
        <v>70.790000000000006</v>
      </c>
      <c r="V875" s="96">
        <f>VLOOKUP($A875+ROUND((COLUMN()-2)/24,5),АТС!$A$41:$F$736,5)+VLOOKUP($A875+ROUND((COLUMN()-2)/24,5),'Расчет сбытовых надбавок'!$B$2281:'Расчет сбытовых надбавок'!$G$3024,6)</f>
        <v>201.84</v>
      </c>
      <c r="W875" s="96">
        <f>VLOOKUP($A875+ROUND((COLUMN()-2)/24,5),АТС!$A$41:$F$736,5)+VLOOKUP($A875+ROUND((COLUMN()-2)/24,5),'Расчет сбытовых надбавок'!$B$2281:'Расчет сбытовых надбавок'!$G$3024,6)</f>
        <v>898.01</v>
      </c>
      <c r="X875" s="96">
        <f>VLOOKUP($A875+ROUND((COLUMN()-2)/24,5),АТС!$A$41:$F$736,5)+VLOOKUP($A875+ROUND((COLUMN()-2)/24,5),'Расчет сбытовых надбавок'!$B$2281:'Расчет сбытовых надбавок'!$G$3024,6)</f>
        <v>821.88000000000011</v>
      </c>
      <c r="Y875" s="96">
        <f>VLOOKUP($A875+ROUND((COLUMN()-2)/24,5),АТС!$A$41:$F$736,5)+VLOOKUP($A875+ROUND((COLUMN()-2)/24,5),'Расчет сбытовых надбавок'!$B$2281:'Расчет сбытовых надбавок'!$G$3024,6)</f>
        <v>746.25</v>
      </c>
    </row>
    <row r="876" spans="1:27" x14ac:dyDescent="0.2">
      <c r="A876" s="77">
        <f t="shared" si="25"/>
        <v>43016</v>
      </c>
      <c r="B876" s="96">
        <f>VLOOKUP($A876+ROUND((COLUMN()-2)/24,5),АТС!$A$41:$F$736,5)+VLOOKUP($A876+ROUND((COLUMN()-2)/24,5),'Расчет сбытовых надбавок'!$B$2281:'Расчет сбытовых надбавок'!$G$3024,6)</f>
        <v>304.36</v>
      </c>
      <c r="C876" s="96">
        <f>VLOOKUP($A876+ROUND((COLUMN()-2)/24,5),АТС!$A$41:$F$736,5)+VLOOKUP($A876+ROUND((COLUMN()-2)/24,5),'Расчет сбытовых надбавок'!$B$2281:'Расчет сбытовых надбавок'!$G$3024,6)</f>
        <v>207.09</v>
      </c>
      <c r="D876" s="96">
        <f>VLOOKUP($A876+ROUND((COLUMN()-2)/24,5),АТС!$A$41:$F$736,5)+VLOOKUP($A876+ROUND((COLUMN()-2)/24,5),'Расчет сбытовых надбавок'!$B$2281:'Расчет сбытовых надбавок'!$G$3024,6)</f>
        <v>177.87</v>
      </c>
      <c r="E876" s="96">
        <f>VLOOKUP($A876+ROUND((COLUMN()-2)/24,5),АТС!$A$41:$F$736,5)+VLOOKUP($A876+ROUND((COLUMN()-2)/24,5),'Расчет сбытовых надбавок'!$B$2281:'Расчет сбытовых надбавок'!$G$3024,6)</f>
        <v>1126.44</v>
      </c>
      <c r="F876" s="96">
        <f>VLOOKUP($A876+ROUND((COLUMN()-2)/24,5),АТС!$A$41:$F$736,5)+VLOOKUP($A876+ROUND((COLUMN()-2)/24,5),'Расчет сбытовых надбавок'!$B$2281:'Расчет сбытовых надбавок'!$G$3024,6)</f>
        <v>1138.8</v>
      </c>
      <c r="G876" s="96">
        <f>VLOOKUP($A876+ROUND((COLUMN()-2)/24,5),АТС!$A$41:$F$736,5)+VLOOKUP($A876+ROUND((COLUMN()-2)/24,5),'Расчет сбытовых надбавок'!$B$2281:'Расчет сбытовых надбавок'!$G$3024,6)</f>
        <v>288.07</v>
      </c>
      <c r="H876" s="96">
        <f>VLOOKUP($A876+ROUND((COLUMN()-2)/24,5),АТС!$A$41:$F$736,5)+VLOOKUP($A876+ROUND((COLUMN()-2)/24,5),'Расчет сбытовых надбавок'!$B$2281:'Расчет сбытовых надбавок'!$G$3024,6)</f>
        <v>234.03</v>
      </c>
      <c r="I876" s="96">
        <f>VLOOKUP($A876+ROUND((COLUMN()-2)/24,5),АТС!$A$41:$F$736,5)+VLOOKUP($A876+ROUND((COLUMN()-2)/24,5),'Расчет сбытовых надбавок'!$B$2281:'Расчет сбытовых надбавок'!$G$3024,6)</f>
        <v>221.21</v>
      </c>
      <c r="J876" s="96">
        <f>VLOOKUP($A876+ROUND((COLUMN()-2)/24,5),АТС!$A$41:$F$736,5)+VLOOKUP($A876+ROUND((COLUMN()-2)/24,5),'Расчет сбытовых надбавок'!$B$2281:'Расчет сбытовых надбавок'!$G$3024,6)</f>
        <v>262.64999999999998</v>
      </c>
      <c r="K876" s="96">
        <f>VLOOKUP($A876+ROUND((COLUMN()-2)/24,5),АТС!$A$41:$F$736,5)+VLOOKUP($A876+ROUND((COLUMN()-2)/24,5),'Расчет сбытовых надбавок'!$B$2281:'Расчет сбытовых надбавок'!$G$3024,6)</f>
        <v>157.77000000000001</v>
      </c>
      <c r="L876" s="96">
        <f>VLOOKUP($A876+ROUND((COLUMN()-2)/24,5),АТС!$A$41:$F$736,5)+VLOOKUP($A876+ROUND((COLUMN()-2)/24,5),'Расчет сбытовых надбавок'!$B$2281:'Расчет сбытовых надбавок'!$G$3024,6)</f>
        <v>303.09999999999997</v>
      </c>
      <c r="M876" s="96">
        <f>VLOOKUP($A876+ROUND((COLUMN()-2)/24,5),АТС!$A$41:$F$736,5)+VLOOKUP($A876+ROUND((COLUMN()-2)/24,5),'Расчет сбытовых надбавок'!$B$2281:'Расчет сбытовых надбавок'!$G$3024,6)</f>
        <v>456.46000000000004</v>
      </c>
      <c r="N876" s="96">
        <f>VLOOKUP($A876+ROUND((COLUMN()-2)/24,5),АТС!$A$41:$F$736,5)+VLOOKUP($A876+ROUND((COLUMN()-2)/24,5),'Расчет сбытовых надбавок'!$B$2281:'Расчет сбытовых надбавок'!$G$3024,6)</f>
        <v>554.16999999999996</v>
      </c>
      <c r="O876" s="96">
        <f>VLOOKUP($A876+ROUND((COLUMN()-2)/24,5),АТС!$A$41:$F$736,5)+VLOOKUP($A876+ROUND((COLUMN()-2)/24,5),'Расчет сбытовых надбавок'!$B$2281:'Расчет сбытовых надбавок'!$G$3024,6)</f>
        <v>279</v>
      </c>
      <c r="P876" s="96">
        <f>VLOOKUP($A876+ROUND((COLUMN()-2)/24,5),АТС!$A$41:$F$736,5)+VLOOKUP($A876+ROUND((COLUMN()-2)/24,5),'Расчет сбытовых надбавок'!$B$2281:'Расчет сбытовых надбавок'!$G$3024,6)</f>
        <v>603.1</v>
      </c>
      <c r="Q876" s="96">
        <f>VLOOKUP($A876+ROUND((COLUMN()-2)/24,5),АТС!$A$41:$F$736,5)+VLOOKUP($A876+ROUND((COLUMN()-2)/24,5),'Расчет сбытовых надбавок'!$B$2281:'Расчет сбытовых надбавок'!$G$3024,6)</f>
        <v>453.63</v>
      </c>
      <c r="R876" s="96">
        <f>VLOOKUP($A876+ROUND((COLUMN()-2)/24,5),АТС!$A$41:$F$736,5)+VLOOKUP($A876+ROUND((COLUMN()-2)/24,5),'Расчет сбытовых надбавок'!$B$2281:'Расчет сбытовых надбавок'!$G$3024,6)</f>
        <v>368.91</v>
      </c>
      <c r="S876" s="96">
        <f>VLOOKUP($A876+ROUND((COLUMN()-2)/24,5),АТС!$A$41:$F$736,5)+VLOOKUP($A876+ROUND((COLUMN()-2)/24,5),'Расчет сбытовых надбавок'!$B$2281:'Расчет сбытовых надбавок'!$G$3024,6)</f>
        <v>104.85000000000001</v>
      </c>
      <c r="T876" s="96">
        <f>VLOOKUP($A876+ROUND((COLUMN()-2)/24,5),АТС!$A$41:$F$736,5)+VLOOKUP($A876+ROUND((COLUMN()-2)/24,5),'Расчет сбытовых надбавок'!$B$2281:'Расчет сбытовых надбавок'!$G$3024,6)</f>
        <v>191.26</v>
      </c>
      <c r="U876" s="96">
        <f>VLOOKUP($A876+ROUND((COLUMN()-2)/24,5),АТС!$A$41:$F$736,5)+VLOOKUP($A876+ROUND((COLUMN()-2)/24,5),'Расчет сбытовых надбавок'!$B$2281:'Расчет сбытовых надбавок'!$G$3024,6)</f>
        <v>399</v>
      </c>
      <c r="V876" s="96">
        <f>VLOOKUP($A876+ROUND((COLUMN()-2)/24,5),АТС!$A$41:$F$736,5)+VLOOKUP($A876+ROUND((COLUMN()-2)/24,5),'Расчет сбытовых надбавок'!$B$2281:'Расчет сбытовых надбавок'!$G$3024,6)</f>
        <v>345.18</v>
      </c>
      <c r="W876" s="96">
        <f>VLOOKUP($A876+ROUND((COLUMN()-2)/24,5),АТС!$A$41:$F$736,5)+VLOOKUP($A876+ROUND((COLUMN()-2)/24,5),'Расчет сбытовых надбавок'!$B$2281:'Расчет сбытовых надбавок'!$G$3024,6)</f>
        <v>427.58000000000004</v>
      </c>
      <c r="X876" s="96">
        <f>VLOOKUP($A876+ROUND((COLUMN()-2)/24,5),АТС!$A$41:$F$736,5)+VLOOKUP($A876+ROUND((COLUMN()-2)/24,5),'Расчет сбытовых надбавок'!$B$2281:'Расчет сбытовых надбавок'!$G$3024,6)</f>
        <v>711.3599999999999</v>
      </c>
      <c r="Y876" s="96">
        <f>VLOOKUP($A876+ROUND((COLUMN()-2)/24,5),АТС!$A$41:$F$736,5)+VLOOKUP($A876+ROUND((COLUMN()-2)/24,5),'Расчет сбытовых надбавок'!$B$2281:'Расчет сбытовых надбавок'!$G$3024,6)</f>
        <v>1041.48</v>
      </c>
    </row>
    <row r="877" spans="1:27" x14ac:dyDescent="0.2">
      <c r="A877" s="77">
        <f t="shared" si="25"/>
        <v>43017</v>
      </c>
      <c r="B877" s="96">
        <f>VLOOKUP($A877+ROUND((COLUMN()-2)/24,5),АТС!$A$41:$F$736,5)+VLOOKUP($A877+ROUND((COLUMN()-2)/24,5),'Расчет сбытовых надбавок'!$B$2281:'Расчет сбытовых надбавок'!$G$3024,6)</f>
        <v>306.38</v>
      </c>
      <c r="C877" s="96">
        <f>VLOOKUP($A877+ROUND((COLUMN()-2)/24,5),АТС!$A$41:$F$736,5)+VLOOKUP($A877+ROUND((COLUMN()-2)/24,5),'Расчет сбытовых надбавок'!$B$2281:'Расчет сбытовых надбавок'!$G$3024,6)</f>
        <v>242.08</v>
      </c>
      <c r="D877" s="96">
        <f>VLOOKUP($A877+ROUND((COLUMN()-2)/24,5),АТС!$A$41:$F$736,5)+VLOOKUP($A877+ROUND((COLUMN()-2)/24,5),'Расчет сбытовых надбавок'!$B$2281:'Расчет сбытовых надбавок'!$G$3024,6)</f>
        <v>97.09</v>
      </c>
      <c r="E877" s="96">
        <f>VLOOKUP($A877+ROUND((COLUMN()-2)/24,5),АТС!$A$41:$F$736,5)+VLOOKUP($A877+ROUND((COLUMN()-2)/24,5),'Расчет сбытовых надбавок'!$B$2281:'Расчет сбытовых надбавок'!$G$3024,6)</f>
        <v>72.06</v>
      </c>
      <c r="F877" s="96">
        <f>VLOOKUP($A877+ROUND((COLUMN()-2)/24,5),АТС!$A$41:$F$736,5)+VLOOKUP($A877+ROUND((COLUMN()-2)/24,5),'Расчет сбытовых надбавок'!$B$2281:'Расчет сбытовых надбавок'!$G$3024,6)</f>
        <v>0.11</v>
      </c>
      <c r="G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6">
        <f>VLOOKUP($A877+ROUND((COLUMN()-2)/24,5),АТС!$A$41:$F$736,5)+VLOOKUP($A877+ROUND((COLUMN()-2)/24,5),'Расчет сбытовых надбавок'!$B$2281:'Расчет сбытовых надбавок'!$G$3024,6)</f>
        <v>91.89</v>
      </c>
      <c r="J877" s="96">
        <f>VLOOKUP($A877+ROUND((COLUMN()-2)/24,5),АТС!$A$41:$F$736,5)+VLOOKUP($A877+ROUND((COLUMN()-2)/24,5),'Расчет сбытовых надбавок'!$B$2281:'Расчет сбытовых надбавок'!$G$3024,6)</f>
        <v>66.92</v>
      </c>
      <c r="K877" s="96">
        <f>VLOOKUP($A877+ROUND((COLUMN()-2)/24,5),АТС!$A$41:$F$736,5)+VLOOKUP($A877+ROUND((COLUMN()-2)/24,5),'Расчет сбытовых надбавок'!$B$2281:'Расчет сбытовых надбавок'!$G$3024,6)</f>
        <v>53.04</v>
      </c>
      <c r="L877" s="96">
        <f>VLOOKUP($A877+ROUND((COLUMN()-2)/24,5),АТС!$A$41:$F$736,5)+VLOOKUP($A877+ROUND((COLUMN()-2)/24,5),'Расчет сбытовых надбавок'!$B$2281:'Расчет сбытовых надбавок'!$G$3024,6)</f>
        <v>68.989999999999995</v>
      </c>
      <c r="M877" s="96">
        <f>VLOOKUP($A877+ROUND((COLUMN()-2)/24,5),АТС!$A$41:$F$736,5)+VLOOKUP($A877+ROUND((COLUMN()-2)/24,5),'Расчет сбытовых надбавок'!$B$2281:'Расчет сбытовых надбавок'!$G$3024,6)</f>
        <v>126.60000000000001</v>
      </c>
      <c r="N877" s="96">
        <f>VLOOKUP($A877+ROUND((COLUMN()-2)/24,5),АТС!$A$41:$F$736,5)+VLOOKUP($A877+ROUND((COLUMN()-2)/24,5),'Расчет сбытовых надбавок'!$B$2281:'Расчет сбытовых надбавок'!$G$3024,6)</f>
        <v>121.13</v>
      </c>
      <c r="O877" s="96">
        <f>VLOOKUP($A877+ROUND((COLUMN()-2)/24,5),АТС!$A$41:$F$736,5)+VLOOKUP($A877+ROUND((COLUMN()-2)/24,5),'Расчет сбытовых надбавок'!$B$2281:'Расчет сбытовых надбавок'!$G$3024,6)</f>
        <v>248.1</v>
      </c>
      <c r="P877" s="96">
        <f>VLOOKUP($A877+ROUND((COLUMN()-2)/24,5),АТС!$A$41:$F$736,5)+VLOOKUP($A877+ROUND((COLUMN()-2)/24,5),'Расчет сбытовых надбавок'!$B$2281:'Расчет сбытовых надбавок'!$G$3024,6)</f>
        <v>369.06</v>
      </c>
      <c r="Q877" s="96">
        <f>VLOOKUP($A877+ROUND((COLUMN()-2)/24,5),АТС!$A$41:$F$736,5)+VLOOKUP($A877+ROUND((COLUMN()-2)/24,5),'Расчет сбытовых надбавок'!$B$2281:'Расчет сбытовых надбавок'!$G$3024,6)</f>
        <v>424.1</v>
      </c>
      <c r="R877" s="96">
        <f>VLOOKUP($A877+ROUND((COLUMN()-2)/24,5),АТС!$A$41:$F$736,5)+VLOOKUP($A877+ROUND((COLUMN()-2)/24,5),'Расчет сбытовых надбавок'!$B$2281:'Расчет сбытовых надбавок'!$G$3024,6)</f>
        <v>572.97</v>
      </c>
      <c r="S877" s="96">
        <f>VLOOKUP($A877+ROUND((COLUMN()-2)/24,5),АТС!$A$41:$F$736,5)+VLOOKUP($A877+ROUND((COLUMN()-2)/24,5),'Расчет сбытовых надбавок'!$B$2281:'Расчет сбытовых надбавок'!$G$3024,6)</f>
        <v>39.979999999999997</v>
      </c>
      <c r="T877" s="96">
        <f>VLOOKUP($A877+ROUND((COLUMN()-2)/24,5),АТС!$A$41:$F$736,5)+VLOOKUP($A877+ROUND((COLUMN()-2)/24,5),'Расчет сбытовых надбавок'!$B$2281:'Расчет сбытовых надбавок'!$G$3024,6)</f>
        <v>101.09</v>
      </c>
      <c r="U877" s="96">
        <f>VLOOKUP($A877+ROUND((COLUMN()-2)/24,5),АТС!$A$41:$F$736,5)+VLOOKUP($A877+ROUND((COLUMN()-2)/24,5),'Расчет сбытовых надбавок'!$B$2281:'Расчет сбытовых надбавок'!$G$3024,6)</f>
        <v>177.48000000000002</v>
      </c>
      <c r="V877" s="96">
        <f>VLOOKUP($A877+ROUND((COLUMN()-2)/24,5),АТС!$A$41:$F$736,5)+VLOOKUP($A877+ROUND((COLUMN()-2)/24,5),'Расчет сбытовых надбавок'!$B$2281:'Расчет сбытовых надбавок'!$G$3024,6)</f>
        <v>228.26999999999998</v>
      </c>
      <c r="W877" s="96">
        <f>VLOOKUP($A877+ROUND((COLUMN()-2)/24,5),АТС!$A$41:$F$736,5)+VLOOKUP($A877+ROUND((COLUMN()-2)/24,5),'Расчет сбытовых надбавок'!$B$2281:'Расчет сбытовых надбавок'!$G$3024,6)</f>
        <v>413.53000000000003</v>
      </c>
      <c r="X877" s="96">
        <f>VLOOKUP($A877+ROUND((COLUMN()-2)/24,5),АТС!$A$41:$F$736,5)+VLOOKUP($A877+ROUND((COLUMN()-2)/24,5),'Расчет сбытовых надбавок'!$B$2281:'Расчет сбытовых надбавок'!$G$3024,6)</f>
        <v>714.76</v>
      </c>
      <c r="Y877" s="96">
        <f>VLOOKUP($A877+ROUND((COLUMN()-2)/24,5),АТС!$A$41:$F$736,5)+VLOOKUP($A877+ROUND((COLUMN()-2)/24,5),'Расчет сбытовых надбавок'!$B$2281:'Расчет сбытовых надбавок'!$G$3024,6)</f>
        <v>1099.5899999999999</v>
      </c>
    </row>
    <row r="878" spans="1:27" x14ac:dyDescent="0.2">
      <c r="A878" s="77">
        <f t="shared" si="25"/>
        <v>43018</v>
      </c>
      <c r="B878" s="96">
        <f>VLOOKUP($A878+ROUND((COLUMN()-2)/24,5),АТС!$A$41:$F$736,5)+VLOOKUP($A878+ROUND((COLUMN()-2)/24,5),'Расчет сбытовых надбавок'!$B$2281:'Расчет сбытовых надбавок'!$G$3024,6)</f>
        <v>884.65</v>
      </c>
      <c r="C878" s="96">
        <f>VLOOKUP($A878+ROUND((COLUMN()-2)/24,5),АТС!$A$41:$F$736,5)+VLOOKUP($A878+ROUND((COLUMN()-2)/24,5),'Расчет сбытовых надбавок'!$B$2281:'Расчет сбытовых надбавок'!$G$3024,6)</f>
        <v>535.95000000000005</v>
      </c>
      <c r="D878" s="96">
        <f>VLOOKUP($A878+ROUND((COLUMN()-2)/24,5),АТС!$A$41:$F$736,5)+VLOOKUP($A878+ROUND((COLUMN()-2)/24,5),'Расчет сбытовых надбавок'!$B$2281:'Расчет сбытовых надбавок'!$G$3024,6)</f>
        <v>194.79</v>
      </c>
      <c r="E878" s="96">
        <f>VLOOKUP($A878+ROUND((COLUMN()-2)/24,5),АТС!$A$41:$F$736,5)+VLOOKUP($A878+ROUND((COLUMN()-2)/24,5),'Расчет сбытовых надбавок'!$B$2281:'Расчет сбытовых надбавок'!$G$3024,6)</f>
        <v>143.69</v>
      </c>
      <c r="F878" s="96">
        <f>VLOOKUP($A878+ROUND((COLUMN()-2)/24,5),АТС!$A$41:$F$736,5)+VLOOKUP($A878+ROUND((COLUMN()-2)/24,5),'Расчет сбытовых надбавок'!$B$2281:'Расчет сбытовых надбавок'!$G$3024,6)</f>
        <v>39.959999999999994</v>
      </c>
      <c r="G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6">
        <f>VLOOKUP($A878+ROUND((COLUMN()-2)/24,5),АТС!$A$41:$F$736,5)+VLOOKUP($A878+ROUND((COLUMN()-2)/24,5),'Расчет сбытовых надбавок'!$B$2281:'Расчет сбытовых надбавок'!$G$3024,6)</f>
        <v>78.099999999999994</v>
      </c>
      <c r="I878" s="96">
        <f>VLOOKUP($A878+ROUND((COLUMN()-2)/24,5),АТС!$A$41:$F$736,5)+VLOOKUP($A878+ROUND((COLUMN()-2)/24,5),'Расчет сбытовых надбавок'!$B$2281:'Расчет сбытовых надбавок'!$G$3024,6)</f>
        <v>193.04000000000002</v>
      </c>
      <c r="J878" s="96">
        <f>VLOOKUP($A878+ROUND((COLUMN()-2)/24,5),АТС!$A$41:$F$736,5)+VLOOKUP($A878+ROUND((COLUMN()-2)/24,5),'Расчет сбытовых надбавок'!$B$2281:'Расчет сбытовых надбавок'!$G$3024,6)</f>
        <v>22.720000000000002</v>
      </c>
      <c r="K878" s="96">
        <f>VLOOKUP($A878+ROUND((COLUMN()-2)/24,5),АТС!$A$41:$F$736,5)+VLOOKUP($A878+ROUND((COLUMN()-2)/24,5),'Расчет сбытовых надбавок'!$B$2281:'Расчет сбытовых надбавок'!$G$3024,6)</f>
        <v>11.4</v>
      </c>
      <c r="L878" s="96">
        <f>VLOOKUP($A878+ROUND((COLUMN()-2)/24,5),АТС!$A$41:$F$736,5)+VLOOKUP($A878+ROUND((COLUMN()-2)/24,5),'Расчет сбытовых надбавок'!$B$2281:'Расчет сбытовых надбавок'!$G$3024,6)</f>
        <v>25.42</v>
      </c>
      <c r="M878" s="96">
        <f>VLOOKUP($A878+ROUND((COLUMN()-2)/24,5),АТС!$A$41:$F$736,5)+VLOOKUP($A878+ROUND((COLUMN()-2)/24,5),'Расчет сбытовых надбавок'!$B$2281:'Расчет сбытовых надбавок'!$G$3024,6)</f>
        <v>98.7</v>
      </c>
      <c r="N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O878" s="96">
        <f>VLOOKUP($A878+ROUND((COLUMN()-2)/24,5),АТС!$A$41:$F$736,5)+VLOOKUP($A878+ROUND((COLUMN()-2)/24,5),'Расчет сбытовых надбавок'!$B$2281:'Расчет сбытовых надбавок'!$G$3024,6)</f>
        <v>0.17</v>
      </c>
      <c r="P878" s="96">
        <f>VLOOKUP($A878+ROUND((COLUMN()-2)/24,5),АТС!$A$41:$F$736,5)+VLOOKUP($A878+ROUND((COLUMN()-2)/24,5),'Расчет сбытовых надбавок'!$B$2281:'Расчет сбытовых надбавок'!$G$3024,6)</f>
        <v>31.29</v>
      </c>
      <c r="Q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R878" s="96">
        <f>VLOOKUP($A878+ROUND((COLUMN()-2)/24,5),АТС!$A$41:$F$736,5)+VLOOKUP($A878+ROUND((COLUMN()-2)/24,5),'Расчет сбытовых надбавок'!$B$2281:'Расчет сбытовых надбавок'!$G$3024,6)</f>
        <v>113.23</v>
      </c>
      <c r="S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T878" s="96">
        <f>VLOOKUP($A878+ROUND((COLUMN()-2)/24,5),АТС!$A$41:$F$736,5)+VLOOKUP($A878+ROUND((COLUMN()-2)/24,5),'Расчет сбытовых надбавок'!$B$2281:'Расчет сбытовых надбавок'!$G$3024,6)</f>
        <v>27.72</v>
      </c>
      <c r="U878" s="96">
        <f>VLOOKUP($A878+ROUND((COLUMN()-2)/24,5),АТС!$A$41:$F$736,5)+VLOOKUP($A878+ROUND((COLUMN()-2)/24,5),'Расчет сбытовых надбавок'!$B$2281:'Расчет сбытовых надбавок'!$G$3024,6)</f>
        <v>184.74</v>
      </c>
      <c r="V878" s="96">
        <f>VLOOKUP($A878+ROUND((COLUMN()-2)/24,5),АТС!$A$41:$F$736,5)+VLOOKUP($A878+ROUND((COLUMN()-2)/24,5),'Расчет сбытовых надбавок'!$B$2281:'Расчет сбытовых надбавок'!$G$3024,6)</f>
        <v>138.06</v>
      </c>
      <c r="W878" s="96">
        <f>VLOOKUP($A878+ROUND((COLUMN()-2)/24,5),АТС!$A$41:$F$736,5)+VLOOKUP($A878+ROUND((COLUMN()-2)/24,5),'Расчет сбытовых надбавок'!$B$2281:'Расчет сбытовых надбавок'!$G$3024,6)</f>
        <v>746.32</v>
      </c>
      <c r="X878" s="96">
        <f>VLOOKUP($A878+ROUND((COLUMN()-2)/24,5),АТС!$A$41:$F$736,5)+VLOOKUP($A878+ROUND((COLUMN()-2)/24,5),'Расчет сбытовых надбавок'!$B$2281:'Расчет сбытовых надбавок'!$G$3024,6)</f>
        <v>224.22</v>
      </c>
      <c r="Y878" s="96">
        <f>VLOOKUP($A878+ROUND((COLUMN()-2)/24,5),АТС!$A$41:$F$736,5)+VLOOKUP($A878+ROUND((COLUMN()-2)/24,5),'Расчет сбытовых надбавок'!$B$2281:'Расчет сбытовых надбавок'!$G$3024,6)</f>
        <v>106.78</v>
      </c>
    </row>
    <row r="879" spans="1:27" x14ac:dyDescent="0.2">
      <c r="A879" s="77">
        <f t="shared" si="25"/>
        <v>43019</v>
      </c>
      <c r="B879" s="96">
        <f>VLOOKUP($A879+ROUND((COLUMN()-2)/24,5),АТС!$A$41:$F$736,5)+VLOOKUP($A879+ROUND((COLUMN()-2)/24,5),'Расчет сбытовых надбавок'!$B$2281:'Расчет сбытовых надбавок'!$G$3024,6)</f>
        <v>1100.33</v>
      </c>
      <c r="C879" s="96">
        <f>VLOOKUP($A879+ROUND((COLUMN()-2)/24,5),АТС!$A$41:$F$736,5)+VLOOKUP($A879+ROUND((COLUMN()-2)/24,5),'Расчет сбытовых надбавок'!$B$2281:'Расчет сбытовых надбавок'!$G$3024,6)</f>
        <v>642.15</v>
      </c>
      <c r="D879" s="96">
        <f>VLOOKUP($A879+ROUND((COLUMN()-2)/24,5),АТС!$A$41:$F$736,5)+VLOOKUP($A879+ROUND((COLUMN()-2)/24,5),'Расчет сбытовых надбавок'!$B$2281:'Расчет сбытовых надбавок'!$G$3024,6)</f>
        <v>287.13</v>
      </c>
      <c r="E879" s="96">
        <f>VLOOKUP($A879+ROUND((COLUMN()-2)/24,5),АТС!$A$41:$F$736,5)+VLOOKUP($A879+ROUND((COLUMN()-2)/24,5),'Расчет сбытовых надбавок'!$B$2281:'Расчет сбытовых надбавок'!$G$3024,6)</f>
        <v>182.9</v>
      </c>
      <c r="F879" s="96">
        <f>VLOOKUP($A879+ROUND((COLUMN()-2)/24,5),АТС!$A$41:$F$736,5)+VLOOKUP($A879+ROUND((COLUMN()-2)/24,5),'Расчет сбытовых надбавок'!$B$2281:'Расчет сбытовых надбавок'!$G$3024,6)</f>
        <v>62.77</v>
      </c>
      <c r="G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6">
        <f>VLOOKUP($A879+ROUND((COLUMN()-2)/24,5),АТС!$A$41:$F$736,5)+VLOOKUP($A879+ROUND((COLUMN()-2)/24,5),'Расчет сбытовых надбавок'!$B$2281:'Расчет сбытовых надбавок'!$G$3024,6)</f>
        <v>65.12</v>
      </c>
      <c r="I879" s="96">
        <f>VLOOKUP($A879+ROUND((COLUMN()-2)/24,5),АТС!$A$41:$F$736,5)+VLOOKUP($A879+ROUND((COLUMN()-2)/24,5),'Расчет сбытовых надбавок'!$B$2281:'Расчет сбытовых надбавок'!$G$3024,6)</f>
        <v>197.15</v>
      </c>
      <c r="J879" s="96">
        <f>VLOOKUP($A879+ROUND((COLUMN()-2)/24,5),АТС!$A$41:$F$736,5)+VLOOKUP($A879+ROUND((COLUMN()-2)/24,5),'Расчет сбытовых надбавок'!$B$2281:'Расчет сбытовых надбавок'!$G$3024,6)</f>
        <v>0.13</v>
      </c>
      <c r="K879" s="96">
        <f>VLOOKUP($A879+ROUND((COLUMN()-2)/24,5),АТС!$A$41:$F$736,5)+VLOOKUP($A879+ROUND((COLUMN()-2)/24,5),'Расчет сбытовых надбавок'!$B$2281:'Расчет сбытовых надбавок'!$G$3024,6)</f>
        <v>19.23</v>
      </c>
      <c r="L879" s="96">
        <f>VLOOKUP($A879+ROUND((COLUMN()-2)/24,5),АТС!$A$41:$F$736,5)+VLOOKUP($A879+ROUND((COLUMN()-2)/24,5),'Расчет сбытовых надбавок'!$B$2281:'Расчет сбытовых надбавок'!$G$3024,6)</f>
        <v>29.580000000000002</v>
      </c>
      <c r="M879" s="96">
        <f>VLOOKUP($A879+ROUND((COLUMN()-2)/24,5),АТС!$A$41:$F$736,5)+VLOOKUP($A879+ROUND((COLUMN()-2)/24,5),'Расчет сбытовых надбавок'!$B$2281:'Расчет сбытовых надбавок'!$G$3024,6)</f>
        <v>4.49</v>
      </c>
      <c r="N879" s="96">
        <f>VLOOKUP($A879+ROUND((COLUMN()-2)/24,5),АТС!$A$41:$F$736,5)+VLOOKUP($A879+ROUND((COLUMN()-2)/24,5),'Расчет сбытовых надбавок'!$B$2281:'Расчет сбытовых надбавок'!$G$3024,6)</f>
        <v>43.37</v>
      </c>
      <c r="O879" s="96">
        <f>VLOOKUP($A879+ROUND((COLUMN()-2)/24,5),АТС!$A$41:$F$736,5)+VLOOKUP($A879+ROUND((COLUMN()-2)/24,5),'Расчет сбытовых надбавок'!$B$2281:'Расчет сбытовых надбавок'!$G$3024,6)</f>
        <v>55.230000000000004</v>
      </c>
      <c r="P879" s="96">
        <f>VLOOKUP($A879+ROUND((COLUMN()-2)/24,5),АТС!$A$41:$F$736,5)+VLOOKUP($A879+ROUND((COLUMN()-2)/24,5),'Расчет сбытовых надбавок'!$B$2281:'Расчет сбытовых надбавок'!$G$3024,6)</f>
        <v>62.78</v>
      </c>
      <c r="Q879" s="96">
        <f>VLOOKUP($A879+ROUND((COLUMN()-2)/24,5),АТС!$A$41:$F$736,5)+VLOOKUP($A879+ROUND((COLUMN()-2)/24,5),'Расчет сбытовых надбавок'!$B$2281:'Расчет сбытовых надбавок'!$G$3024,6)</f>
        <v>114.25</v>
      </c>
      <c r="R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S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T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U879" s="96">
        <f>VLOOKUP($A879+ROUND((COLUMN()-2)/24,5),АТС!$A$41:$F$736,5)+VLOOKUP($A879+ROUND((COLUMN()-2)/24,5),'Расчет сбытовых надбавок'!$B$2281:'Расчет сбытовых надбавок'!$G$3024,6)</f>
        <v>36.68</v>
      </c>
      <c r="V879" s="96">
        <f>VLOOKUP($A879+ROUND((COLUMN()-2)/24,5),АТС!$A$41:$F$736,5)+VLOOKUP($A879+ROUND((COLUMN()-2)/24,5),'Расчет сбытовых надбавок'!$B$2281:'Расчет сбытовых надбавок'!$G$3024,6)</f>
        <v>126.2</v>
      </c>
      <c r="W879" s="96">
        <f>VLOOKUP($A879+ROUND((COLUMN()-2)/24,5),АТС!$A$41:$F$736,5)+VLOOKUP($A879+ROUND((COLUMN()-2)/24,5),'Расчет сбытовых надбавок'!$B$2281:'Расчет сбытовых надбавок'!$G$3024,6)</f>
        <v>110.56</v>
      </c>
      <c r="X879" s="96">
        <f>VLOOKUP($A879+ROUND((COLUMN()-2)/24,5),АТС!$A$41:$F$736,5)+VLOOKUP($A879+ROUND((COLUMN()-2)/24,5),'Расчет сбытовых надбавок'!$B$2281:'Расчет сбытовых надбавок'!$G$3024,6)</f>
        <v>656.31999999999994</v>
      </c>
      <c r="Y879" s="96">
        <f>VLOOKUP($A879+ROUND((COLUMN()-2)/24,5),АТС!$A$41:$F$736,5)+VLOOKUP($A879+ROUND((COLUMN()-2)/24,5),'Расчет сбытовых надбавок'!$B$2281:'Расчет сбытовых надбавок'!$G$3024,6)</f>
        <v>643.66999999999996</v>
      </c>
    </row>
    <row r="880" spans="1:27" x14ac:dyDescent="0.2">
      <c r="A880" s="77">
        <f t="shared" si="25"/>
        <v>43020</v>
      </c>
      <c r="B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C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D880" s="96">
        <f>VLOOKUP($A880+ROUND((COLUMN()-2)/24,5),АТС!$A$41:$F$736,5)+VLOOKUP($A880+ROUND((COLUMN()-2)/24,5),'Расчет сбытовых надбавок'!$B$2281:'Расчет сбытовых надбавок'!$G$3024,6)</f>
        <v>3.73</v>
      </c>
      <c r="E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F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G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L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M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N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O880" s="96">
        <f>VLOOKUP($A880+ROUND((COLUMN()-2)/24,5),АТС!$A$41:$F$736,5)+VLOOKUP($A880+ROUND((COLUMN()-2)/24,5),'Расчет сбытовых надбавок'!$B$2281:'Расчет сбытовых надбавок'!$G$3024,6)</f>
        <v>55.839999999999996</v>
      </c>
      <c r="P880" s="96">
        <f>VLOOKUP($A880+ROUND((COLUMN()-2)/24,5),АТС!$A$41:$F$736,5)+VLOOKUP($A880+ROUND((COLUMN()-2)/24,5),'Расчет сбытовых надбавок'!$B$2281:'Расчет сбытовых надбавок'!$G$3024,6)</f>
        <v>16.93</v>
      </c>
      <c r="Q880" s="96">
        <f>VLOOKUP($A880+ROUND((COLUMN()-2)/24,5),АТС!$A$41:$F$736,5)+VLOOKUP($A880+ROUND((COLUMN()-2)/24,5),'Расчет сбытовых надбавок'!$B$2281:'Расчет сбытовых надбавок'!$G$3024,6)</f>
        <v>148.95999999999998</v>
      </c>
      <c r="R880" s="96">
        <f>VLOOKUP($A880+ROUND((COLUMN()-2)/24,5),АТС!$A$41:$F$736,5)+VLOOKUP($A880+ROUND((COLUMN()-2)/24,5),'Расчет сбытовых надбавок'!$B$2281:'Расчет сбытовых надбавок'!$G$3024,6)</f>
        <v>94.35</v>
      </c>
      <c r="S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T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U880" s="96">
        <f>VLOOKUP($A880+ROUND((COLUMN()-2)/24,5),АТС!$A$41:$F$736,5)+VLOOKUP($A880+ROUND((COLUMN()-2)/24,5),'Расчет сбытовых надбавок'!$B$2281:'Расчет сбытовых надбавок'!$G$3024,6)</f>
        <v>164.23000000000002</v>
      </c>
      <c r="V880" s="96">
        <f>VLOOKUP($A880+ROUND((COLUMN()-2)/24,5),АТС!$A$41:$F$736,5)+VLOOKUP($A880+ROUND((COLUMN()-2)/24,5),'Расчет сбытовых надбавок'!$B$2281:'Расчет сбытовых надбавок'!$G$3024,6)</f>
        <v>190.64</v>
      </c>
      <c r="W880" s="96">
        <f>VLOOKUP($A880+ROUND((COLUMN()-2)/24,5),АТС!$A$41:$F$736,5)+VLOOKUP($A880+ROUND((COLUMN()-2)/24,5),'Расчет сбытовых надбавок'!$B$2281:'Расчет сбытовых надбавок'!$G$3024,6)</f>
        <v>461.97</v>
      </c>
      <c r="X880" s="96">
        <f>VLOOKUP($A880+ROUND((COLUMN()-2)/24,5),АТС!$A$41:$F$736,5)+VLOOKUP($A880+ROUND((COLUMN()-2)/24,5),'Расчет сбытовых надбавок'!$B$2281:'Расчет сбытовых надбавок'!$G$3024,6)</f>
        <v>350.69</v>
      </c>
      <c r="Y880" s="96">
        <f>VLOOKUP($A880+ROUND((COLUMN()-2)/24,5),АТС!$A$41:$F$736,5)+VLOOKUP($A880+ROUND((COLUMN()-2)/24,5),'Расчет сбытовых надбавок'!$B$2281:'Расчет сбытовых надбавок'!$G$3024,6)</f>
        <v>985.73</v>
      </c>
    </row>
    <row r="881" spans="1:25" x14ac:dyDescent="0.2">
      <c r="A881" s="77">
        <f t="shared" si="25"/>
        <v>43021</v>
      </c>
      <c r="B881" s="96">
        <f>VLOOKUP($A881+ROUND((COLUMN()-2)/24,5),АТС!$A$41:$F$736,5)+VLOOKUP($A881+ROUND((COLUMN()-2)/24,5),'Расчет сбытовых надбавок'!$B$2281:'Расчет сбытовых надбавок'!$G$3024,6)</f>
        <v>713.0200000000001</v>
      </c>
      <c r="C881" s="96">
        <f>VLOOKUP($A881+ROUND((COLUMN()-2)/24,5),АТС!$A$41:$F$736,5)+VLOOKUP($A881+ROUND((COLUMN()-2)/24,5),'Расчет сбытовых надбавок'!$B$2281:'Расчет сбытовых надбавок'!$G$3024,6)</f>
        <v>178.48999999999998</v>
      </c>
      <c r="D881" s="96">
        <f>VLOOKUP($A881+ROUND((COLUMN()-2)/24,5),АТС!$A$41:$F$736,5)+VLOOKUP($A881+ROUND((COLUMN()-2)/24,5),'Расчет сбытовых надбавок'!$B$2281:'Расчет сбытовых надбавок'!$G$3024,6)</f>
        <v>134.03</v>
      </c>
      <c r="E881" s="96">
        <f>VLOOKUP($A881+ROUND((COLUMN()-2)/24,5),АТС!$A$41:$F$736,5)+VLOOKUP($A881+ROUND((COLUMN()-2)/24,5),'Расчет сбытовых надбавок'!$B$2281:'Расчет сбытовых надбавок'!$G$3024,6)</f>
        <v>108.39</v>
      </c>
      <c r="F881" s="96">
        <f>VLOOKUP($A881+ROUND((COLUMN()-2)/24,5),АТС!$A$41:$F$736,5)+VLOOKUP($A881+ROUND((COLUMN()-2)/24,5),'Расчет сбытовых надбавок'!$B$2281:'Расчет сбытовых надбавок'!$G$3024,6)</f>
        <v>41.53</v>
      </c>
      <c r="G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6">
        <f>VLOOKUP($A881+ROUND((COLUMN()-2)/24,5),АТС!$A$41:$F$736,5)+VLOOKUP($A881+ROUND((COLUMN()-2)/24,5),'Расчет сбытовых надбавок'!$B$2281:'Расчет сбытовых надбавок'!$G$3024,6)</f>
        <v>2.88</v>
      </c>
      <c r="I881" s="96">
        <f>VLOOKUP($A881+ROUND((COLUMN()-2)/24,5),АТС!$A$41:$F$736,5)+VLOOKUP($A881+ROUND((COLUMN()-2)/24,5),'Расчет сбытовых надбавок'!$B$2281:'Расчет сбытовых надбавок'!$G$3024,6)</f>
        <v>163.53</v>
      </c>
      <c r="J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6">
        <f>VLOOKUP($A881+ROUND((COLUMN()-2)/24,5),АТС!$A$41:$F$736,5)+VLOOKUP($A881+ROUND((COLUMN()-2)/24,5),'Расчет сбытовых надбавок'!$B$2281:'Расчет сбытовых надбавок'!$G$3024,6)</f>
        <v>11.489999999999998</v>
      </c>
      <c r="L881" s="96">
        <f>VLOOKUP($A881+ROUND((COLUMN()-2)/24,5),АТС!$A$41:$F$736,5)+VLOOKUP($A881+ROUND((COLUMN()-2)/24,5),'Расчет сбытовых надбавок'!$B$2281:'Расчет сбытовых надбавок'!$G$3024,6)</f>
        <v>46.769999999999996</v>
      </c>
      <c r="M881" s="96">
        <f>VLOOKUP($A881+ROUND((COLUMN()-2)/24,5),АТС!$A$41:$F$736,5)+VLOOKUP($A881+ROUND((COLUMN()-2)/24,5),'Расчет сбытовых надбавок'!$B$2281:'Расчет сбытовых надбавок'!$G$3024,6)</f>
        <v>92.62</v>
      </c>
      <c r="N881" s="96">
        <f>VLOOKUP($A881+ROUND((COLUMN()-2)/24,5),АТС!$A$41:$F$736,5)+VLOOKUP($A881+ROUND((COLUMN()-2)/24,5),'Расчет сбытовых надбавок'!$B$2281:'Расчет сбытовых надбавок'!$G$3024,6)</f>
        <v>166.03</v>
      </c>
      <c r="O881" s="96">
        <f>VLOOKUP($A881+ROUND((COLUMN()-2)/24,5),АТС!$A$41:$F$736,5)+VLOOKUP($A881+ROUND((COLUMN()-2)/24,5),'Расчет сбытовых надбавок'!$B$2281:'Расчет сбытовых надбавок'!$G$3024,6)</f>
        <v>197.19</v>
      </c>
      <c r="P881" s="96">
        <f>VLOOKUP($A881+ROUND((COLUMN()-2)/24,5),АТС!$A$41:$F$736,5)+VLOOKUP($A881+ROUND((COLUMN()-2)/24,5),'Расчет сбытовых надбавок'!$B$2281:'Расчет сбытовых надбавок'!$G$3024,6)</f>
        <v>230.18</v>
      </c>
      <c r="Q881" s="96">
        <f>VLOOKUP($A881+ROUND((COLUMN()-2)/24,5),АТС!$A$41:$F$736,5)+VLOOKUP($A881+ROUND((COLUMN()-2)/24,5),'Расчет сбытовых надбавок'!$B$2281:'Расчет сбытовых надбавок'!$G$3024,6)</f>
        <v>246.19</v>
      </c>
      <c r="R881" s="96">
        <f>VLOOKUP($A881+ROUND((COLUMN()-2)/24,5),АТС!$A$41:$F$736,5)+VLOOKUP($A881+ROUND((COLUMN()-2)/24,5),'Расчет сбытовых надбавок'!$B$2281:'Расчет сбытовых надбавок'!$G$3024,6)</f>
        <v>138.30000000000001</v>
      </c>
      <c r="S881" s="96">
        <f>VLOOKUP($A881+ROUND((COLUMN()-2)/24,5),АТС!$A$41:$F$736,5)+VLOOKUP($A881+ROUND((COLUMN()-2)/24,5),'Расчет сбытовых надбавок'!$B$2281:'Расчет сбытовых надбавок'!$G$3024,6)</f>
        <v>0.01</v>
      </c>
      <c r="T881" s="96">
        <f>VLOOKUP($A881+ROUND((COLUMN()-2)/24,5),АТС!$A$41:$F$736,5)+VLOOKUP($A881+ROUND((COLUMN()-2)/24,5),'Расчет сбытовых надбавок'!$B$2281:'Расчет сбытовых надбавок'!$G$3024,6)</f>
        <v>131</v>
      </c>
      <c r="U881" s="96">
        <f>VLOOKUP($A881+ROUND((COLUMN()-2)/24,5),АТС!$A$41:$F$736,5)+VLOOKUP($A881+ROUND((COLUMN()-2)/24,5),'Расчет сбытовых надбавок'!$B$2281:'Расчет сбытовых надбавок'!$G$3024,6)</f>
        <v>24.16</v>
      </c>
      <c r="V881" s="96">
        <f>VLOOKUP($A881+ROUND((COLUMN()-2)/24,5),АТС!$A$41:$F$736,5)+VLOOKUP($A881+ROUND((COLUMN()-2)/24,5),'Расчет сбытовых надбавок'!$B$2281:'Расчет сбытовых надбавок'!$G$3024,6)</f>
        <v>642.01</v>
      </c>
      <c r="W881" s="96">
        <f>VLOOKUP($A881+ROUND((COLUMN()-2)/24,5),АТС!$A$41:$F$736,5)+VLOOKUP($A881+ROUND((COLUMN()-2)/24,5),'Расчет сбытовых надбавок'!$B$2281:'Расчет сбытовых надбавок'!$G$3024,6)</f>
        <v>302.48999999999995</v>
      </c>
      <c r="X881" s="96">
        <f>VLOOKUP($A881+ROUND((COLUMN()-2)/24,5),АТС!$A$41:$F$736,5)+VLOOKUP($A881+ROUND((COLUMN()-2)/24,5),'Расчет сбытовых надбавок'!$B$2281:'Расчет сбытовых надбавок'!$G$3024,6)</f>
        <v>716.62</v>
      </c>
      <c r="Y881" s="96">
        <f>VLOOKUP($A881+ROUND((COLUMN()-2)/24,5),АТС!$A$41:$F$736,5)+VLOOKUP($A881+ROUND((COLUMN()-2)/24,5),'Расчет сбытовых надбавок'!$B$2281:'Расчет сбытовых надбавок'!$G$3024,6)</f>
        <v>771.58999999999992</v>
      </c>
    </row>
    <row r="882" spans="1:25" x14ac:dyDescent="0.2">
      <c r="A882" s="77">
        <f t="shared" si="25"/>
        <v>43022</v>
      </c>
      <c r="B882" s="96">
        <f>VLOOKUP($A882+ROUND((COLUMN()-2)/24,5),АТС!$A$41:$F$736,5)+VLOOKUP($A882+ROUND((COLUMN()-2)/24,5),'Расчет сбытовых надбавок'!$B$2281:'Расчет сбытовых надбавок'!$G$3024,6)</f>
        <v>768.01</v>
      </c>
      <c r="C882" s="96">
        <f>VLOOKUP($A882+ROUND((COLUMN()-2)/24,5),АТС!$A$41:$F$736,5)+VLOOKUP($A882+ROUND((COLUMN()-2)/24,5),'Расчет сбытовых надбавок'!$B$2281:'Расчет сбытовых надбавок'!$G$3024,6)</f>
        <v>1273.58</v>
      </c>
      <c r="D882" s="96">
        <f>VLOOKUP($A882+ROUND((COLUMN()-2)/24,5),АТС!$A$41:$F$736,5)+VLOOKUP($A882+ROUND((COLUMN()-2)/24,5),'Расчет сбытовых надбавок'!$B$2281:'Расчет сбытовых надбавок'!$G$3024,6)</f>
        <v>218.75</v>
      </c>
      <c r="E882" s="96">
        <f>VLOOKUP($A882+ROUND((COLUMN()-2)/24,5),АТС!$A$41:$F$736,5)+VLOOKUP($A882+ROUND((COLUMN()-2)/24,5),'Расчет сбытовых надбавок'!$B$2281:'Расчет сбытовых надбавок'!$G$3024,6)</f>
        <v>249.18</v>
      </c>
      <c r="F882" s="96">
        <f>VLOOKUP($A882+ROUND((COLUMN()-2)/24,5),АТС!$A$41:$F$736,5)+VLOOKUP($A882+ROUND((COLUMN()-2)/24,5),'Расчет сбытовых надбавок'!$B$2281:'Расчет сбытовых надбавок'!$G$3024,6)</f>
        <v>126.36000000000001</v>
      </c>
      <c r="G882" s="96">
        <f>VLOOKUP($A882+ROUND((COLUMN()-2)/24,5),АТС!$A$41:$F$736,5)+VLOOKUP($A882+ROUND((COLUMN()-2)/24,5),'Расчет сбытовых надбавок'!$B$2281:'Расчет сбытовых надбавок'!$G$3024,6)</f>
        <v>62.29</v>
      </c>
      <c r="H882" s="96">
        <f>VLOOKUP($A882+ROUND((COLUMN()-2)/24,5),АТС!$A$41:$F$736,5)+VLOOKUP($A882+ROUND((COLUMN()-2)/24,5),'Расчет сбытовых надбавок'!$B$2281:'Расчет сбытовых надбавок'!$G$3024,6)</f>
        <v>95.539999999999992</v>
      </c>
      <c r="I882" s="96">
        <f>VLOOKUP($A882+ROUND((COLUMN()-2)/24,5),АТС!$A$41:$F$736,5)+VLOOKUP($A882+ROUND((COLUMN()-2)/24,5),'Расчет сбытовых надбавок'!$B$2281:'Расчет сбытовых надбавок'!$G$3024,6)</f>
        <v>243.74</v>
      </c>
      <c r="J882" s="96">
        <f>VLOOKUP($A882+ROUND((COLUMN()-2)/24,5),АТС!$A$41:$F$736,5)+VLOOKUP($A882+ROUND((COLUMN()-2)/24,5),'Расчет сбытовых надбавок'!$B$2281:'Расчет сбытовых надбавок'!$G$3024,6)</f>
        <v>103.43</v>
      </c>
      <c r="K882" s="96">
        <f>VLOOKUP($A882+ROUND((COLUMN()-2)/24,5),АТС!$A$41:$F$736,5)+VLOOKUP($A882+ROUND((COLUMN()-2)/24,5),'Расчет сбытовых надбавок'!$B$2281:'Расчет сбытовых надбавок'!$G$3024,6)</f>
        <v>47.82</v>
      </c>
      <c r="L882" s="96">
        <f>VLOOKUP($A882+ROUND((COLUMN()-2)/24,5),АТС!$A$41:$F$736,5)+VLOOKUP($A882+ROUND((COLUMN()-2)/24,5),'Расчет сбытовых надбавок'!$B$2281:'Расчет сбытовых надбавок'!$G$3024,6)</f>
        <v>69.650000000000006</v>
      </c>
      <c r="M882" s="96">
        <f>VLOOKUP($A882+ROUND((COLUMN()-2)/24,5),АТС!$A$41:$F$736,5)+VLOOKUP($A882+ROUND((COLUMN()-2)/24,5),'Расчет сбытовых надбавок'!$B$2281:'Расчет сбытовых надбавок'!$G$3024,6)</f>
        <v>80.570000000000007</v>
      </c>
      <c r="N882" s="96">
        <f>VLOOKUP($A882+ROUND((COLUMN()-2)/24,5),АТС!$A$41:$F$736,5)+VLOOKUP($A882+ROUND((COLUMN()-2)/24,5),'Расчет сбытовых надбавок'!$B$2281:'Расчет сбытовых надбавок'!$G$3024,6)</f>
        <v>174.38</v>
      </c>
      <c r="O882" s="96">
        <f>VLOOKUP($A882+ROUND((COLUMN()-2)/24,5),АТС!$A$41:$F$736,5)+VLOOKUP($A882+ROUND((COLUMN()-2)/24,5),'Расчет сбытовых надбавок'!$B$2281:'Расчет сбытовых надбавок'!$G$3024,6)</f>
        <v>271.15999999999997</v>
      </c>
      <c r="P882" s="96">
        <f>VLOOKUP($A882+ROUND((COLUMN()-2)/24,5),АТС!$A$41:$F$736,5)+VLOOKUP($A882+ROUND((COLUMN()-2)/24,5),'Расчет сбытовых надбавок'!$B$2281:'Расчет сбытовых надбавок'!$G$3024,6)</f>
        <v>277.06</v>
      </c>
      <c r="Q882" s="96">
        <f>VLOOKUP($A882+ROUND((COLUMN()-2)/24,5),АТС!$A$41:$F$736,5)+VLOOKUP($A882+ROUND((COLUMN()-2)/24,5),'Расчет сбытовых надбавок'!$B$2281:'Расчет сбытовых надбавок'!$G$3024,6)</f>
        <v>267.25</v>
      </c>
      <c r="R882" s="96">
        <f>VLOOKUP($A882+ROUND((COLUMN()-2)/24,5),АТС!$A$41:$F$736,5)+VLOOKUP($A882+ROUND((COLUMN()-2)/24,5),'Расчет сбытовых надбавок'!$B$2281:'Расчет сбытовых надбавок'!$G$3024,6)</f>
        <v>59.849999999999994</v>
      </c>
      <c r="S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T882" s="96">
        <f>VLOOKUP($A882+ROUND((COLUMN()-2)/24,5),АТС!$A$41:$F$736,5)+VLOOKUP($A882+ROUND((COLUMN()-2)/24,5),'Расчет сбытовых надбавок'!$B$2281:'Расчет сбытовых надбавок'!$G$3024,6)</f>
        <v>0.35</v>
      </c>
      <c r="U882" s="96">
        <f>VLOOKUP($A882+ROUND((COLUMN()-2)/24,5),АТС!$A$41:$F$736,5)+VLOOKUP($A882+ROUND((COLUMN()-2)/24,5),'Расчет сбытовых надбавок'!$B$2281:'Расчет сбытовых надбавок'!$G$3024,6)</f>
        <v>62.71</v>
      </c>
      <c r="V882" s="96">
        <f>VLOOKUP($A882+ROUND((COLUMN()-2)/24,5),АТС!$A$41:$F$736,5)+VLOOKUP($A882+ROUND((COLUMN()-2)/24,5),'Расчет сбытовых надбавок'!$B$2281:'Расчет сбытовых надбавок'!$G$3024,6)</f>
        <v>247.62</v>
      </c>
      <c r="W882" s="96">
        <f>VLOOKUP($A882+ROUND((COLUMN()-2)/24,5),АТС!$A$41:$F$736,5)+VLOOKUP($A882+ROUND((COLUMN()-2)/24,5),'Расчет сбытовых надбавок'!$B$2281:'Расчет сбытовых надбавок'!$G$3024,6)</f>
        <v>627.27</v>
      </c>
      <c r="X882" s="96">
        <f>VLOOKUP($A882+ROUND((COLUMN()-2)/24,5),АТС!$A$41:$F$736,5)+VLOOKUP($A882+ROUND((COLUMN()-2)/24,5),'Расчет сбытовых надбавок'!$B$2281:'Расчет сбытовых надбавок'!$G$3024,6)</f>
        <v>661.64</v>
      </c>
      <c r="Y882" s="96">
        <f>VLOOKUP($A882+ROUND((COLUMN()-2)/24,5),АТС!$A$41:$F$736,5)+VLOOKUP($A882+ROUND((COLUMN()-2)/24,5),'Расчет сбытовых надбавок'!$B$2281:'Расчет сбытовых надбавок'!$G$3024,6)</f>
        <v>817.9</v>
      </c>
    </row>
    <row r="883" spans="1:25" x14ac:dyDescent="0.2">
      <c r="A883" s="77">
        <f t="shared" si="25"/>
        <v>43023</v>
      </c>
      <c r="B883" s="96">
        <f>VLOOKUP($A883+ROUND((COLUMN()-2)/24,5),АТС!$A$41:$F$736,5)+VLOOKUP($A883+ROUND((COLUMN()-2)/24,5),'Расчет сбытовых надбавок'!$B$2281:'Расчет сбытовых надбавок'!$G$3024,6)</f>
        <v>388.33000000000004</v>
      </c>
      <c r="C883" s="96">
        <f>VLOOKUP($A883+ROUND((COLUMN()-2)/24,5),АТС!$A$41:$F$736,5)+VLOOKUP($A883+ROUND((COLUMN()-2)/24,5),'Расчет сбытовых надбавок'!$B$2281:'Расчет сбытовых надбавок'!$G$3024,6)</f>
        <v>642.14</v>
      </c>
      <c r="D883" s="96">
        <f>VLOOKUP($A883+ROUND((COLUMN()-2)/24,5),АТС!$A$41:$F$736,5)+VLOOKUP($A883+ROUND((COLUMN()-2)/24,5),'Расчет сбытовых надбавок'!$B$2281:'Расчет сбытовых надбавок'!$G$3024,6)</f>
        <v>107.97999999999999</v>
      </c>
      <c r="E883" s="96">
        <f>VLOOKUP($A883+ROUND((COLUMN()-2)/24,5),АТС!$A$41:$F$736,5)+VLOOKUP($A883+ROUND((COLUMN()-2)/24,5),'Расчет сбытовых надбавок'!$B$2281:'Расчет сбытовых надбавок'!$G$3024,6)</f>
        <v>93.179999999999993</v>
      </c>
      <c r="F883" s="96">
        <f>VLOOKUP($A883+ROUND((COLUMN()-2)/24,5),АТС!$A$41:$F$736,5)+VLOOKUP($A883+ROUND((COLUMN()-2)/24,5),'Расчет сбытовых надбавок'!$B$2281:'Расчет сбытовых надбавок'!$G$3024,6)</f>
        <v>159.42000000000002</v>
      </c>
      <c r="G883" s="96">
        <f>VLOOKUP($A883+ROUND((COLUMN()-2)/24,5),АТС!$A$41:$F$736,5)+VLOOKUP($A883+ROUND((COLUMN()-2)/24,5),'Расчет сбытовых надбавок'!$B$2281:'Расчет сбытовых надбавок'!$G$3024,6)</f>
        <v>116.69</v>
      </c>
      <c r="H883" s="96">
        <f>VLOOKUP($A883+ROUND((COLUMN()-2)/24,5),АТС!$A$41:$F$736,5)+VLOOKUP($A883+ROUND((COLUMN()-2)/24,5),'Расчет сбытовых надбавок'!$B$2281:'Расчет сбытовых надбавок'!$G$3024,6)</f>
        <v>20.29</v>
      </c>
      <c r="I883" s="96">
        <f>VLOOKUP($A883+ROUND((COLUMN()-2)/24,5),АТС!$A$41:$F$736,5)+VLOOKUP($A883+ROUND((COLUMN()-2)/24,5),'Расчет сбытовых надбавок'!$B$2281:'Расчет сбытовых надбавок'!$G$3024,6)</f>
        <v>20.64</v>
      </c>
      <c r="J883" s="96">
        <f>VLOOKUP($A883+ROUND((COLUMN()-2)/24,5),АТС!$A$41:$F$736,5)+VLOOKUP($A883+ROUND((COLUMN()-2)/24,5),'Расчет сбытовых надбавок'!$B$2281:'Расчет сбытовых надбавок'!$G$3024,6)</f>
        <v>28.81</v>
      </c>
      <c r="K883" s="96">
        <f>VLOOKUP($A883+ROUND((COLUMN()-2)/24,5),АТС!$A$41:$F$736,5)+VLOOKUP($A883+ROUND((COLUMN()-2)/24,5),'Расчет сбытовых надбавок'!$B$2281:'Расчет сбытовых надбавок'!$G$3024,6)</f>
        <v>270.86</v>
      </c>
      <c r="L883" s="96">
        <f>VLOOKUP($A883+ROUND((COLUMN()-2)/24,5),АТС!$A$41:$F$736,5)+VLOOKUP($A883+ROUND((COLUMN()-2)/24,5),'Расчет сбытовых надбавок'!$B$2281:'Расчет сбытовых надбавок'!$G$3024,6)</f>
        <v>224.59</v>
      </c>
      <c r="M883" s="96">
        <f>VLOOKUP($A883+ROUND((COLUMN()-2)/24,5),АТС!$A$41:$F$736,5)+VLOOKUP($A883+ROUND((COLUMN()-2)/24,5),'Расчет сбытовых надбавок'!$B$2281:'Расчет сбытовых надбавок'!$G$3024,6)</f>
        <v>170.39000000000001</v>
      </c>
      <c r="N883" s="96">
        <f>VLOOKUP($A883+ROUND((COLUMN()-2)/24,5),АТС!$A$41:$F$736,5)+VLOOKUP($A883+ROUND((COLUMN()-2)/24,5),'Расчет сбытовых надбавок'!$B$2281:'Расчет сбытовых надбавок'!$G$3024,6)</f>
        <v>197.69</v>
      </c>
      <c r="O883" s="96">
        <f>VLOOKUP($A883+ROUND((COLUMN()-2)/24,5),АТС!$A$41:$F$736,5)+VLOOKUP($A883+ROUND((COLUMN()-2)/24,5),'Расчет сбытовых надбавок'!$B$2281:'Расчет сбытовых надбавок'!$G$3024,6)</f>
        <v>204.01</v>
      </c>
      <c r="P883" s="96">
        <f>VLOOKUP($A883+ROUND((COLUMN()-2)/24,5),АТС!$A$41:$F$736,5)+VLOOKUP($A883+ROUND((COLUMN()-2)/24,5),'Расчет сбытовых надбавок'!$B$2281:'Расчет сбытовых надбавок'!$G$3024,6)</f>
        <v>293.67</v>
      </c>
      <c r="Q883" s="96">
        <f>VLOOKUP($A883+ROUND((COLUMN()-2)/24,5),АТС!$A$41:$F$736,5)+VLOOKUP($A883+ROUND((COLUMN()-2)/24,5),'Расчет сбытовых надбавок'!$B$2281:'Расчет сбытовых надбавок'!$G$3024,6)</f>
        <v>132.96</v>
      </c>
      <c r="R883" s="96">
        <f>VLOOKUP($A883+ROUND((COLUMN()-2)/24,5),АТС!$A$41:$F$736,5)+VLOOKUP($A883+ROUND((COLUMN()-2)/24,5),'Расчет сбытовых надбавок'!$B$2281:'Расчет сбытовых надбавок'!$G$3024,6)</f>
        <v>209.16</v>
      </c>
      <c r="S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T883" s="96">
        <f>VLOOKUP($A883+ROUND((COLUMN()-2)/24,5),АТС!$A$41:$F$736,5)+VLOOKUP($A883+ROUND((COLUMN()-2)/24,5),'Расчет сбытовых надбавок'!$B$2281:'Расчет сбытовых надбавок'!$G$3024,6)</f>
        <v>0.44999999999999996</v>
      </c>
      <c r="U883" s="96">
        <f>VLOOKUP($A883+ROUND((COLUMN()-2)/24,5),АТС!$A$41:$F$736,5)+VLOOKUP($A883+ROUND((COLUMN()-2)/24,5),'Расчет сбытовых надбавок'!$B$2281:'Расчет сбытовых надбавок'!$G$3024,6)</f>
        <v>124.82</v>
      </c>
      <c r="V883" s="96">
        <f>VLOOKUP($A883+ROUND((COLUMN()-2)/24,5),АТС!$A$41:$F$736,5)+VLOOKUP($A883+ROUND((COLUMN()-2)/24,5),'Расчет сбытовых надбавок'!$B$2281:'Расчет сбытовых надбавок'!$G$3024,6)</f>
        <v>146.56</v>
      </c>
      <c r="W883" s="96">
        <f>VLOOKUP($A883+ROUND((COLUMN()-2)/24,5),АТС!$A$41:$F$736,5)+VLOOKUP($A883+ROUND((COLUMN()-2)/24,5),'Расчет сбытовых надбавок'!$B$2281:'Расчет сбытовых надбавок'!$G$3024,6)</f>
        <v>725.44</v>
      </c>
      <c r="X883" s="96">
        <f>VLOOKUP($A883+ROUND((COLUMN()-2)/24,5),АТС!$A$41:$F$736,5)+VLOOKUP($A883+ROUND((COLUMN()-2)/24,5),'Расчет сбытовых надбавок'!$B$2281:'Расчет сбытовых надбавок'!$G$3024,6)</f>
        <v>18.260000000000002</v>
      </c>
      <c r="Y883" s="96">
        <f>VLOOKUP($A883+ROUND((COLUMN()-2)/24,5),АТС!$A$41:$F$736,5)+VLOOKUP($A883+ROUND((COLUMN()-2)/24,5),'Расчет сбытовых надбавок'!$B$2281:'Расчет сбытовых надбавок'!$G$3024,6)</f>
        <v>1239.8799999999999</v>
      </c>
    </row>
    <row r="884" spans="1:25" x14ac:dyDescent="0.2">
      <c r="A884" s="77">
        <f t="shared" si="25"/>
        <v>43024</v>
      </c>
      <c r="B884" s="96">
        <f>VLOOKUP($A884+ROUND((COLUMN()-2)/24,5),АТС!$A$41:$F$736,5)+VLOOKUP($A884+ROUND((COLUMN()-2)/24,5),'Расчет сбытовых надбавок'!$B$2281:'Расчет сбытовых надбавок'!$G$3024,6)</f>
        <v>186.65</v>
      </c>
      <c r="C884" s="96">
        <f>VLOOKUP($A884+ROUND((COLUMN()-2)/24,5),АТС!$A$41:$F$736,5)+VLOOKUP($A884+ROUND((COLUMN()-2)/24,5),'Расчет сбытовых надбавок'!$B$2281:'Расчет сбытовых надбавок'!$G$3024,6)</f>
        <v>122.22</v>
      </c>
      <c r="D884" s="96">
        <f>VLOOKUP($A884+ROUND((COLUMN()-2)/24,5),АТС!$A$41:$F$736,5)+VLOOKUP($A884+ROUND((COLUMN()-2)/24,5),'Расчет сбытовых надбавок'!$B$2281:'Расчет сбытовых надбавок'!$G$3024,6)</f>
        <v>112.33999999999999</v>
      </c>
      <c r="E884" s="96">
        <f>VLOOKUP($A884+ROUND((COLUMN()-2)/24,5),АТС!$A$41:$F$736,5)+VLOOKUP($A884+ROUND((COLUMN()-2)/24,5),'Расчет сбытовых надбавок'!$B$2281:'Расчет сбытовых надбавок'!$G$3024,6)</f>
        <v>6.41</v>
      </c>
      <c r="F884" s="96">
        <f>VLOOKUP($A884+ROUND((COLUMN()-2)/24,5),АТС!$A$41:$F$736,5)+VLOOKUP($A884+ROUND((COLUMN()-2)/24,5),'Расчет сбытовых надбавок'!$B$2281:'Расчет сбытовых надбавок'!$G$3024,6)</f>
        <v>43.74</v>
      </c>
      <c r="G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6">
        <f>VLOOKUP($A884+ROUND((COLUMN()-2)/24,5),АТС!$A$41:$F$736,5)+VLOOKUP($A884+ROUND((COLUMN()-2)/24,5),'Расчет сбытовых надбавок'!$B$2281:'Расчет сбытовых надбавок'!$G$3024,6)</f>
        <v>183.86999999999998</v>
      </c>
      <c r="J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K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L884" s="96">
        <f>VLOOKUP($A884+ROUND((COLUMN()-2)/24,5),АТС!$A$41:$F$736,5)+VLOOKUP($A884+ROUND((COLUMN()-2)/24,5),'Расчет сбытовых надбавок'!$B$2281:'Расчет сбытовых надбавок'!$G$3024,6)</f>
        <v>62.58</v>
      </c>
      <c r="M884" s="96">
        <f>VLOOKUP($A884+ROUND((COLUMN()-2)/24,5),АТС!$A$41:$F$736,5)+VLOOKUP($A884+ROUND((COLUMN()-2)/24,5),'Расчет сбытовых надбавок'!$B$2281:'Расчет сбытовых надбавок'!$G$3024,6)</f>
        <v>24.88</v>
      </c>
      <c r="N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O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P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Q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R884" s="96">
        <f>VLOOKUP($A884+ROUND((COLUMN()-2)/24,5),АТС!$A$41:$F$736,5)+VLOOKUP($A884+ROUND((COLUMN()-2)/24,5),'Расчет сбытовых надбавок'!$B$2281:'Расчет сбытовых надбавок'!$G$3024,6)</f>
        <v>9.4499999999999993</v>
      </c>
      <c r="S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T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U884" s="96">
        <f>VLOOKUP($A884+ROUND((COLUMN()-2)/24,5),АТС!$A$41:$F$736,5)+VLOOKUP($A884+ROUND((COLUMN()-2)/24,5),'Расчет сбытовых надбавок'!$B$2281:'Расчет сбытовых надбавок'!$G$3024,6)</f>
        <v>17.91</v>
      </c>
      <c r="V884" s="96">
        <f>VLOOKUP($A884+ROUND((COLUMN()-2)/24,5),АТС!$A$41:$F$736,5)+VLOOKUP($A884+ROUND((COLUMN()-2)/24,5),'Расчет сбытовых надбавок'!$B$2281:'Расчет сбытовых надбавок'!$G$3024,6)</f>
        <v>133.46</v>
      </c>
      <c r="W884" s="96">
        <f>VLOOKUP($A884+ROUND((COLUMN()-2)/24,5),АТС!$A$41:$F$736,5)+VLOOKUP($A884+ROUND((COLUMN()-2)/24,5),'Расчет сбытовых надбавок'!$B$2281:'Расчет сбытовых надбавок'!$G$3024,6)</f>
        <v>136.64000000000001</v>
      </c>
      <c r="X884" s="96">
        <f>VLOOKUP($A884+ROUND((COLUMN()-2)/24,5),АТС!$A$41:$F$736,5)+VLOOKUP($A884+ROUND((COLUMN()-2)/24,5),'Расчет сбытовых надбавок'!$B$2281:'Расчет сбытовых надбавок'!$G$3024,6)</f>
        <v>887.16000000000008</v>
      </c>
      <c r="Y884" s="96">
        <f>VLOOKUP($A884+ROUND((COLUMN()-2)/24,5),АТС!$A$41:$F$736,5)+VLOOKUP($A884+ROUND((COLUMN()-2)/24,5),'Расчет сбытовых надбавок'!$B$2281:'Расчет сбытовых надбавок'!$G$3024,6)</f>
        <v>811.63</v>
      </c>
    </row>
    <row r="885" spans="1:25" x14ac:dyDescent="0.2">
      <c r="A885" s="77">
        <f t="shared" si="25"/>
        <v>43025</v>
      </c>
      <c r="B885" s="96">
        <f>VLOOKUP($A885+ROUND((COLUMN()-2)/24,5),АТС!$A$41:$F$736,5)+VLOOKUP($A885+ROUND((COLUMN()-2)/24,5),'Расчет сбытовых надбавок'!$B$2281:'Расчет сбытовых надбавок'!$G$3024,6)</f>
        <v>199.65</v>
      </c>
      <c r="C885" s="96">
        <f>VLOOKUP($A885+ROUND((COLUMN()-2)/24,5),АТС!$A$41:$F$736,5)+VLOOKUP($A885+ROUND((COLUMN()-2)/24,5),'Расчет сбытовых надбавок'!$B$2281:'Расчет сбытовых надбавок'!$G$3024,6)</f>
        <v>256.5</v>
      </c>
      <c r="D885" s="96">
        <f>VLOOKUP($A885+ROUND((COLUMN()-2)/24,5),АТС!$A$41:$F$736,5)+VLOOKUP($A885+ROUND((COLUMN()-2)/24,5),'Расчет сбытовых надбавок'!$B$2281:'Расчет сбытовых надбавок'!$G$3024,6)</f>
        <v>90.97</v>
      </c>
      <c r="E885" s="96">
        <f>VLOOKUP($A885+ROUND((COLUMN()-2)/24,5),АТС!$A$41:$F$736,5)+VLOOKUP($A885+ROUND((COLUMN()-2)/24,5),'Расчет сбытовых надбавок'!$B$2281:'Расчет сбытовых надбавок'!$G$3024,6)</f>
        <v>116.59</v>
      </c>
      <c r="F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G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6">
        <f>VLOOKUP($A885+ROUND((COLUMN()-2)/24,5),АТС!$A$41:$F$736,5)+VLOOKUP($A885+ROUND((COLUMN()-2)/24,5),'Расчет сбытовых надбавок'!$B$2281:'Расчет сбытовых надбавок'!$G$3024,6)</f>
        <v>471.25</v>
      </c>
      <c r="I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L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M885" s="96">
        <f>VLOOKUP($A885+ROUND((COLUMN()-2)/24,5),АТС!$A$41:$F$736,5)+VLOOKUP($A885+ROUND((COLUMN()-2)/24,5),'Расчет сбытовых надбавок'!$B$2281:'Расчет сбытовых надбавок'!$G$3024,6)</f>
        <v>53.54</v>
      </c>
      <c r="N885" s="96">
        <f>VLOOKUP($A885+ROUND((COLUMN()-2)/24,5),АТС!$A$41:$F$736,5)+VLOOKUP($A885+ROUND((COLUMN()-2)/24,5),'Расчет сбытовых надбавок'!$B$2281:'Расчет сбытовых надбавок'!$G$3024,6)</f>
        <v>106.38</v>
      </c>
      <c r="O885" s="96">
        <f>VLOOKUP($A885+ROUND((COLUMN()-2)/24,5),АТС!$A$41:$F$736,5)+VLOOKUP($A885+ROUND((COLUMN()-2)/24,5),'Расчет сбытовых надбавок'!$B$2281:'Расчет сбытовых надбавок'!$G$3024,6)</f>
        <v>158.44</v>
      </c>
      <c r="P885" s="96">
        <f>VLOOKUP($A885+ROUND((COLUMN()-2)/24,5),АТС!$A$41:$F$736,5)+VLOOKUP($A885+ROUND((COLUMN()-2)/24,5),'Расчет сбытовых надбавок'!$B$2281:'Расчет сбытовых надбавок'!$G$3024,6)</f>
        <v>219.24</v>
      </c>
      <c r="Q885" s="96">
        <f>VLOOKUP($A885+ROUND((COLUMN()-2)/24,5),АТС!$A$41:$F$736,5)+VLOOKUP($A885+ROUND((COLUMN()-2)/24,5),'Расчет сбытовых надбавок'!$B$2281:'Расчет сбытовых надбавок'!$G$3024,6)</f>
        <v>15.950000000000001</v>
      </c>
      <c r="R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S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T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U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V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6">
        <f>VLOOKUP($A885+ROUND((COLUMN()-2)/24,5),АТС!$A$41:$F$736,5)+VLOOKUP($A885+ROUND((COLUMN()-2)/24,5),'Расчет сбытовых надбавок'!$B$2281:'Расчет сбытовых надбавок'!$G$3024,6)</f>
        <v>106.69</v>
      </c>
      <c r="X885" s="96">
        <f>VLOOKUP($A885+ROUND((COLUMN()-2)/24,5),АТС!$A$41:$F$736,5)+VLOOKUP($A885+ROUND((COLUMN()-2)/24,5),'Расчет сбытовых надбавок'!$B$2281:'Расчет сбытовых надбавок'!$G$3024,6)</f>
        <v>312.63</v>
      </c>
      <c r="Y885" s="96">
        <f>VLOOKUP($A885+ROUND((COLUMN()-2)/24,5),АТС!$A$41:$F$736,5)+VLOOKUP($A885+ROUND((COLUMN()-2)/24,5),'Расчет сбытовых надбавок'!$B$2281:'Расчет сбытовых надбавок'!$G$3024,6)</f>
        <v>529.54999999999995</v>
      </c>
    </row>
    <row r="886" spans="1:25" x14ac:dyDescent="0.2">
      <c r="A886" s="77">
        <f t="shared" si="25"/>
        <v>43026</v>
      </c>
      <c r="B886" s="96">
        <f>VLOOKUP($A886+ROUND((COLUMN()-2)/24,5),АТС!$A$41:$F$736,5)+VLOOKUP($A886+ROUND((COLUMN()-2)/24,5),'Расчет сбытовых надбавок'!$B$2281:'Расчет сбытовых надбавок'!$G$3024,6)</f>
        <v>93.88</v>
      </c>
      <c r="C886" s="96">
        <f>VLOOKUP($A886+ROUND((COLUMN()-2)/24,5),АТС!$A$41:$F$736,5)+VLOOKUP($A886+ROUND((COLUMN()-2)/24,5),'Расчет сбытовых надбавок'!$B$2281:'Расчет сбытовых надбавок'!$G$3024,6)</f>
        <v>30.62</v>
      </c>
      <c r="D886" s="96">
        <f>VLOOKUP($A886+ROUND((COLUMN()-2)/24,5),АТС!$A$41:$F$736,5)+VLOOKUP($A886+ROUND((COLUMN()-2)/24,5),'Расчет сбытовых надбавок'!$B$2281:'Расчет сбытовых надбавок'!$G$3024,6)</f>
        <v>46.61</v>
      </c>
      <c r="E886" s="96">
        <f>VLOOKUP($A886+ROUND((COLUMN()-2)/24,5),АТС!$A$41:$F$736,5)+VLOOKUP($A886+ROUND((COLUMN()-2)/24,5),'Расчет сбытовых надбавок'!$B$2281:'Расчет сбытовых надбавок'!$G$3024,6)</f>
        <v>99.99</v>
      </c>
      <c r="F886" s="96">
        <f>VLOOKUP($A886+ROUND((COLUMN()-2)/24,5),АТС!$A$41:$F$736,5)+VLOOKUP($A886+ROUND((COLUMN()-2)/24,5),'Расчет сбытовых надбавок'!$B$2281:'Расчет сбытовых надбавок'!$G$3024,6)</f>
        <v>8.61</v>
      </c>
      <c r="G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J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M886" s="96">
        <f>VLOOKUP($A886+ROUND((COLUMN()-2)/24,5),АТС!$A$41:$F$736,5)+VLOOKUP($A886+ROUND((COLUMN()-2)/24,5),'Расчет сбытовых надбавок'!$B$2281:'Расчет сбытовых надбавок'!$G$3024,6)</f>
        <v>20.440000000000001</v>
      </c>
      <c r="N886" s="96">
        <f>VLOOKUP($A886+ROUND((COLUMN()-2)/24,5),АТС!$A$41:$F$736,5)+VLOOKUP($A886+ROUND((COLUMN()-2)/24,5),'Расчет сбытовых надбавок'!$B$2281:'Расчет сбытовых надбавок'!$G$3024,6)</f>
        <v>15.66</v>
      </c>
      <c r="O886" s="96">
        <f>VLOOKUP($A886+ROUND((COLUMN()-2)/24,5),АТС!$A$41:$F$736,5)+VLOOKUP($A886+ROUND((COLUMN()-2)/24,5),'Расчет сбытовых надбавок'!$B$2281:'Расчет сбытовых надбавок'!$G$3024,6)</f>
        <v>21.57</v>
      </c>
      <c r="P886" s="96">
        <f>VLOOKUP($A886+ROUND((COLUMN()-2)/24,5),АТС!$A$41:$F$736,5)+VLOOKUP($A886+ROUND((COLUMN()-2)/24,5),'Расчет сбытовых надбавок'!$B$2281:'Расчет сбытовых надбавок'!$G$3024,6)</f>
        <v>29.87</v>
      </c>
      <c r="Q886" s="96">
        <f>VLOOKUP($A886+ROUND((COLUMN()-2)/24,5),АТС!$A$41:$F$736,5)+VLOOKUP($A886+ROUND((COLUMN()-2)/24,5),'Расчет сбытовых надбавок'!$B$2281:'Расчет сбытовых надбавок'!$G$3024,6)</f>
        <v>47.14</v>
      </c>
      <c r="R886" s="96">
        <f>VLOOKUP($A886+ROUND((COLUMN()-2)/24,5),АТС!$A$41:$F$736,5)+VLOOKUP($A886+ROUND((COLUMN()-2)/24,5),'Расчет сбытовых надбавок'!$B$2281:'Расчет сбытовых надбавок'!$G$3024,6)</f>
        <v>32.01</v>
      </c>
      <c r="S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T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U886" s="96">
        <f>VLOOKUP($A886+ROUND((COLUMN()-2)/24,5),АТС!$A$41:$F$736,5)+VLOOKUP($A886+ROUND((COLUMN()-2)/24,5),'Расчет сбытовых надбавок'!$B$2281:'Расчет сбытовых надбавок'!$G$3024,6)</f>
        <v>1.07</v>
      </c>
      <c r="V886" s="96">
        <f>VLOOKUP($A886+ROUND((COLUMN()-2)/24,5),АТС!$A$41:$F$736,5)+VLOOKUP($A886+ROUND((COLUMN()-2)/24,5),'Расчет сбытовых надбавок'!$B$2281:'Расчет сбытовых надбавок'!$G$3024,6)</f>
        <v>118.45</v>
      </c>
      <c r="W886" s="96">
        <f>VLOOKUP($A886+ROUND((COLUMN()-2)/24,5),АТС!$A$41:$F$736,5)+VLOOKUP($A886+ROUND((COLUMN()-2)/24,5),'Расчет сбытовых надбавок'!$B$2281:'Расчет сбытовых надбавок'!$G$3024,6)</f>
        <v>236.03</v>
      </c>
      <c r="X886" s="96">
        <f>VLOOKUP($A886+ROUND((COLUMN()-2)/24,5),АТС!$A$41:$F$736,5)+VLOOKUP($A886+ROUND((COLUMN()-2)/24,5),'Расчет сбытовых надбавок'!$B$2281:'Расчет сбытовых надбавок'!$G$3024,6)</f>
        <v>18.95</v>
      </c>
      <c r="Y886" s="96">
        <f>VLOOKUP($A886+ROUND((COLUMN()-2)/24,5),АТС!$A$41:$F$736,5)+VLOOKUP($A886+ROUND((COLUMN()-2)/24,5),'Расчет сбытовых надбавок'!$B$2281:'Расчет сбытовых надбавок'!$G$3024,6)</f>
        <v>28.16</v>
      </c>
    </row>
    <row r="887" spans="1:25" x14ac:dyDescent="0.2">
      <c r="A887" s="77">
        <f t="shared" si="25"/>
        <v>43027</v>
      </c>
      <c r="B887" s="96">
        <f>VLOOKUP($A887+ROUND((COLUMN()-2)/24,5),АТС!$A$41:$F$736,5)+VLOOKUP($A887+ROUND((COLUMN()-2)/24,5),'Расчет сбытовых надбавок'!$B$2281:'Расчет сбытовых надбавок'!$G$3024,6)</f>
        <v>142.76</v>
      </c>
      <c r="C887" s="96">
        <f>VLOOKUP($A887+ROUND((COLUMN()-2)/24,5),АТС!$A$41:$F$736,5)+VLOOKUP($A887+ROUND((COLUMN()-2)/24,5),'Расчет сбытовых надбавок'!$B$2281:'Расчет сбытовых надбавок'!$G$3024,6)</f>
        <v>62.39</v>
      </c>
      <c r="D887" s="96">
        <f>VLOOKUP($A887+ROUND((COLUMN()-2)/24,5),АТС!$A$41:$F$736,5)+VLOOKUP($A887+ROUND((COLUMN()-2)/24,5),'Расчет сбытовых надбавок'!$B$2281:'Расчет сбытовых надбавок'!$G$3024,6)</f>
        <v>22.74</v>
      </c>
      <c r="E887" s="96">
        <f>VLOOKUP($A887+ROUND((COLUMN()-2)/24,5),АТС!$A$41:$F$736,5)+VLOOKUP($A887+ROUND((COLUMN()-2)/24,5),'Расчет сбытовых надбавок'!$B$2281:'Расчет сбытовых надбавок'!$G$3024,6)</f>
        <v>14.770000000000001</v>
      </c>
      <c r="F887" s="96">
        <f>VLOOKUP($A887+ROUND((COLUMN()-2)/24,5),АТС!$A$41:$F$736,5)+VLOOKUP($A887+ROUND((COLUMN()-2)/24,5),'Расчет сбытовых надбавок'!$B$2281:'Расчет сбытовых надбавок'!$G$3024,6)</f>
        <v>34.229999999999997</v>
      </c>
      <c r="G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6">
        <f>VLOOKUP($A887+ROUND((COLUMN()-2)/24,5),АТС!$A$41:$F$736,5)+VLOOKUP($A887+ROUND((COLUMN()-2)/24,5),'Расчет сбытовых надбавок'!$B$2281:'Расчет сбытовых надбавок'!$G$3024,6)</f>
        <v>11.51</v>
      </c>
      <c r="K887" s="96">
        <f>VLOOKUP($A887+ROUND((COLUMN()-2)/24,5),АТС!$A$41:$F$736,5)+VLOOKUP($A887+ROUND((COLUMN()-2)/24,5),'Расчет сбытовых надбавок'!$B$2281:'Расчет сбытовых надбавок'!$G$3024,6)</f>
        <v>27.99</v>
      </c>
      <c r="L887" s="96">
        <f>VLOOKUP($A887+ROUND((COLUMN()-2)/24,5),АТС!$A$41:$F$736,5)+VLOOKUP($A887+ROUND((COLUMN()-2)/24,5),'Расчет сбытовых надбавок'!$B$2281:'Расчет сбытовых надбавок'!$G$3024,6)</f>
        <v>82.8</v>
      </c>
      <c r="M887" s="96">
        <f>VLOOKUP($A887+ROUND((COLUMN()-2)/24,5),АТС!$A$41:$F$736,5)+VLOOKUP($A887+ROUND((COLUMN()-2)/24,5),'Расчет сбытовых надбавок'!$B$2281:'Расчет сбытовых надбавок'!$G$3024,6)</f>
        <v>32.36</v>
      </c>
      <c r="N887" s="96">
        <f>VLOOKUP($A887+ROUND((COLUMN()-2)/24,5),АТС!$A$41:$F$736,5)+VLOOKUP($A887+ROUND((COLUMN()-2)/24,5),'Расчет сбытовых надбавок'!$B$2281:'Расчет сбытовых надбавок'!$G$3024,6)</f>
        <v>291.56</v>
      </c>
      <c r="O887" s="96">
        <f>VLOOKUP($A887+ROUND((COLUMN()-2)/24,5),АТС!$A$41:$F$736,5)+VLOOKUP($A887+ROUND((COLUMN()-2)/24,5),'Расчет сбытовых надбавок'!$B$2281:'Расчет сбытовых надбавок'!$G$3024,6)</f>
        <v>223.94</v>
      </c>
      <c r="P887" s="96">
        <f>VLOOKUP($A887+ROUND((COLUMN()-2)/24,5),АТС!$A$41:$F$736,5)+VLOOKUP($A887+ROUND((COLUMN()-2)/24,5),'Расчет сбытовых надбавок'!$B$2281:'Расчет сбытовых надбавок'!$G$3024,6)</f>
        <v>305.09000000000003</v>
      </c>
      <c r="Q887" s="96">
        <f>VLOOKUP($A887+ROUND((COLUMN()-2)/24,5),АТС!$A$41:$F$736,5)+VLOOKUP($A887+ROUND((COLUMN()-2)/24,5),'Расчет сбытовых надбавок'!$B$2281:'Расчет сбытовых надбавок'!$G$3024,6)</f>
        <v>232.63</v>
      </c>
      <c r="R887" s="96">
        <f>VLOOKUP($A887+ROUND((COLUMN()-2)/24,5),АТС!$A$41:$F$736,5)+VLOOKUP($A887+ROUND((COLUMN()-2)/24,5),'Расчет сбытовых надбавок'!$B$2281:'Расчет сбытовых надбавок'!$G$3024,6)</f>
        <v>218.4</v>
      </c>
      <c r="S887" s="96">
        <f>VLOOKUP($A887+ROUND((COLUMN()-2)/24,5),АТС!$A$41:$F$736,5)+VLOOKUP($A887+ROUND((COLUMN()-2)/24,5),'Расчет сбытовых надбавок'!$B$2281:'Расчет сбытовых надбавок'!$G$3024,6)</f>
        <v>0.56000000000000005</v>
      </c>
      <c r="T887" s="96">
        <f>VLOOKUP($A887+ROUND((COLUMN()-2)/24,5),АТС!$A$41:$F$736,5)+VLOOKUP($A887+ROUND((COLUMN()-2)/24,5),'Расчет сбытовых надбавок'!$B$2281:'Расчет сбытовых надбавок'!$G$3024,6)</f>
        <v>0.62</v>
      </c>
      <c r="U887" s="96">
        <f>VLOOKUP($A887+ROUND((COLUMN()-2)/24,5),АТС!$A$41:$F$736,5)+VLOOKUP($A887+ROUND((COLUMN()-2)/24,5),'Расчет сбытовых надбавок'!$B$2281:'Расчет сбытовых надбавок'!$G$3024,6)</f>
        <v>84.72999999999999</v>
      </c>
      <c r="V887" s="96">
        <f>VLOOKUP($A887+ROUND((COLUMN()-2)/24,5),АТС!$A$41:$F$736,5)+VLOOKUP($A887+ROUND((COLUMN()-2)/24,5),'Расчет сбытовых надбавок'!$B$2281:'Расчет сбытовых надбавок'!$G$3024,6)</f>
        <v>234.69</v>
      </c>
      <c r="W887" s="96">
        <f>VLOOKUP($A887+ROUND((COLUMN()-2)/24,5),АТС!$A$41:$F$736,5)+VLOOKUP($A887+ROUND((COLUMN()-2)/24,5),'Расчет сбытовых надбавок'!$B$2281:'Расчет сбытовых надбавок'!$G$3024,6)</f>
        <v>598.11</v>
      </c>
      <c r="X887" s="96">
        <f>VLOOKUP($A887+ROUND((COLUMN()-2)/24,5),АТС!$A$41:$F$736,5)+VLOOKUP($A887+ROUND((COLUMN()-2)/24,5),'Расчет сбытовых надбавок'!$B$2281:'Расчет сбытовых надбавок'!$G$3024,6)</f>
        <v>713</v>
      </c>
      <c r="Y887" s="96">
        <f>VLOOKUP($A887+ROUND((COLUMN()-2)/24,5),АТС!$A$41:$F$736,5)+VLOOKUP($A887+ROUND((COLUMN()-2)/24,5),'Расчет сбытовых надбавок'!$B$2281:'Расчет сбытовых надбавок'!$G$3024,6)</f>
        <v>619.30000000000007</v>
      </c>
    </row>
    <row r="888" spans="1:25" x14ac:dyDescent="0.2">
      <c r="A888" s="77">
        <f t="shared" si="25"/>
        <v>43028</v>
      </c>
      <c r="B888" s="96">
        <f>VLOOKUP($A888+ROUND((COLUMN()-2)/24,5),АТС!$A$41:$F$736,5)+VLOOKUP($A888+ROUND((COLUMN()-2)/24,5),'Расчет сбытовых надбавок'!$B$2281:'Расчет сбытовых надбавок'!$G$3024,6)</f>
        <v>250.79</v>
      </c>
      <c r="C888" s="96">
        <f>VLOOKUP($A888+ROUND((COLUMN()-2)/24,5),АТС!$A$41:$F$736,5)+VLOOKUP($A888+ROUND((COLUMN()-2)/24,5),'Расчет сбытовых надбавок'!$B$2281:'Расчет сбытовых надбавок'!$G$3024,6)</f>
        <v>406.34000000000003</v>
      </c>
      <c r="D888" s="96">
        <f>VLOOKUP($A888+ROUND((COLUMN()-2)/24,5),АТС!$A$41:$F$736,5)+VLOOKUP($A888+ROUND((COLUMN()-2)/24,5),'Расчет сбытовых надбавок'!$B$2281:'Расчет сбытовых надбавок'!$G$3024,6)</f>
        <v>142.31</v>
      </c>
      <c r="E888" s="96">
        <f>VLOOKUP($A888+ROUND((COLUMN()-2)/24,5),АТС!$A$41:$F$736,5)+VLOOKUP($A888+ROUND((COLUMN()-2)/24,5),'Расчет сбытовых надбавок'!$B$2281:'Расчет сбытовых надбавок'!$G$3024,6)</f>
        <v>149.37</v>
      </c>
      <c r="F888" s="96">
        <f>VLOOKUP($A888+ROUND((COLUMN()-2)/24,5),АТС!$A$41:$F$736,5)+VLOOKUP($A888+ROUND((COLUMN()-2)/24,5),'Расчет сбытовых надбавок'!$B$2281:'Расчет сбытовых надбавок'!$G$3024,6)</f>
        <v>4.49</v>
      </c>
      <c r="G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6">
        <f>VLOOKUP($A888+ROUND((COLUMN()-2)/24,5),АТС!$A$41:$F$736,5)+VLOOKUP($A888+ROUND((COLUMN()-2)/24,5),'Расчет сбытовых надбавок'!$B$2281:'Расчет сбытовых надбавок'!$G$3024,6)</f>
        <v>172.55</v>
      </c>
      <c r="J888" s="96">
        <f>VLOOKUP($A888+ROUND((COLUMN()-2)/24,5),АТС!$A$41:$F$736,5)+VLOOKUP($A888+ROUND((COLUMN()-2)/24,5),'Расчет сбытовых надбавок'!$B$2281:'Расчет сбытовых надбавок'!$G$3024,6)</f>
        <v>50.39</v>
      </c>
      <c r="K888" s="96">
        <f>VLOOKUP($A888+ROUND((COLUMN()-2)/24,5),АТС!$A$41:$F$736,5)+VLOOKUP($A888+ROUND((COLUMN()-2)/24,5),'Расчет сбытовых надбавок'!$B$2281:'Расчет сбытовых надбавок'!$G$3024,6)</f>
        <v>86.51</v>
      </c>
      <c r="L888" s="96">
        <f>VLOOKUP($A888+ROUND((COLUMN()-2)/24,5),АТС!$A$41:$F$736,5)+VLOOKUP($A888+ROUND((COLUMN()-2)/24,5),'Расчет сбытовых надбавок'!$B$2281:'Расчет сбытовых надбавок'!$G$3024,6)</f>
        <v>123.92</v>
      </c>
      <c r="M888" s="96">
        <f>VLOOKUP($A888+ROUND((COLUMN()-2)/24,5),АТС!$A$41:$F$736,5)+VLOOKUP($A888+ROUND((COLUMN()-2)/24,5),'Расчет сбытовых надбавок'!$B$2281:'Расчет сбытовых надбавок'!$G$3024,6)</f>
        <v>233.81</v>
      </c>
      <c r="N888" s="96">
        <f>VLOOKUP($A888+ROUND((COLUMN()-2)/24,5),АТС!$A$41:$F$736,5)+VLOOKUP($A888+ROUND((COLUMN()-2)/24,5),'Расчет сбытовых надбавок'!$B$2281:'Расчет сбытовых надбавок'!$G$3024,6)</f>
        <v>198.91</v>
      </c>
      <c r="O888" s="96">
        <f>VLOOKUP($A888+ROUND((COLUMN()-2)/24,5),АТС!$A$41:$F$736,5)+VLOOKUP($A888+ROUND((COLUMN()-2)/24,5),'Расчет сбытовых надбавок'!$B$2281:'Расчет сбытовых надбавок'!$G$3024,6)</f>
        <v>260.61</v>
      </c>
      <c r="P888" s="96">
        <f>VLOOKUP($A888+ROUND((COLUMN()-2)/24,5),АТС!$A$41:$F$736,5)+VLOOKUP($A888+ROUND((COLUMN()-2)/24,5),'Расчет сбытовых надбавок'!$B$2281:'Расчет сбытовых надбавок'!$G$3024,6)</f>
        <v>291.38</v>
      </c>
      <c r="Q888" s="96">
        <f>VLOOKUP($A888+ROUND((COLUMN()-2)/24,5),АТС!$A$41:$F$736,5)+VLOOKUP($A888+ROUND((COLUMN()-2)/24,5),'Расчет сбытовых надбавок'!$B$2281:'Расчет сбытовых надбавок'!$G$3024,6)</f>
        <v>301.48</v>
      </c>
      <c r="R888" s="96">
        <f>VLOOKUP($A888+ROUND((COLUMN()-2)/24,5),АТС!$A$41:$F$736,5)+VLOOKUP($A888+ROUND((COLUMN()-2)/24,5),'Расчет сбытовых надбавок'!$B$2281:'Расчет сбытовых надбавок'!$G$3024,6)</f>
        <v>348.43</v>
      </c>
      <c r="S888" s="96">
        <f>VLOOKUP($A888+ROUND((COLUMN()-2)/24,5),АТС!$A$41:$F$736,5)+VLOOKUP($A888+ROUND((COLUMN()-2)/24,5),'Расчет сбытовых надбавок'!$B$2281:'Расчет сбытовых надбавок'!$G$3024,6)</f>
        <v>113.30999999999999</v>
      </c>
      <c r="T888" s="96">
        <f>VLOOKUP($A888+ROUND((COLUMN()-2)/24,5),АТС!$A$41:$F$736,5)+VLOOKUP($A888+ROUND((COLUMN()-2)/24,5),'Расчет сбытовых надбавок'!$B$2281:'Расчет сбытовых надбавок'!$G$3024,6)</f>
        <v>236.38</v>
      </c>
      <c r="U888" s="96">
        <f>VLOOKUP($A888+ROUND((COLUMN()-2)/24,5),АТС!$A$41:$F$736,5)+VLOOKUP($A888+ROUND((COLUMN()-2)/24,5),'Расчет сбытовых надбавок'!$B$2281:'Расчет сбытовых надбавок'!$G$3024,6)</f>
        <v>362.3</v>
      </c>
      <c r="V888" s="96">
        <f>VLOOKUP($A888+ROUND((COLUMN()-2)/24,5),АТС!$A$41:$F$736,5)+VLOOKUP($A888+ROUND((COLUMN()-2)/24,5),'Расчет сбытовых надбавок'!$B$2281:'Расчет сбытовых надбавок'!$G$3024,6)</f>
        <v>392.18</v>
      </c>
      <c r="W888" s="96">
        <f>VLOOKUP($A888+ROUND((COLUMN()-2)/24,5),АТС!$A$41:$F$736,5)+VLOOKUP($A888+ROUND((COLUMN()-2)/24,5),'Расчет сбытовых надбавок'!$B$2281:'Расчет сбытовых надбавок'!$G$3024,6)</f>
        <v>633.24</v>
      </c>
      <c r="X888" s="96">
        <f>VLOOKUP($A888+ROUND((COLUMN()-2)/24,5),АТС!$A$41:$F$736,5)+VLOOKUP($A888+ROUND((COLUMN()-2)/24,5),'Расчет сбытовых надбавок'!$B$2281:'Расчет сбытовых надбавок'!$G$3024,6)</f>
        <v>703.11</v>
      </c>
      <c r="Y888" s="96">
        <f>VLOOKUP($A888+ROUND((COLUMN()-2)/24,5),АТС!$A$41:$F$736,5)+VLOOKUP($A888+ROUND((COLUMN()-2)/24,5),'Расчет сбытовых надбавок'!$B$2281:'Расчет сбытовых надбавок'!$G$3024,6)</f>
        <v>653.51</v>
      </c>
    </row>
    <row r="889" spans="1:25" x14ac:dyDescent="0.2">
      <c r="A889" s="77">
        <f t="shared" si="25"/>
        <v>43029</v>
      </c>
      <c r="B889" s="96">
        <f>VLOOKUP($A889+ROUND((COLUMN()-2)/24,5),АТС!$A$41:$F$736,5)+VLOOKUP($A889+ROUND((COLUMN()-2)/24,5),'Расчет сбытовых надбавок'!$B$2281:'Расчет сбытовых надбавок'!$G$3024,6)</f>
        <v>460.61</v>
      </c>
      <c r="C889" s="96">
        <f>VLOOKUP($A889+ROUND((COLUMN()-2)/24,5),АТС!$A$41:$F$736,5)+VLOOKUP($A889+ROUND((COLUMN()-2)/24,5),'Расчет сбытовых надбавок'!$B$2281:'Расчет сбытовых надбавок'!$G$3024,6)</f>
        <v>53.3</v>
      </c>
      <c r="D889" s="96">
        <f>VLOOKUP($A889+ROUND((COLUMN()-2)/24,5),АТС!$A$41:$F$736,5)+VLOOKUP($A889+ROUND((COLUMN()-2)/24,5),'Расчет сбытовых надбавок'!$B$2281:'Расчет сбытовых надбавок'!$G$3024,6)</f>
        <v>73.550000000000011</v>
      </c>
      <c r="E889" s="96">
        <f>VLOOKUP($A889+ROUND((COLUMN()-2)/24,5),АТС!$A$41:$F$736,5)+VLOOKUP($A889+ROUND((COLUMN()-2)/24,5),'Расчет сбытовых надбавок'!$B$2281:'Расчет сбытовых надбавок'!$G$3024,6)</f>
        <v>114.44</v>
      </c>
      <c r="F889" s="96">
        <f>VLOOKUP($A889+ROUND((COLUMN()-2)/24,5),АТС!$A$41:$F$736,5)+VLOOKUP($A889+ROUND((COLUMN()-2)/24,5),'Расчет сбытовых надбавок'!$B$2281:'Расчет сбытовых надбавок'!$G$3024,6)</f>
        <v>14.4</v>
      </c>
      <c r="G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6">
        <f>VLOOKUP($A889+ROUND((COLUMN()-2)/24,5),АТС!$A$41:$F$736,5)+VLOOKUP($A889+ROUND((COLUMN()-2)/24,5),'Расчет сбытовых надбавок'!$B$2281:'Расчет сбытовых надбавок'!$G$3024,6)</f>
        <v>112.51</v>
      </c>
      <c r="K889" s="96">
        <f>VLOOKUP($A889+ROUND((COLUMN()-2)/24,5),АТС!$A$41:$F$736,5)+VLOOKUP($A889+ROUND((COLUMN()-2)/24,5),'Расчет сбытовых надбавок'!$B$2281:'Расчет сбытовых надбавок'!$G$3024,6)</f>
        <v>89.350000000000009</v>
      </c>
      <c r="L889" s="96">
        <f>VLOOKUP($A889+ROUND((COLUMN()-2)/24,5),АТС!$A$41:$F$736,5)+VLOOKUP($A889+ROUND((COLUMN()-2)/24,5),'Расчет сбытовых надбавок'!$B$2281:'Расчет сбытовых надбавок'!$G$3024,6)</f>
        <v>19.62</v>
      </c>
      <c r="M889" s="96">
        <f>VLOOKUP($A889+ROUND((COLUMN()-2)/24,5),АТС!$A$41:$F$736,5)+VLOOKUP($A889+ROUND((COLUMN()-2)/24,5),'Расчет сбытовых надбавок'!$B$2281:'Расчет сбытовых надбавок'!$G$3024,6)</f>
        <v>52.91</v>
      </c>
      <c r="N889" s="96">
        <f>VLOOKUP($A889+ROUND((COLUMN()-2)/24,5),АТС!$A$41:$F$736,5)+VLOOKUP($A889+ROUND((COLUMN()-2)/24,5),'Расчет сбытовых надбавок'!$B$2281:'Расчет сбытовых надбавок'!$G$3024,6)</f>
        <v>49.47</v>
      </c>
      <c r="O889" s="96">
        <f>VLOOKUP($A889+ROUND((COLUMN()-2)/24,5),АТС!$A$41:$F$736,5)+VLOOKUP($A889+ROUND((COLUMN()-2)/24,5),'Расчет сбытовых надбавок'!$B$2281:'Расчет сбытовых надбавок'!$G$3024,6)</f>
        <v>70.06</v>
      </c>
      <c r="P889" s="96">
        <f>VLOOKUP($A889+ROUND((COLUMN()-2)/24,5),АТС!$A$41:$F$736,5)+VLOOKUP($A889+ROUND((COLUMN()-2)/24,5),'Расчет сбытовых надбавок'!$B$2281:'Расчет сбытовых надбавок'!$G$3024,6)</f>
        <v>167.45</v>
      </c>
      <c r="Q889" s="96">
        <f>VLOOKUP($A889+ROUND((COLUMN()-2)/24,5),АТС!$A$41:$F$736,5)+VLOOKUP($A889+ROUND((COLUMN()-2)/24,5),'Расчет сбытовых надбавок'!$B$2281:'Расчет сбытовых надбавок'!$G$3024,6)</f>
        <v>169.42999999999998</v>
      </c>
      <c r="R889" s="96">
        <f>VLOOKUP($A889+ROUND((COLUMN()-2)/24,5),АТС!$A$41:$F$736,5)+VLOOKUP($A889+ROUND((COLUMN()-2)/24,5),'Расчет сбытовых надбавок'!$B$2281:'Расчет сбытовых надбавок'!$G$3024,6)</f>
        <v>50.41</v>
      </c>
      <c r="S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T889" s="96">
        <f>VLOOKUP($A889+ROUND((COLUMN()-2)/24,5),АТС!$A$41:$F$736,5)+VLOOKUP($A889+ROUND((COLUMN()-2)/24,5),'Расчет сбытовых надбавок'!$B$2281:'Расчет сбытовых надбавок'!$G$3024,6)</f>
        <v>1107.69</v>
      </c>
      <c r="U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V889" s="96">
        <f>VLOOKUP($A889+ROUND((COLUMN()-2)/24,5),АТС!$A$41:$F$736,5)+VLOOKUP($A889+ROUND((COLUMN()-2)/24,5),'Расчет сбытовых надбавок'!$B$2281:'Расчет сбытовых надбавок'!$G$3024,6)</f>
        <v>27.3</v>
      </c>
      <c r="W889" s="96">
        <f>VLOOKUP($A889+ROUND((COLUMN()-2)/24,5),АТС!$A$41:$F$736,5)+VLOOKUP($A889+ROUND((COLUMN()-2)/24,5),'Расчет сбытовых надбавок'!$B$2281:'Расчет сбытовых надбавок'!$G$3024,6)</f>
        <v>126.71000000000001</v>
      </c>
      <c r="X889" s="96">
        <f>VLOOKUP($A889+ROUND((COLUMN()-2)/24,5),АТС!$A$41:$F$736,5)+VLOOKUP($A889+ROUND((COLUMN()-2)/24,5),'Расчет сбытовых надбавок'!$B$2281:'Расчет сбытовых надбавок'!$G$3024,6)</f>
        <v>402.65</v>
      </c>
      <c r="Y889" s="96">
        <f>VLOOKUP($A889+ROUND((COLUMN()-2)/24,5),АТС!$A$41:$F$736,5)+VLOOKUP($A889+ROUND((COLUMN()-2)/24,5),'Расчет сбытовых надбавок'!$B$2281:'Расчет сбытовых надбавок'!$G$3024,6)</f>
        <v>339.56</v>
      </c>
    </row>
    <row r="890" spans="1:25" x14ac:dyDescent="0.2">
      <c r="A890" s="77">
        <f t="shared" si="25"/>
        <v>43030</v>
      </c>
      <c r="B890" s="96">
        <f>VLOOKUP($A890+ROUND((COLUMN()-2)/24,5),АТС!$A$41:$F$736,5)+VLOOKUP($A890+ROUND((COLUMN()-2)/24,5),'Расчет сбытовых надбавок'!$B$2281:'Расчет сбытовых надбавок'!$G$3024,6)</f>
        <v>121</v>
      </c>
      <c r="C890" s="96">
        <f>VLOOKUP($A890+ROUND((COLUMN()-2)/24,5),АТС!$A$41:$F$736,5)+VLOOKUP($A890+ROUND((COLUMN()-2)/24,5),'Расчет сбытовых надбавок'!$B$2281:'Расчет сбытовых надбавок'!$G$3024,6)</f>
        <v>113.23</v>
      </c>
      <c r="D890" s="96">
        <f>VLOOKUP($A890+ROUND((COLUMN()-2)/24,5),АТС!$A$41:$F$736,5)+VLOOKUP($A890+ROUND((COLUMN()-2)/24,5),'Расчет сбытовых надбавок'!$B$2281:'Расчет сбытовых надбавок'!$G$3024,6)</f>
        <v>98.62</v>
      </c>
      <c r="E890" s="96">
        <f>VLOOKUP($A890+ROUND((COLUMN()-2)/24,5),АТС!$A$41:$F$736,5)+VLOOKUP($A890+ROUND((COLUMN()-2)/24,5),'Расчет сбытовых надбавок'!$B$2281:'Расчет сбытовых надбавок'!$G$3024,6)</f>
        <v>173.66000000000003</v>
      </c>
      <c r="F890" s="96">
        <f>VLOOKUP($A890+ROUND((COLUMN()-2)/24,5),АТС!$A$41:$F$736,5)+VLOOKUP($A890+ROUND((COLUMN()-2)/24,5),'Расчет сбытовых надбавок'!$B$2281:'Расчет сбытовых надбавок'!$G$3024,6)</f>
        <v>69.45</v>
      </c>
      <c r="G890" s="96">
        <f>VLOOKUP($A890+ROUND((COLUMN()-2)/24,5),АТС!$A$41:$F$736,5)+VLOOKUP($A890+ROUND((COLUMN()-2)/24,5),'Расчет сбытовых надбавок'!$B$2281:'Расчет сбытовых надбавок'!$G$3024,6)</f>
        <v>8.26</v>
      </c>
      <c r="H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6">
        <f>VLOOKUP($A890+ROUND((COLUMN()-2)/24,5),АТС!$A$41:$F$736,5)+VLOOKUP($A890+ROUND((COLUMN()-2)/24,5),'Расчет сбытовых надбавок'!$B$2281:'Расчет сбытовых надбавок'!$G$3024,6)</f>
        <v>88.55</v>
      </c>
      <c r="L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6">
        <f>VLOOKUP($A890+ROUND((COLUMN()-2)/24,5),АТС!$A$41:$F$736,5)+VLOOKUP($A890+ROUND((COLUMN()-2)/24,5),'Расчет сбытовых надбавок'!$B$2281:'Расчет сбытовых надбавок'!$G$3024,6)</f>
        <v>54.54</v>
      </c>
      <c r="N890" s="96">
        <f>VLOOKUP($A890+ROUND((COLUMN()-2)/24,5),АТС!$A$41:$F$736,5)+VLOOKUP($A890+ROUND((COLUMN()-2)/24,5),'Расчет сбытовых надбавок'!$B$2281:'Расчет сбытовых надбавок'!$G$3024,6)</f>
        <v>170.13</v>
      </c>
      <c r="O890" s="96">
        <f>VLOOKUP($A890+ROUND((COLUMN()-2)/24,5),АТС!$A$41:$F$736,5)+VLOOKUP($A890+ROUND((COLUMN()-2)/24,5),'Расчет сбытовых надбавок'!$B$2281:'Расчет сбытовых надбавок'!$G$3024,6)</f>
        <v>173.09</v>
      </c>
      <c r="P890" s="96">
        <f>VLOOKUP($A890+ROUND((COLUMN()-2)/24,5),АТС!$A$41:$F$736,5)+VLOOKUP($A890+ROUND((COLUMN()-2)/24,5),'Расчет сбытовых надбавок'!$B$2281:'Расчет сбытовых надбавок'!$G$3024,6)</f>
        <v>176.82</v>
      </c>
      <c r="Q890" s="96">
        <f>VLOOKUP($A890+ROUND((COLUMN()-2)/24,5),АТС!$A$41:$F$736,5)+VLOOKUP($A890+ROUND((COLUMN()-2)/24,5),'Расчет сбытовых надбавок'!$B$2281:'Расчет сбытовых надбавок'!$G$3024,6)</f>
        <v>106.69</v>
      </c>
      <c r="R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S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T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U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6">
        <f>VLOOKUP($A890+ROUND((COLUMN()-2)/24,5),АТС!$A$41:$F$736,5)+VLOOKUP($A890+ROUND((COLUMN()-2)/24,5),'Расчет сбытовых надбавок'!$B$2281:'Расчет сбытовых надбавок'!$G$3024,6)</f>
        <v>48.870000000000005</v>
      </c>
      <c r="W890" s="96">
        <f>VLOOKUP($A890+ROUND((COLUMN()-2)/24,5),АТС!$A$41:$F$736,5)+VLOOKUP($A890+ROUND((COLUMN()-2)/24,5),'Расчет сбытовых надбавок'!$B$2281:'Расчет сбытовых надбавок'!$G$3024,6)</f>
        <v>77.41</v>
      </c>
      <c r="X890" s="96">
        <f>VLOOKUP($A890+ROUND((COLUMN()-2)/24,5),АТС!$A$41:$F$736,5)+VLOOKUP($A890+ROUND((COLUMN()-2)/24,5),'Расчет сбытовых надбавок'!$B$2281:'Расчет сбытовых надбавок'!$G$3024,6)</f>
        <v>274.96000000000004</v>
      </c>
      <c r="Y890" s="96">
        <f>VLOOKUP($A890+ROUND((COLUMN()-2)/24,5),АТС!$A$41:$F$736,5)+VLOOKUP($A890+ROUND((COLUMN()-2)/24,5),'Расчет сбытовых надбавок'!$B$2281:'Расчет сбытовых надбавок'!$G$3024,6)</f>
        <v>14.29</v>
      </c>
    </row>
    <row r="891" spans="1:25" x14ac:dyDescent="0.2">
      <c r="A891" s="77">
        <f t="shared" si="25"/>
        <v>43031</v>
      </c>
      <c r="B891" s="96">
        <f>VLOOKUP($A891+ROUND((COLUMN()-2)/24,5),АТС!$A$41:$F$736,5)+VLOOKUP($A891+ROUND((COLUMN()-2)/24,5),'Расчет сбытовых надбавок'!$B$2281:'Расчет сбытовых надбавок'!$G$3024,6)</f>
        <v>100.83000000000001</v>
      </c>
      <c r="C891" s="96">
        <f>VLOOKUP($A891+ROUND((COLUMN()-2)/24,5),АТС!$A$41:$F$736,5)+VLOOKUP($A891+ROUND((COLUMN()-2)/24,5),'Расчет сбытовых надбавок'!$B$2281:'Расчет сбытовых надбавок'!$G$3024,6)</f>
        <v>60.03</v>
      </c>
      <c r="D891" s="96">
        <f>VLOOKUP($A891+ROUND((COLUMN()-2)/24,5),АТС!$A$41:$F$736,5)+VLOOKUP($A891+ROUND((COLUMN()-2)/24,5),'Расчет сбытовых надбавок'!$B$2281:'Расчет сбытовых надбавок'!$G$3024,6)</f>
        <v>121.91</v>
      </c>
      <c r="E891" s="96">
        <f>VLOOKUP($A891+ROUND((COLUMN()-2)/24,5),АТС!$A$41:$F$736,5)+VLOOKUP($A891+ROUND((COLUMN()-2)/24,5),'Расчет сбытовых надбавок'!$B$2281:'Расчет сбытовых надбавок'!$G$3024,6)</f>
        <v>53.849999999999994</v>
      </c>
      <c r="F891" s="96">
        <f>VLOOKUP($A891+ROUND((COLUMN()-2)/24,5),АТС!$A$41:$F$736,5)+VLOOKUP($A891+ROUND((COLUMN()-2)/24,5),'Расчет сбытовых надбавок'!$B$2281:'Расчет сбытовых надбавок'!$G$3024,6)</f>
        <v>3.9099999999999997</v>
      </c>
      <c r="G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6">
        <f>VLOOKUP($A891+ROUND((COLUMN()-2)/24,5),АТС!$A$41:$F$736,5)+VLOOKUP($A891+ROUND((COLUMN()-2)/24,5),'Расчет сбытовых надбавок'!$B$2281:'Расчет сбытовых надбавок'!$G$3024,6)</f>
        <v>0.02</v>
      </c>
      <c r="K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L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M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N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O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P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Q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R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S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T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U891" s="96">
        <f>VLOOKUP($A891+ROUND((COLUMN()-2)/24,5),АТС!$A$41:$F$736,5)+VLOOKUP($A891+ROUND((COLUMN()-2)/24,5),'Расчет сбытовых надбавок'!$B$2281:'Расчет сбытовых надбавок'!$G$3024,6)</f>
        <v>0.01</v>
      </c>
      <c r="V891" s="96">
        <f>VLOOKUP($A891+ROUND((COLUMN()-2)/24,5),АТС!$A$41:$F$736,5)+VLOOKUP($A891+ROUND((COLUMN()-2)/24,5),'Расчет сбытовых надбавок'!$B$2281:'Расчет сбытовых надбавок'!$G$3024,6)</f>
        <v>1.3800000000000001</v>
      </c>
      <c r="W891" s="96">
        <f>VLOOKUP($A891+ROUND((COLUMN()-2)/24,5),АТС!$A$41:$F$736,5)+VLOOKUP($A891+ROUND((COLUMN()-2)/24,5),'Расчет сбытовых надбавок'!$B$2281:'Расчет сбытовых надбавок'!$G$3024,6)</f>
        <v>1113.31</v>
      </c>
      <c r="X891" s="96">
        <f>VLOOKUP($A891+ROUND((COLUMN()-2)/24,5),АТС!$A$41:$F$736,5)+VLOOKUP($A891+ROUND((COLUMN()-2)/24,5),'Расчет сбытовых надбавок'!$B$2281:'Расчет сбытовых надбавок'!$G$3024,6)</f>
        <v>21.04</v>
      </c>
      <c r="Y891" s="96">
        <f>VLOOKUP($A891+ROUND((COLUMN()-2)/24,5),АТС!$A$41:$F$736,5)+VLOOKUP($A891+ROUND((COLUMN()-2)/24,5),'Расчет сбытовых надбавок'!$B$2281:'Расчет сбытовых надбавок'!$G$3024,6)</f>
        <v>0</v>
      </c>
    </row>
    <row r="892" spans="1:25" x14ac:dyDescent="0.2">
      <c r="A892" s="77">
        <f t="shared" si="25"/>
        <v>43032</v>
      </c>
      <c r="B892" s="96">
        <f>VLOOKUP($A892+ROUND((COLUMN()-2)/24,5),АТС!$A$41:$F$736,5)+VLOOKUP($A892+ROUND((COLUMN()-2)/24,5),'Расчет сбытовых надбавок'!$B$2281:'Расчет сбытовых надбавок'!$G$3024,6)</f>
        <v>139.35</v>
      </c>
      <c r="C892" s="96">
        <f>VLOOKUP($A892+ROUND((COLUMN()-2)/24,5),АТС!$A$41:$F$736,5)+VLOOKUP($A892+ROUND((COLUMN()-2)/24,5),'Расчет сбытовых надбавок'!$B$2281:'Расчет сбытовых надбавок'!$G$3024,6)</f>
        <v>418.58000000000004</v>
      </c>
      <c r="D892" s="96">
        <f>VLOOKUP($A892+ROUND((COLUMN()-2)/24,5),АТС!$A$41:$F$736,5)+VLOOKUP($A892+ROUND((COLUMN()-2)/24,5),'Расчет сбытовых надбавок'!$B$2281:'Расчет сбытовых надбавок'!$G$3024,6)</f>
        <v>3.46</v>
      </c>
      <c r="E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F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G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6">
        <f>VLOOKUP($A892+ROUND((COLUMN()-2)/24,5),АТС!$A$41:$F$736,5)+VLOOKUP($A892+ROUND((COLUMN()-2)/24,5),'Расчет сбытовых надбавок'!$B$2281:'Расчет сбытовых надбавок'!$G$3024,6)</f>
        <v>73.69</v>
      </c>
      <c r="J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L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M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N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O892" s="96">
        <f>VLOOKUP($A892+ROUND((COLUMN()-2)/24,5),АТС!$A$41:$F$736,5)+VLOOKUP($A892+ROUND((COLUMN()-2)/24,5),'Расчет сбытовых надбавок'!$B$2281:'Расчет сбытовых надбавок'!$G$3024,6)</f>
        <v>0.31999999999999995</v>
      </c>
      <c r="P892" s="96">
        <f>VLOOKUP($A892+ROUND((COLUMN()-2)/24,5),АТС!$A$41:$F$736,5)+VLOOKUP($A892+ROUND((COLUMN()-2)/24,5),'Расчет сбытовых надбавок'!$B$2281:'Расчет сбытовых надбавок'!$G$3024,6)</f>
        <v>6.9999999999999993E-2</v>
      </c>
      <c r="Q892" s="96">
        <f>VLOOKUP($A892+ROUND((COLUMN()-2)/24,5),АТС!$A$41:$F$736,5)+VLOOKUP($A892+ROUND((COLUMN()-2)/24,5),'Расчет сбытовых надбавок'!$B$2281:'Расчет сбытовых надбавок'!$G$3024,6)</f>
        <v>0.02</v>
      </c>
      <c r="R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S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T892" s="96">
        <f>VLOOKUP($A892+ROUND((COLUMN()-2)/24,5),АТС!$A$41:$F$736,5)+VLOOKUP($A892+ROUND((COLUMN()-2)/24,5),'Расчет сбытовых надбавок'!$B$2281:'Расчет сбытовых надбавок'!$G$3024,6)</f>
        <v>117.31</v>
      </c>
      <c r="U892" s="96">
        <f>VLOOKUP($A892+ROUND((COLUMN()-2)/24,5),АТС!$A$41:$F$736,5)+VLOOKUP($A892+ROUND((COLUMN()-2)/24,5),'Расчет сбытовых надбавок'!$B$2281:'Расчет сбытовых надбавок'!$G$3024,6)</f>
        <v>465.40999999999997</v>
      </c>
      <c r="V892" s="96">
        <f>VLOOKUP($A892+ROUND((COLUMN()-2)/24,5),АТС!$A$41:$F$736,5)+VLOOKUP($A892+ROUND((COLUMN()-2)/24,5),'Расчет сбытовых надбавок'!$B$2281:'Расчет сбытовых надбавок'!$G$3024,6)</f>
        <v>88.990000000000009</v>
      </c>
      <c r="W892" s="96">
        <f>VLOOKUP($A892+ROUND((COLUMN()-2)/24,5),АТС!$A$41:$F$736,5)+VLOOKUP($A892+ROUND((COLUMN()-2)/24,5),'Расчет сбытовых надбавок'!$B$2281:'Расчет сбытовых надбавок'!$G$3024,6)</f>
        <v>545.18999999999994</v>
      </c>
      <c r="X892" s="96">
        <f>VLOOKUP($A892+ROUND((COLUMN()-2)/24,5),АТС!$A$41:$F$736,5)+VLOOKUP($A892+ROUND((COLUMN()-2)/24,5),'Расчет сбытовых надбавок'!$B$2281:'Расчет сбытовых надбавок'!$G$3024,6)</f>
        <v>711.99</v>
      </c>
      <c r="Y892" s="96">
        <f>VLOOKUP($A892+ROUND((COLUMN()-2)/24,5),АТС!$A$41:$F$736,5)+VLOOKUP($A892+ROUND((COLUMN()-2)/24,5),'Расчет сбытовых надбавок'!$B$2281:'Расчет сбытовых надбавок'!$G$3024,6)</f>
        <v>536.41</v>
      </c>
    </row>
    <row r="893" spans="1:25" x14ac:dyDescent="0.2">
      <c r="A893" s="77">
        <f t="shared" si="25"/>
        <v>43033</v>
      </c>
      <c r="B893" s="96">
        <f>VLOOKUP($A893+ROUND((COLUMN()-2)/24,5),АТС!$A$41:$F$736,5)+VLOOKUP($A893+ROUND((COLUMN()-2)/24,5),'Расчет сбытовых надбавок'!$B$2281:'Расчет сбытовых надбавок'!$G$3024,6)</f>
        <v>120.47</v>
      </c>
      <c r="C893" s="96">
        <f>VLOOKUP($A893+ROUND((COLUMN()-2)/24,5),АТС!$A$41:$F$736,5)+VLOOKUP($A893+ROUND((COLUMN()-2)/24,5),'Расчет сбытовых надбавок'!$B$2281:'Расчет сбытовых надбавок'!$G$3024,6)</f>
        <v>94.22</v>
      </c>
      <c r="D893" s="96">
        <f>VLOOKUP($A893+ROUND((COLUMN()-2)/24,5),АТС!$A$41:$F$736,5)+VLOOKUP($A893+ROUND((COLUMN()-2)/24,5),'Расчет сбытовых надбавок'!$B$2281:'Расчет сбытовых надбавок'!$G$3024,6)</f>
        <v>55.489999999999995</v>
      </c>
      <c r="E893" s="96">
        <f>VLOOKUP($A893+ROUND((COLUMN()-2)/24,5),АТС!$A$41:$F$736,5)+VLOOKUP($A893+ROUND((COLUMN()-2)/24,5),'Расчет сбытовых надбавок'!$B$2281:'Расчет сбытовых надбавок'!$G$3024,6)</f>
        <v>29.71</v>
      </c>
      <c r="F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G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6">
        <f>VLOOKUP($A893+ROUND((COLUMN()-2)/24,5),АТС!$A$41:$F$736,5)+VLOOKUP($A893+ROUND((COLUMN()-2)/24,5),'Расчет сбытовых надбавок'!$B$2281:'Расчет сбытовых надбавок'!$G$3024,6)</f>
        <v>8.89</v>
      </c>
      <c r="J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6">
        <f>VLOOKUP($A893+ROUND((COLUMN()-2)/24,5),АТС!$A$41:$F$736,5)+VLOOKUP($A893+ROUND((COLUMN()-2)/24,5),'Расчет сбытовых надбавок'!$B$2281:'Расчет сбытовых надбавок'!$G$3024,6)</f>
        <v>2.6500000000000004</v>
      </c>
      <c r="L893" s="96">
        <f>VLOOKUP($A893+ROUND((COLUMN()-2)/24,5),АТС!$A$41:$F$736,5)+VLOOKUP($A893+ROUND((COLUMN()-2)/24,5),'Расчет сбытовых надбавок'!$B$2281:'Расчет сбытовых надбавок'!$G$3024,6)</f>
        <v>23.849999999999998</v>
      </c>
      <c r="M893" s="96">
        <f>VLOOKUP($A893+ROUND((COLUMN()-2)/24,5),АТС!$A$41:$F$736,5)+VLOOKUP($A893+ROUND((COLUMN()-2)/24,5),'Расчет сбытовых надбавок'!$B$2281:'Расчет сбытовых надбавок'!$G$3024,6)</f>
        <v>19.77</v>
      </c>
      <c r="N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O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P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Q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R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S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T893" s="96">
        <f>VLOOKUP($A893+ROUND((COLUMN()-2)/24,5),АТС!$A$41:$F$736,5)+VLOOKUP($A893+ROUND((COLUMN()-2)/24,5),'Расчет сбытовых надбавок'!$B$2281:'Расчет сбытовых надбавок'!$G$3024,6)</f>
        <v>3.56</v>
      </c>
      <c r="U893" s="96">
        <f>VLOOKUP($A893+ROUND((COLUMN()-2)/24,5),АТС!$A$41:$F$736,5)+VLOOKUP($A893+ROUND((COLUMN()-2)/24,5),'Расчет сбытовых надбавок'!$B$2281:'Расчет сбытовых надбавок'!$G$3024,6)</f>
        <v>11.27</v>
      </c>
      <c r="V893" s="96">
        <f>VLOOKUP($A893+ROUND((COLUMN()-2)/24,5),АТС!$A$41:$F$736,5)+VLOOKUP($A893+ROUND((COLUMN()-2)/24,5),'Расчет сбытовых надбавок'!$B$2281:'Расчет сбытовых надбавок'!$G$3024,6)</f>
        <v>57.980000000000004</v>
      </c>
      <c r="W893" s="96">
        <f>VLOOKUP($A893+ROUND((COLUMN()-2)/24,5),АТС!$A$41:$F$736,5)+VLOOKUP($A893+ROUND((COLUMN()-2)/24,5),'Расчет сбытовых надбавок'!$B$2281:'Расчет сбытовых надбавок'!$G$3024,6)</f>
        <v>274.60000000000002</v>
      </c>
      <c r="X893" s="96">
        <f>VLOOKUP($A893+ROUND((COLUMN()-2)/24,5),АТС!$A$41:$F$736,5)+VLOOKUP($A893+ROUND((COLUMN()-2)/24,5),'Расчет сбытовых надбавок'!$B$2281:'Расчет сбытовых надбавок'!$G$3024,6)</f>
        <v>75.599999999999994</v>
      </c>
      <c r="Y893" s="96">
        <f>VLOOKUP($A893+ROUND((COLUMN()-2)/24,5),АТС!$A$41:$F$736,5)+VLOOKUP($A893+ROUND((COLUMN()-2)/24,5),'Расчет сбытовых надбавок'!$B$2281:'Расчет сбытовых надбавок'!$G$3024,6)</f>
        <v>683.43</v>
      </c>
    </row>
    <row r="894" spans="1:25" x14ac:dyDescent="0.2">
      <c r="A894" s="77">
        <f t="shared" si="25"/>
        <v>43034</v>
      </c>
      <c r="B894" s="96">
        <f>VLOOKUP($A894+ROUND((COLUMN()-2)/24,5),АТС!$A$41:$F$736,5)+VLOOKUP($A894+ROUND((COLUMN()-2)/24,5),'Расчет сбытовых надбавок'!$B$2281:'Расчет сбытовых надбавок'!$G$3024,6)</f>
        <v>62.61</v>
      </c>
      <c r="C894" s="96">
        <f>VLOOKUP($A894+ROUND((COLUMN()-2)/24,5),АТС!$A$41:$F$736,5)+VLOOKUP($A894+ROUND((COLUMN()-2)/24,5),'Расчет сбытовых надбавок'!$B$2281:'Расчет сбытовых надбавок'!$G$3024,6)</f>
        <v>248.53</v>
      </c>
      <c r="D894" s="96">
        <f>VLOOKUP($A894+ROUND((COLUMN()-2)/24,5),АТС!$A$41:$F$736,5)+VLOOKUP($A894+ROUND((COLUMN()-2)/24,5),'Расчет сбытовых надбавок'!$B$2281:'Расчет сбытовых надбавок'!$G$3024,6)</f>
        <v>113.48</v>
      </c>
      <c r="E894" s="96">
        <f>VLOOKUP($A894+ROUND((COLUMN()-2)/24,5),АТС!$A$41:$F$736,5)+VLOOKUP($A894+ROUND((COLUMN()-2)/24,5),'Расчет сбытовых надбавок'!$B$2281:'Расчет сбытовых надбавок'!$G$3024,6)</f>
        <v>101.13000000000001</v>
      </c>
      <c r="F894" s="96">
        <f>VLOOKUP($A894+ROUND((COLUMN()-2)/24,5),АТС!$A$41:$F$736,5)+VLOOKUP($A894+ROUND((COLUMN()-2)/24,5),'Расчет сбытовых надбавок'!$B$2281:'Расчет сбытовых надбавок'!$G$3024,6)</f>
        <v>135.10999999999999</v>
      </c>
      <c r="G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L894" s="96">
        <f>VLOOKUP($A894+ROUND((COLUMN()-2)/24,5),АТС!$A$41:$F$736,5)+VLOOKUP($A894+ROUND((COLUMN()-2)/24,5),'Расчет сбытовых надбавок'!$B$2281:'Расчет сбытовых надбавок'!$G$3024,6)</f>
        <v>9.3099999999999987</v>
      </c>
      <c r="M894" s="96">
        <f>VLOOKUP($A894+ROUND((COLUMN()-2)/24,5),АТС!$A$41:$F$736,5)+VLOOKUP($A894+ROUND((COLUMN()-2)/24,5),'Расчет сбытовых надбавок'!$B$2281:'Расчет сбытовых надбавок'!$G$3024,6)</f>
        <v>30.96</v>
      </c>
      <c r="N894" s="96">
        <f>VLOOKUP($A894+ROUND((COLUMN()-2)/24,5),АТС!$A$41:$F$736,5)+VLOOKUP($A894+ROUND((COLUMN()-2)/24,5),'Расчет сбытовых надбавок'!$B$2281:'Расчет сбытовых надбавок'!$G$3024,6)</f>
        <v>83.02</v>
      </c>
      <c r="O894" s="96">
        <f>VLOOKUP($A894+ROUND((COLUMN()-2)/24,5),АТС!$A$41:$F$736,5)+VLOOKUP($A894+ROUND((COLUMN()-2)/24,5),'Расчет сбытовых надбавок'!$B$2281:'Расчет сбытовых надбавок'!$G$3024,6)</f>
        <v>113.16</v>
      </c>
      <c r="P894" s="96">
        <f>VLOOKUP($A894+ROUND((COLUMN()-2)/24,5),АТС!$A$41:$F$736,5)+VLOOKUP($A894+ROUND((COLUMN()-2)/24,5),'Расчет сбытовых надбавок'!$B$2281:'Расчет сбытовых надбавок'!$G$3024,6)</f>
        <v>144.99</v>
      </c>
      <c r="Q894" s="96">
        <f>VLOOKUP($A894+ROUND((COLUMN()-2)/24,5),АТС!$A$41:$F$736,5)+VLOOKUP($A894+ROUND((COLUMN()-2)/24,5),'Расчет сбытовых надбавок'!$B$2281:'Расчет сбытовых надбавок'!$G$3024,6)</f>
        <v>74.430000000000007</v>
      </c>
      <c r="R894" s="96">
        <f>VLOOKUP($A894+ROUND((COLUMN()-2)/24,5),АТС!$A$41:$F$736,5)+VLOOKUP($A894+ROUND((COLUMN()-2)/24,5),'Расчет сбытовых надбавок'!$B$2281:'Расчет сбытовых надбавок'!$G$3024,6)</f>
        <v>37.120000000000005</v>
      </c>
      <c r="S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T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U894" s="96">
        <f>VLOOKUP($A894+ROUND((COLUMN()-2)/24,5),АТС!$A$41:$F$736,5)+VLOOKUP($A894+ROUND((COLUMN()-2)/24,5),'Расчет сбытовых надбавок'!$B$2281:'Расчет сбытовых надбавок'!$G$3024,6)</f>
        <v>171.62</v>
      </c>
      <c r="V894" s="96">
        <f>VLOOKUP($A894+ROUND((COLUMN()-2)/24,5),АТС!$A$41:$F$736,5)+VLOOKUP($A894+ROUND((COLUMN()-2)/24,5),'Расчет сбытовых надбавок'!$B$2281:'Расчет сбытовых надбавок'!$G$3024,6)</f>
        <v>346.6</v>
      </c>
      <c r="W894" s="96">
        <f>VLOOKUP($A894+ROUND((COLUMN()-2)/24,5),АТС!$A$41:$F$736,5)+VLOOKUP($A894+ROUND((COLUMN()-2)/24,5),'Расчет сбытовых надбавок'!$B$2281:'Расчет сбытовых надбавок'!$G$3024,6)</f>
        <v>800.74</v>
      </c>
      <c r="X894" s="96">
        <f>VLOOKUP($A894+ROUND((COLUMN()-2)/24,5),АТС!$A$41:$F$736,5)+VLOOKUP($A894+ROUND((COLUMN()-2)/24,5),'Расчет сбытовых надбавок'!$B$2281:'Расчет сбытовых надбавок'!$G$3024,6)</f>
        <v>747.76</v>
      </c>
      <c r="Y894" s="96">
        <f>VLOOKUP($A894+ROUND((COLUMN()-2)/24,5),АТС!$A$41:$F$736,5)+VLOOKUP($A894+ROUND((COLUMN()-2)/24,5),'Расчет сбытовых надбавок'!$B$2281:'Расчет сбытовых надбавок'!$G$3024,6)</f>
        <v>863.07</v>
      </c>
    </row>
    <row r="895" spans="1:25" x14ac:dyDescent="0.2">
      <c r="A895" s="77">
        <f t="shared" si="25"/>
        <v>43035</v>
      </c>
      <c r="B895" s="96">
        <f>VLOOKUP($A895+ROUND((COLUMN()-2)/24,5),АТС!$A$41:$F$736,5)+VLOOKUP($A895+ROUND((COLUMN()-2)/24,5),'Расчет сбытовых надбавок'!$B$2281:'Расчет сбытовых надбавок'!$G$3024,6)</f>
        <v>220.67000000000002</v>
      </c>
      <c r="C895" s="96">
        <f>VLOOKUP($A895+ROUND((COLUMN()-2)/24,5),АТС!$A$41:$F$736,5)+VLOOKUP($A895+ROUND((COLUMN()-2)/24,5),'Расчет сбытовых надбавок'!$B$2281:'Расчет сбытовых надбавок'!$G$3024,6)</f>
        <v>414.58</v>
      </c>
      <c r="D895" s="96">
        <f>VLOOKUP($A895+ROUND((COLUMN()-2)/24,5),АТС!$A$41:$F$736,5)+VLOOKUP($A895+ROUND((COLUMN()-2)/24,5),'Расчет сбытовых надбавок'!$B$2281:'Расчет сбытовых надбавок'!$G$3024,6)</f>
        <v>43.75</v>
      </c>
      <c r="E895" s="96">
        <f>VLOOKUP($A895+ROUND((COLUMN()-2)/24,5),АТС!$A$41:$F$736,5)+VLOOKUP($A895+ROUND((COLUMN()-2)/24,5),'Расчет сбытовых надбавок'!$B$2281:'Расчет сбытовых надбавок'!$G$3024,6)</f>
        <v>52.32</v>
      </c>
      <c r="F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G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6">
        <f>VLOOKUP($A895+ROUND((COLUMN()-2)/24,5),АТС!$A$41:$F$736,5)+VLOOKUP($A895+ROUND((COLUMN()-2)/24,5),'Расчет сбытовых надбавок'!$B$2281:'Расчет сбытовых надбавок'!$G$3024,6)</f>
        <v>60.58</v>
      </c>
      <c r="L895" s="96">
        <f>VLOOKUP($A895+ROUND((COLUMN()-2)/24,5),АТС!$A$41:$F$736,5)+VLOOKUP($A895+ROUND((COLUMN()-2)/24,5),'Расчет сбытовых надбавок'!$B$2281:'Расчет сбытовых надбавок'!$G$3024,6)</f>
        <v>100.44</v>
      </c>
      <c r="M895" s="96">
        <f>VLOOKUP($A895+ROUND((COLUMN()-2)/24,5),АТС!$A$41:$F$736,5)+VLOOKUP($A895+ROUND((COLUMN()-2)/24,5),'Расчет сбытовых надбавок'!$B$2281:'Расчет сбытовых надбавок'!$G$3024,6)</f>
        <v>100.46000000000001</v>
      </c>
      <c r="N895" s="96">
        <f>VLOOKUP($A895+ROUND((COLUMN()-2)/24,5),АТС!$A$41:$F$736,5)+VLOOKUP($A895+ROUND((COLUMN()-2)/24,5),'Расчет сбытовых надбавок'!$B$2281:'Расчет сбытовых надбавок'!$G$3024,6)</f>
        <v>91.34</v>
      </c>
      <c r="O895" s="96">
        <f>VLOOKUP($A895+ROUND((COLUMN()-2)/24,5),АТС!$A$41:$F$736,5)+VLOOKUP($A895+ROUND((COLUMN()-2)/24,5),'Расчет сбытовых надбавок'!$B$2281:'Расчет сбытовых надбавок'!$G$3024,6)</f>
        <v>91.95</v>
      </c>
      <c r="P895" s="96">
        <f>VLOOKUP($A895+ROUND((COLUMN()-2)/24,5),АТС!$A$41:$F$736,5)+VLOOKUP($A895+ROUND((COLUMN()-2)/24,5),'Расчет сбытовых надбавок'!$B$2281:'Расчет сбытовых надбавок'!$G$3024,6)</f>
        <v>111.7</v>
      </c>
      <c r="Q895" s="96">
        <f>VLOOKUP($A895+ROUND((COLUMN()-2)/24,5),АТС!$A$41:$F$736,5)+VLOOKUP($A895+ROUND((COLUMN()-2)/24,5),'Расчет сбытовых надбавок'!$B$2281:'Расчет сбытовых надбавок'!$G$3024,6)</f>
        <v>92.410000000000011</v>
      </c>
      <c r="R895" s="96">
        <f>VLOOKUP($A895+ROUND((COLUMN()-2)/24,5),АТС!$A$41:$F$736,5)+VLOOKUP($A895+ROUND((COLUMN()-2)/24,5),'Расчет сбытовых надбавок'!$B$2281:'Расчет сбытовых надбавок'!$G$3024,6)</f>
        <v>94.97</v>
      </c>
      <c r="S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T895" s="96">
        <f>VLOOKUP($A895+ROUND((COLUMN()-2)/24,5),АТС!$A$41:$F$736,5)+VLOOKUP($A895+ROUND((COLUMN()-2)/24,5),'Расчет сбытовых надбавок'!$B$2281:'Расчет сбытовых надбавок'!$G$3024,6)</f>
        <v>54.629999999999995</v>
      </c>
      <c r="U895" s="96">
        <f>VLOOKUP($A895+ROUND((COLUMN()-2)/24,5),АТС!$A$41:$F$736,5)+VLOOKUP($A895+ROUND((COLUMN()-2)/24,5),'Расчет сбытовых надбавок'!$B$2281:'Расчет сбытовых надбавок'!$G$3024,6)</f>
        <v>192.39000000000001</v>
      </c>
      <c r="V895" s="96">
        <f>VLOOKUP($A895+ROUND((COLUMN()-2)/24,5),АТС!$A$41:$F$736,5)+VLOOKUP($A895+ROUND((COLUMN()-2)/24,5),'Расчет сбытовых надбавок'!$B$2281:'Расчет сбытовых надбавок'!$G$3024,6)</f>
        <v>193.93</v>
      </c>
      <c r="W895" s="96">
        <f>VLOOKUP($A895+ROUND((COLUMN()-2)/24,5),АТС!$A$41:$F$736,5)+VLOOKUP($A895+ROUND((COLUMN()-2)/24,5),'Расчет сбытовых надбавок'!$B$2281:'Расчет сбытовых надбавок'!$G$3024,6)</f>
        <v>689.14</v>
      </c>
      <c r="X895" s="96">
        <f>VLOOKUP($A895+ROUND((COLUMN()-2)/24,5),АТС!$A$41:$F$736,5)+VLOOKUP($A895+ROUND((COLUMN()-2)/24,5),'Расчет сбытовых надбавок'!$B$2281:'Расчет сбытовых надбавок'!$G$3024,6)</f>
        <v>901.56</v>
      </c>
      <c r="Y895" s="96">
        <f>VLOOKUP($A895+ROUND((COLUMN()-2)/24,5),АТС!$A$41:$F$736,5)+VLOOKUP($A895+ROUND((COLUMN()-2)/24,5),'Расчет сбытовых надбавок'!$B$2281:'Расчет сбытовых надбавок'!$G$3024,6)</f>
        <v>1196.3600000000001</v>
      </c>
    </row>
    <row r="896" spans="1:25" x14ac:dyDescent="0.2">
      <c r="A896" s="77">
        <f t="shared" si="25"/>
        <v>43036</v>
      </c>
      <c r="B896" s="96">
        <f>VLOOKUP($A896+ROUND((COLUMN()-2)/24,5),АТС!$A$41:$F$736,5)+VLOOKUP($A896+ROUND((COLUMN()-2)/24,5),'Расчет сбытовых надбавок'!$B$2281:'Расчет сбытовых надбавок'!$G$3024,6)</f>
        <v>226.54</v>
      </c>
      <c r="C896" s="96">
        <f>VLOOKUP($A896+ROUND((COLUMN()-2)/24,5),АТС!$A$41:$F$736,5)+VLOOKUP($A896+ROUND((COLUMN()-2)/24,5),'Расчет сбытовых надбавок'!$B$2281:'Расчет сбытовых надбавок'!$G$3024,6)</f>
        <v>139.65</v>
      </c>
      <c r="D896" s="96">
        <f>VLOOKUP($A896+ROUND((COLUMN()-2)/24,5),АТС!$A$41:$F$736,5)+VLOOKUP($A896+ROUND((COLUMN()-2)/24,5),'Расчет сбытовых надбавок'!$B$2281:'Расчет сбытовых надбавок'!$G$3024,6)</f>
        <v>71.400000000000006</v>
      </c>
      <c r="E896" s="96">
        <f>VLOOKUP($A896+ROUND((COLUMN()-2)/24,5),АТС!$A$41:$F$736,5)+VLOOKUP($A896+ROUND((COLUMN()-2)/24,5),'Расчет сбытовых надбавок'!$B$2281:'Расчет сбытовых надбавок'!$G$3024,6)</f>
        <v>47.22</v>
      </c>
      <c r="F896" s="96">
        <f>VLOOKUP($A896+ROUND((COLUMN()-2)/24,5),АТС!$A$41:$F$736,5)+VLOOKUP($A896+ROUND((COLUMN()-2)/24,5),'Расчет сбытовых надбавок'!$B$2281:'Расчет сбытовых надбавок'!$G$3024,6)</f>
        <v>32.99</v>
      </c>
      <c r="G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6">
        <f>VLOOKUP($A896+ROUND((COLUMN()-2)/24,5),АТС!$A$41:$F$736,5)+VLOOKUP($A896+ROUND((COLUMN()-2)/24,5),'Расчет сбытовых надбавок'!$B$2281:'Расчет сбытовых надбавок'!$G$3024,6)</f>
        <v>28.75</v>
      </c>
      <c r="K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L896" s="96">
        <f>VLOOKUP($A896+ROUND((COLUMN()-2)/24,5),АТС!$A$41:$F$736,5)+VLOOKUP($A896+ROUND((COLUMN()-2)/24,5),'Расчет сбытовых надбавок'!$B$2281:'Расчет сбытовых надбавок'!$G$3024,6)</f>
        <v>80.990000000000009</v>
      </c>
      <c r="M896" s="96">
        <f>VLOOKUP($A896+ROUND((COLUMN()-2)/24,5),АТС!$A$41:$F$736,5)+VLOOKUP($A896+ROUND((COLUMN()-2)/24,5),'Расчет сбытовых надбавок'!$B$2281:'Расчет сбытовых надбавок'!$G$3024,6)</f>
        <v>140.85</v>
      </c>
      <c r="N896" s="96">
        <f>VLOOKUP($A896+ROUND((COLUMN()-2)/24,5),АТС!$A$41:$F$736,5)+VLOOKUP($A896+ROUND((COLUMN()-2)/24,5),'Расчет сбытовых надбавок'!$B$2281:'Расчет сбытовых надбавок'!$G$3024,6)</f>
        <v>187.03</v>
      </c>
      <c r="O896" s="96">
        <f>VLOOKUP($A896+ROUND((COLUMN()-2)/24,5),АТС!$A$41:$F$736,5)+VLOOKUP($A896+ROUND((COLUMN()-2)/24,5),'Расчет сбытовых надбавок'!$B$2281:'Расчет сбытовых надбавок'!$G$3024,6)</f>
        <v>178.84</v>
      </c>
      <c r="P896" s="96">
        <f>VLOOKUP($A896+ROUND((COLUMN()-2)/24,5),АТС!$A$41:$F$736,5)+VLOOKUP($A896+ROUND((COLUMN()-2)/24,5),'Расчет сбытовых надбавок'!$B$2281:'Расчет сбытовых надбавок'!$G$3024,6)</f>
        <v>106.73</v>
      </c>
      <c r="Q896" s="96">
        <f>VLOOKUP($A896+ROUND((COLUMN()-2)/24,5),АТС!$A$41:$F$736,5)+VLOOKUP($A896+ROUND((COLUMN()-2)/24,5),'Расчет сбытовых надбавок'!$B$2281:'Расчет сбытовых надбавок'!$G$3024,6)</f>
        <v>73.34</v>
      </c>
      <c r="R896" s="96">
        <f>VLOOKUP($A896+ROUND((COLUMN()-2)/24,5),АТС!$A$41:$F$736,5)+VLOOKUP($A896+ROUND((COLUMN()-2)/24,5),'Расчет сбытовых надбавок'!$B$2281:'Расчет сбытовых надбавок'!$G$3024,6)</f>
        <v>87.23</v>
      </c>
      <c r="S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T896" s="96">
        <f>VLOOKUP($A896+ROUND((COLUMN()-2)/24,5),АТС!$A$41:$F$736,5)+VLOOKUP($A896+ROUND((COLUMN()-2)/24,5),'Расчет сбытовых надбавок'!$B$2281:'Расчет сбытовых надбавок'!$G$3024,6)</f>
        <v>33.19</v>
      </c>
      <c r="U896" s="96">
        <f>VLOOKUP($A896+ROUND((COLUMN()-2)/24,5),АТС!$A$41:$F$736,5)+VLOOKUP($A896+ROUND((COLUMN()-2)/24,5),'Расчет сбытовых надбавок'!$B$2281:'Расчет сбытовых надбавок'!$G$3024,6)</f>
        <v>222.38</v>
      </c>
      <c r="V896" s="96">
        <f>VLOOKUP($A896+ROUND((COLUMN()-2)/24,5),АТС!$A$41:$F$736,5)+VLOOKUP($A896+ROUND((COLUMN()-2)/24,5),'Расчет сбытовых надбавок'!$B$2281:'Расчет сбытовых надбавок'!$G$3024,6)</f>
        <v>643.6</v>
      </c>
      <c r="W896" s="96">
        <f>VLOOKUP($A896+ROUND((COLUMN()-2)/24,5),АТС!$A$41:$F$736,5)+VLOOKUP($A896+ROUND((COLUMN()-2)/24,5),'Расчет сбытовых надбавок'!$B$2281:'Расчет сбытовых надбавок'!$G$3024,6)</f>
        <v>628.91</v>
      </c>
      <c r="X896" s="96">
        <f>VLOOKUP($A896+ROUND((COLUMN()-2)/24,5),АТС!$A$41:$F$736,5)+VLOOKUP($A896+ROUND((COLUMN()-2)/24,5),'Расчет сбытовых надбавок'!$B$2281:'Расчет сбытовых надбавок'!$G$3024,6)</f>
        <v>793.16000000000008</v>
      </c>
      <c r="Y896" s="96">
        <f>VLOOKUP($A896+ROUND((COLUMN()-2)/24,5),АТС!$A$41:$F$736,5)+VLOOKUP($A896+ROUND((COLUMN()-2)/24,5),'Расчет сбытовых надбавок'!$B$2281:'Расчет сбытовых надбавок'!$G$3024,6)</f>
        <v>1071.8900000000001</v>
      </c>
    </row>
    <row r="897" spans="1:25" x14ac:dyDescent="0.2">
      <c r="A897" s="77">
        <f t="shared" si="25"/>
        <v>43037</v>
      </c>
      <c r="B897" s="96">
        <f>VLOOKUP($A897+ROUND((COLUMN()-2)/24,5),АТС!$A$41:$F$736,5)+VLOOKUP($A897+ROUND((COLUMN()-2)/24,5),'Расчет сбытовых надбавок'!$B$2281:'Расчет сбытовых надбавок'!$G$3024,6)</f>
        <v>175.5</v>
      </c>
      <c r="C897" s="96">
        <f>VLOOKUP($A897+ROUND((COLUMN()-2)/24,5),АТС!$A$41:$F$736,5)+VLOOKUP($A897+ROUND((COLUMN()-2)/24,5),'Расчет сбытовых надбавок'!$B$2281:'Расчет сбытовых надбавок'!$G$3024,6)</f>
        <v>291.14999999999998</v>
      </c>
      <c r="D897" s="96">
        <f>VLOOKUP($A897+ROUND((COLUMN()-2)/24,5),АТС!$A$41:$F$736,5)+VLOOKUP($A897+ROUND((COLUMN()-2)/24,5),'Расчет сбытовых надбавок'!$B$2281:'Расчет сбытовых надбавок'!$G$3024,6)</f>
        <v>26.270000000000003</v>
      </c>
      <c r="E897" s="96">
        <f>VLOOKUP($A897+ROUND((COLUMN()-2)/24,5),АТС!$A$41:$F$736,5)+VLOOKUP($A897+ROUND((COLUMN()-2)/24,5),'Расчет сбытовых надбавок'!$B$2281:'Расчет сбытовых надбавок'!$G$3024,6)</f>
        <v>15.649999999999999</v>
      </c>
      <c r="F897" s="96">
        <f>VLOOKUP($A897+ROUND((COLUMN()-2)/24,5),АТС!$A$41:$F$736,5)+VLOOKUP($A897+ROUND((COLUMN()-2)/24,5),'Расчет сбытовых надбавок'!$B$2281:'Расчет сбытовых надбавок'!$G$3024,6)</f>
        <v>114.33000000000001</v>
      </c>
      <c r="G897" s="96">
        <f>VLOOKUP($A897+ROUND((COLUMN()-2)/24,5),АТС!$A$41:$F$736,5)+VLOOKUP($A897+ROUND((COLUMN()-2)/24,5),'Расчет сбытовых надбавок'!$B$2281:'Расчет сбытовых надбавок'!$G$3024,6)</f>
        <v>70.010000000000005</v>
      </c>
      <c r="H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6">
        <f>VLOOKUP($A897+ROUND((COLUMN()-2)/24,5),АТС!$A$41:$F$736,5)+VLOOKUP($A897+ROUND((COLUMN()-2)/24,5),'Расчет сбытовых надбавок'!$B$2281:'Расчет сбытовых надбавок'!$G$3024,6)</f>
        <v>47.82</v>
      </c>
      <c r="J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6">
        <f>VLOOKUP($A897+ROUND((COLUMN()-2)/24,5),АТС!$A$41:$F$736,5)+VLOOKUP($A897+ROUND((COLUMN()-2)/24,5),'Расчет сбытовых надбавок'!$B$2281:'Расчет сбытовых надбавок'!$G$3024,6)</f>
        <v>312.69</v>
      </c>
      <c r="L897" s="96">
        <f>VLOOKUP($A897+ROUND((COLUMN()-2)/24,5),АТС!$A$41:$F$736,5)+VLOOKUP($A897+ROUND((COLUMN()-2)/24,5),'Расчет сбытовых надбавок'!$B$2281:'Расчет сбытовых надбавок'!$G$3024,6)</f>
        <v>215.77</v>
      </c>
      <c r="M897" s="96">
        <f>VLOOKUP($A897+ROUND((COLUMN()-2)/24,5),АТС!$A$41:$F$736,5)+VLOOKUP($A897+ROUND((COLUMN()-2)/24,5),'Расчет сбытовых надбавок'!$B$2281:'Расчет сбытовых надбавок'!$G$3024,6)</f>
        <v>163.15</v>
      </c>
      <c r="N897" s="96">
        <f>VLOOKUP($A897+ROUND((COLUMN()-2)/24,5),АТС!$A$41:$F$736,5)+VLOOKUP($A897+ROUND((COLUMN()-2)/24,5),'Расчет сбытовых надбавок'!$B$2281:'Расчет сбытовых надбавок'!$G$3024,6)</f>
        <v>312.18</v>
      </c>
      <c r="O897" s="96">
        <f>VLOOKUP($A897+ROUND((COLUMN()-2)/24,5),АТС!$A$41:$F$736,5)+VLOOKUP($A897+ROUND((COLUMN()-2)/24,5),'Расчет сбытовых надбавок'!$B$2281:'Расчет сбытовых надбавок'!$G$3024,6)</f>
        <v>240.68</v>
      </c>
      <c r="P897" s="96">
        <f>VLOOKUP($A897+ROUND((COLUMN()-2)/24,5),АТС!$A$41:$F$736,5)+VLOOKUP($A897+ROUND((COLUMN()-2)/24,5),'Расчет сбытовых надбавок'!$B$2281:'Расчет сбытовых надбавок'!$G$3024,6)</f>
        <v>163.01</v>
      </c>
      <c r="Q897" s="96">
        <f>VLOOKUP($A897+ROUND((COLUMN()-2)/24,5),АТС!$A$41:$F$736,5)+VLOOKUP($A897+ROUND((COLUMN()-2)/24,5),'Расчет сбытовых надбавок'!$B$2281:'Расчет сбытовых надбавок'!$G$3024,6)</f>
        <v>147.62</v>
      </c>
      <c r="R897" s="96">
        <f>VLOOKUP($A897+ROUND((COLUMN()-2)/24,5),АТС!$A$41:$F$736,5)+VLOOKUP($A897+ROUND((COLUMN()-2)/24,5),'Расчет сбытовых надбавок'!$B$2281:'Расчет сбытовых надбавок'!$G$3024,6)</f>
        <v>65.239999999999995</v>
      </c>
      <c r="S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T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U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V897" s="96">
        <f>VLOOKUP($A897+ROUND((COLUMN()-2)/24,5),АТС!$A$41:$F$736,5)+VLOOKUP($A897+ROUND((COLUMN()-2)/24,5),'Расчет сбытовых надбавок'!$B$2281:'Расчет сбытовых надбавок'!$G$3024,6)</f>
        <v>267.05</v>
      </c>
      <c r="W897" s="96">
        <f>VLOOKUP($A897+ROUND((COLUMN()-2)/24,5),АТС!$A$41:$F$736,5)+VLOOKUP($A897+ROUND((COLUMN()-2)/24,5),'Расчет сбытовых надбавок'!$B$2281:'Расчет сбытовых надбавок'!$G$3024,6)</f>
        <v>733.8</v>
      </c>
      <c r="X897" s="96">
        <f>VLOOKUP($A897+ROUND((COLUMN()-2)/24,5),АТС!$A$41:$F$736,5)+VLOOKUP($A897+ROUND((COLUMN()-2)/24,5),'Расчет сбытовых надбавок'!$B$2281:'Расчет сбытовых надбавок'!$G$3024,6)</f>
        <v>871.43999999999994</v>
      </c>
      <c r="Y897" s="96">
        <f>VLOOKUP($A897+ROUND((COLUMN()-2)/24,5),АТС!$A$41:$F$736,5)+VLOOKUP($A897+ROUND((COLUMN()-2)/24,5),'Расчет сбытовых надбавок'!$B$2281:'Расчет сбытовых надбавок'!$G$3024,6)</f>
        <v>582.34999999999991</v>
      </c>
    </row>
    <row r="898" spans="1:25" x14ac:dyDescent="0.2">
      <c r="A898" s="77">
        <f t="shared" si="25"/>
        <v>43038</v>
      </c>
      <c r="B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C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D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E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F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G898" s="96">
        <f>VLOOKUP($A898+ROUND((COLUMN()-2)/24,5),АТС!$A$41:$F$760,5)+VLOOKUP($A898+ROUND((COLUMN()-2)/24,5),'Расчет сбытовых надбавок'!$B$2281:'Расчет сбытовых надбавок'!$G$3024,6)</f>
        <v>0.02</v>
      </c>
      <c r="H898" s="96">
        <f>VLOOKUP($A898+ROUND((COLUMN()-2)/24,5),АТС!$A$41:$F$760,5)+VLOOKUP($A898+ROUND((COLUMN()-2)/24,5),'Расчет сбытовых надбавок'!$B$2281:'Расчет сбытовых надбавок'!$G$3024,6)</f>
        <v>138.55000000000001</v>
      </c>
      <c r="I898" s="96">
        <f>VLOOKUP($A898+ROUND((COLUMN()-2)/24,5),АТС!$A$41:$F$760,5)+VLOOKUP($A898+ROUND((COLUMN()-2)/24,5),'Расчет сбытовых надбавок'!$B$2281:'Расчет сбытовых надбавок'!$G$3024,6)</f>
        <v>162.73000000000002</v>
      </c>
      <c r="J898" s="96">
        <f>VLOOKUP($A898+ROUND((COLUMN()-2)/24,5),АТС!$A$41:$F$760,5)+VLOOKUP($A898+ROUND((COLUMN()-2)/24,5),'Расчет сбытовых надбавок'!$B$2281:'Расчет сбытовых надбавок'!$G$3024,6)</f>
        <v>77.66</v>
      </c>
      <c r="K898" s="96">
        <f>VLOOKUP($A898+ROUND((COLUMN()-2)/24,5),АТС!$A$41:$F$760,5)+VLOOKUP($A898+ROUND((COLUMN()-2)/24,5),'Расчет сбытовых надбавок'!$B$2281:'Расчет сбытовых надбавок'!$G$3024,6)</f>
        <v>208.7</v>
      </c>
      <c r="L898" s="96">
        <f>VLOOKUP($A898+ROUND((COLUMN()-2)/24,5),АТС!$A$41:$F$760,5)+VLOOKUP($A898+ROUND((COLUMN()-2)/24,5),'Расчет сбытовых надбавок'!$B$2281:'Расчет сбытовых надбавок'!$G$3024,6)</f>
        <v>279.53000000000003</v>
      </c>
      <c r="M898" s="96">
        <f>VLOOKUP($A898+ROUND((COLUMN()-2)/24,5),АТС!$A$41:$F$760,5)+VLOOKUP($A898+ROUND((COLUMN()-2)/24,5),'Расчет сбытовых надбавок'!$B$2281:'Расчет сбытовых надбавок'!$G$3024,6)</f>
        <v>304.83</v>
      </c>
      <c r="N898" s="96">
        <f>VLOOKUP($A898+ROUND((COLUMN()-2)/24,5),АТС!$A$41:$F$760,5)+VLOOKUP($A898+ROUND((COLUMN()-2)/24,5),'Расчет сбытовых надбавок'!$B$2281:'Расчет сбытовых надбавок'!$G$3024,6)</f>
        <v>268.02</v>
      </c>
      <c r="O898" s="96">
        <f>VLOOKUP($A898+ROUND((COLUMN()-2)/24,5),АТС!$A$41:$F$760,5)+VLOOKUP($A898+ROUND((COLUMN()-2)/24,5),'Расчет сбытовых надбавок'!$B$2281:'Расчет сбытовых надбавок'!$G$3024,6)</f>
        <v>268.60000000000002</v>
      </c>
      <c r="P898" s="96">
        <f>VLOOKUP($A898+ROUND((COLUMN()-2)/24,5),АТС!$A$41:$F$760,5)+VLOOKUP($A898+ROUND((COLUMN()-2)/24,5),'Расчет сбытовых надбавок'!$B$2281:'Расчет сбытовых надбавок'!$G$3024,6)</f>
        <v>325.43</v>
      </c>
      <c r="Q898" s="96">
        <f>VLOOKUP($A898+ROUND((COLUMN()-2)/24,5),АТС!$A$41:$F$760,5)+VLOOKUP($A898+ROUND((COLUMN()-2)/24,5),'Расчет сбытовых надбавок'!$B$2281:'Расчет сбытовых надбавок'!$G$3024,6)</f>
        <v>136.87</v>
      </c>
      <c r="R898" s="96">
        <f>VLOOKUP($A898+ROUND((COLUMN()-2)/24,5),АТС!$A$41:$F$760,5)+VLOOKUP($A898+ROUND((COLUMN()-2)/24,5),'Расчет сбытовых надбавок'!$B$2281:'Расчет сбытовых надбавок'!$G$3024,6)</f>
        <v>148.79</v>
      </c>
      <c r="S898" s="96">
        <f>VLOOKUP($A898+ROUND((COLUMN()-2)/24,5),АТС!$A$41:$F$760,5)+VLOOKUP($A898+ROUND((COLUMN()-2)/24,5),'Расчет сбытовых надбавок'!$B$2281:'Расчет сбытовых надбавок'!$G$3024,6)</f>
        <v>173.46</v>
      </c>
      <c r="T898" s="96">
        <f>VLOOKUP($A898+ROUND((COLUMN()-2)/24,5),АТС!$A$41:$F$760,5)+VLOOKUP($A898+ROUND((COLUMN()-2)/24,5),'Расчет сбытовых надбавок'!$B$2281:'Расчет сбытовых надбавок'!$G$3024,6)</f>
        <v>156.88</v>
      </c>
      <c r="U898" s="96">
        <f>VLOOKUP($A898+ROUND((COLUMN()-2)/24,5),АТС!$A$41:$F$760,5)+VLOOKUP($A898+ROUND((COLUMN()-2)/24,5),'Расчет сбытовых надбавок'!$B$2281:'Расчет сбытовых надбавок'!$G$3024,6)</f>
        <v>268.2</v>
      </c>
      <c r="V898" s="96">
        <f>VLOOKUP($A898+ROUND((COLUMN()-2)/24,5),АТС!$A$41:$F$760,5)+VLOOKUP($A898+ROUND((COLUMN()-2)/24,5),'Расчет сбытовых надбавок'!$B$2281:'Расчет сбытовых надбавок'!$G$3024,6)</f>
        <v>179.13</v>
      </c>
      <c r="W898" s="96">
        <f>VLOOKUP($A898+ROUND((COLUMN()-2)/24,5),АТС!$A$41:$F$760,5)+VLOOKUP($A898+ROUND((COLUMN()-2)/24,5),'Расчет сбытовых надбавок'!$B$2281:'Расчет сбытовых надбавок'!$G$3024,6)</f>
        <v>390.71000000000004</v>
      </c>
      <c r="X898" s="96">
        <f>VLOOKUP($A898+ROUND((COLUMN()-2)/24,5),АТС!$A$41:$F$760,5)+VLOOKUP($A898+ROUND((COLUMN()-2)/24,5),'Расчет сбытовых надбавок'!$B$2281:'Расчет сбытовых надбавок'!$G$3024,6)</f>
        <v>2096.7600000000002</v>
      </c>
      <c r="Y898" s="96">
        <f>VLOOKUP($A898+ROUND((COLUMN()-2)/24,5),АТС!$A$41:$F$760,5)+VLOOKUP($A898+ROUND((COLUMN()-2)/24,5),'Расчет сбытовых надбавок'!$B$2281:'Расчет сбытовых надбавок'!$G$3024,6)</f>
        <v>1401.3000000000002</v>
      </c>
    </row>
    <row r="899" spans="1:25" x14ac:dyDescent="0.2">
      <c r="A899" s="77">
        <f t="shared" si="25"/>
        <v>43039</v>
      </c>
      <c r="B899" s="96">
        <f>VLOOKUP($A899+ROUND((COLUMN()-2)/24,5),АТС!$A$41:$F$784,5)+VLOOKUP($A899+ROUND((COLUMN()-2)/24,5),'Расчет сбытовых надбавок'!$B$2281:'Расчет сбытовых надбавок'!$G$3024,6)</f>
        <v>17.829999999999998</v>
      </c>
      <c r="C899" s="96">
        <f>VLOOKUP($A899+ROUND((COLUMN()-2)/24,5),АТС!$A$41:$F$784,5)+VLOOKUP($A899+ROUND((COLUMN()-2)/24,5),'Расчет сбытовых надбавок'!$B$2281:'Расчет сбытовых надбавок'!$G$3024,6)</f>
        <v>1120.1300000000001</v>
      </c>
      <c r="D899" s="96">
        <f>VLOOKUP($A899+ROUND((COLUMN()-2)/24,5),АТС!$A$41:$F$784,5)+VLOOKUP($A899+ROUND((COLUMN()-2)/24,5),'Расчет сбытовых надбавок'!$B$2281:'Расчет сбытовых надбавок'!$G$3024,6)</f>
        <v>856.11</v>
      </c>
      <c r="E899" s="96">
        <f>VLOOKUP($A899+ROUND((COLUMN()-2)/24,5),АТС!$A$41:$F$784,5)+VLOOKUP($A899+ROUND((COLUMN()-2)/24,5),'Расчет сбытовых надбавок'!$B$2281:'Расчет сбытовых надбавок'!$G$3024,6)</f>
        <v>263.83999999999997</v>
      </c>
      <c r="F899" s="96">
        <f>VLOOKUP($A899+ROUND((COLUMN()-2)/24,5),АТС!$A$41:$F$784,5)+VLOOKUP($A899+ROUND((COLUMN()-2)/24,5),'Расчет сбытовых надбавок'!$B$2281:'Расчет сбытовых надбавок'!$G$3024,6)</f>
        <v>765.22</v>
      </c>
      <c r="G899" s="96">
        <f>VLOOKUP($A899+ROUND((COLUMN()-2)/24,5),АТС!$A$41:$F$784,5)+VLOOKUP($A899+ROUND((COLUMN()-2)/24,5),'Расчет сбытовых надбавок'!$B$2281:'Расчет сбытовых надбавок'!$G$3024,6)</f>
        <v>478.82</v>
      </c>
      <c r="H899" s="96">
        <f>VLOOKUP($A899+ROUND((COLUMN()-2)/24,5),АТС!$A$41:$F$784,5)+VLOOKUP($A899+ROUND((COLUMN()-2)/24,5),'Расчет сбытовых надбавок'!$B$2281:'Расчет сбытовых надбавок'!$G$3024,6)</f>
        <v>447.09999999999997</v>
      </c>
      <c r="I899" s="96">
        <f>VLOOKUP($A899+ROUND((COLUMN()-2)/24,5),АТС!$A$41:$F$784,5)+VLOOKUP($A899+ROUND((COLUMN()-2)/24,5),'Расчет сбытовых надбавок'!$B$2281:'Расчет сбытовых надбавок'!$G$3024,6)</f>
        <v>352.84000000000003</v>
      </c>
      <c r="J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6">
        <f>VLOOKUP($A899+ROUND((COLUMN()-2)/24,5),АТС!$A$41:$F$784,5)+VLOOKUP($A899+ROUND((COLUMN()-2)/24,5),'Расчет сбытовых надбавок'!$B$2281:'Расчет сбытовых надбавок'!$G$3024,6)</f>
        <v>116.98</v>
      </c>
      <c r="L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M899" s="96">
        <f>VLOOKUP($A899+ROUND((COLUMN()-2)/24,5),АТС!$A$41:$F$784,5)+VLOOKUP($A899+ROUND((COLUMN()-2)/24,5),'Расчет сбытовых надбавок'!$B$2281:'Расчет сбытовых надбавок'!$G$3024,6)</f>
        <v>13.43</v>
      </c>
      <c r="N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O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P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Q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T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V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6">
        <f>VLOOKUP($A899+ROUND((COLUMN()-2)/24,5),АТС!$A$41:$F$784,5)+VLOOKUP($A899+ROUND((COLUMN()-2)/24,5),'Расчет сбытовых надбавок'!$B$2281:'Расчет сбытовых надбавок'!$G$3024,6)</f>
        <v>92.449999999999989</v>
      </c>
      <c r="X899" s="96">
        <f>VLOOKUP($A899+ROUND((COLUMN()-2)/24,5),АТС!$A$41:$F$784,5)+VLOOKUP($A899+ROUND((COLUMN()-2)/24,5),'Расчет сбытовых надбавок'!$B$2281:'Расчет сбытовых надбавок'!$G$3024,6)</f>
        <v>42.01</v>
      </c>
      <c r="Y899" s="96">
        <f>VLOOKUP($A899+ROUND((COLUMN()-2)/24,5),АТС!$A$41:$F$784,5)+VLOOKUP($A899+ROUND((COLUMN()-2)/24,5),'Расчет сбытовых надбавок'!$B$2281:'Расчет сбытовых надбавок'!$G$3024,6)</f>
        <v>664.66000000000008</v>
      </c>
    </row>
    <row r="900" spans="1:25" x14ac:dyDescent="0.2">
      <c r="A900" s="83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</row>
    <row r="901" spans="1:25" ht="21.75" customHeight="1" x14ac:dyDescent="0.2">
      <c r="A901" s="218" t="s">
        <v>160</v>
      </c>
      <c r="B901" s="218"/>
      <c r="C901" s="218"/>
      <c r="D901" s="218"/>
      <c r="E901" s="218"/>
      <c r="F901" s="218"/>
      <c r="G901" s="218"/>
      <c r="H901" s="218"/>
      <c r="I901" s="218"/>
      <c r="J901" s="218"/>
      <c r="K901" s="218"/>
      <c r="L901" s="173" t="s">
        <v>95</v>
      </c>
      <c r="M901" s="173"/>
      <c r="N901" s="173" t="s">
        <v>96</v>
      </c>
      <c r="O901" s="173"/>
      <c r="P901" s="173" t="s">
        <v>97</v>
      </c>
      <c r="Q901" s="173"/>
      <c r="R901" s="173" t="s">
        <v>98</v>
      </c>
      <c r="S901" s="173"/>
      <c r="T901" s="97"/>
      <c r="U901" s="97"/>
      <c r="V901" s="97"/>
      <c r="W901" s="97"/>
      <c r="X901" s="97"/>
      <c r="Y901" s="97"/>
    </row>
    <row r="902" spans="1:25" s="98" customFormat="1" ht="36.75" customHeight="1" x14ac:dyDescent="0.25">
      <c r="A902" s="218"/>
      <c r="B902" s="218"/>
      <c r="C902" s="218"/>
      <c r="D902" s="218"/>
      <c r="E902" s="218"/>
      <c r="F902" s="218"/>
      <c r="G902" s="218"/>
      <c r="H902" s="218"/>
      <c r="I902" s="218"/>
      <c r="J902" s="218"/>
      <c r="K902" s="218"/>
      <c r="L902" s="173"/>
      <c r="M902" s="173"/>
      <c r="N902" s="173"/>
      <c r="O902" s="173"/>
      <c r="P902" s="173"/>
      <c r="Q902" s="173"/>
      <c r="R902" s="173"/>
      <c r="S902" s="173"/>
      <c r="T902" s="97"/>
      <c r="U902" s="97"/>
      <c r="V902" s="97"/>
      <c r="W902" s="97"/>
      <c r="X902" s="97"/>
      <c r="Y902" s="97"/>
    </row>
    <row r="903" spans="1:25" s="98" customFormat="1" ht="20.100000000000001" customHeight="1" x14ac:dyDescent="0.25">
      <c r="A903" s="217" t="s">
        <v>161</v>
      </c>
      <c r="B903" s="217"/>
      <c r="C903" s="217"/>
      <c r="D903" s="217"/>
      <c r="E903" s="217"/>
      <c r="F903" s="217"/>
      <c r="G903" s="217"/>
      <c r="H903" s="217"/>
      <c r="I903" s="217"/>
      <c r="J903" s="217"/>
      <c r="K903" s="217"/>
      <c r="L903" s="215">
        <f>'Расчет сбытовых надбавок'!D3025+АТС!$B$37</f>
        <v>15.2</v>
      </c>
      <c r="M903" s="216"/>
      <c r="N903" s="215">
        <f>'Расчет сбытовых надбавок'!E3025+АТС!$B$37</f>
        <v>14.95</v>
      </c>
      <c r="O903" s="216"/>
      <c r="P903" s="215">
        <f>'Расчет сбытовых надбавок'!F3025+АТС!$B$37</f>
        <v>14.07</v>
      </c>
      <c r="Q903" s="216"/>
      <c r="R903" s="215">
        <f>'Расчет сбытовых надбавок'!G3025+АТС!$B$37</f>
        <v>13.299999999999999</v>
      </c>
      <c r="S903" s="216"/>
      <c r="T903" s="97"/>
      <c r="U903" s="97"/>
      <c r="V903" s="97"/>
      <c r="W903" s="97"/>
      <c r="X903" s="97"/>
      <c r="Y903" s="97"/>
    </row>
    <row r="904" spans="1:25" ht="37.5" customHeight="1" x14ac:dyDescent="0.2">
      <c r="A904" s="217" t="s">
        <v>162</v>
      </c>
      <c r="B904" s="217"/>
      <c r="C904" s="217"/>
      <c r="D904" s="217"/>
      <c r="E904" s="217"/>
      <c r="F904" s="217"/>
      <c r="G904" s="217"/>
      <c r="H904" s="217"/>
      <c r="I904" s="217"/>
      <c r="J904" s="217"/>
      <c r="K904" s="217"/>
      <c r="L904" s="213">
        <f>'Расчет сбытовых надбавок'!D3026+АТС!$B$38</f>
        <v>257.62</v>
      </c>
      <c r="M904" s="213"/>
      <c r="N904" s="213">
        <f>'Расчет сбытовых надбавок'!E3026+АТС!$B$38</f>
        <v>253.51</v>
      </c>
      <c r="O904" s="213"/>
      <c r="P904" s="213">
        <f>'Расчет сбытовых надбавок'!F3026+АТС!$B$38</f>
        <v>238.6</v>
      </c>
      <c r="Q904" s="213"/>
      <c r="R904" s="213">
        <f>'Расчет сбытовых надбавок'!G3026+АТС!$B$38</f>
        <v>225.42</v>
      </c>
      <c r="S904" s="213"/>
      <c r="T904" s="97"/>
      <c r="U904" s="97"/>
      <c r="V904" s="97"/>
      <c r="W904" s="97"/>
      <c r="X904" s="97"/>
      <c r="Y904" s="97"/>
    </row>
    <row r="905" spans="1:25" x14ac:dyDescent="0.2">
      <c r="A905" s="83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</row>
    <row r="906" spans="1:25" x14ac:dyDescent="0.2">
      <c r="A906" s="83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</row>
    <row r="907" spans="1:25" ht="15" customHeight="1" x14ac:dyDescent="0.2">
      <c r="A907" s="172" t="s">
        <v>164</v>
      </c>
      <c r="B907" s="172"/>
      <c r="C907" s="172"/>
      <c r="D907" s="172"/>
      <c r="E907" s="172"/>
      <c r="F907" s="172"/>
      <c r="G907" s="172"/>
      <c r="H907" s="172"/>
      <c r="I907" s="172"/>
      <c r="J907" s="172"/>
      <c r="K907" s="172"/>
      <c r="L907" s="172" t="s">
        <v>5</v>
      </c>
      <c r="M907" s="172"/>
      <c r="N907" s="173" t="s">
        <v>155</v>
      </c>
      <c r="O907" s="173"/>
      <c r="P907" s="173" t="s">
        <v>156</v>
      </c>
      <c r="Q907" s="173"/>
      <c r="R907" s="173" t="s">
        <v>157</v>
      </c>
      <c r="S907" s="173"/>
      <c r="T907" s="214"/>
      <c r="U907" s="214"/>
      <c r="V907" s="97"/>
      <c r="W907" s="97"/>
      <c r="X907" s="97"/>
      <c r="Y907" s="97"/>
    </row>
    <row r="908" spans="1:25" s="88" customFormat="1" ht="59.25" customHeight="1" x14ac:dyDescent="0.25">
      <c r="A908" s="172"/>
      <c r="B908" s="172"/>
      <c r="C908" s="172"/>
      <c r="D908" s="172"/>
      <c r="E908" s="172"/>
      <c r="F908" s="172"/>
      <c r="G908" s="172"/>
      <c r="H908" s="172"/>
      <c r="I908" s="172"/>
      <c r="J908" s="172"/>
      <c r="K908" s="172"/>
      <c r="L908" s="172"/>
      <c r="M908" s="172"/>
      <c r="N908" s="173"/>
      <c r="O908" s="173"/>
      <c r="P908" s="173"/>
      <c r="Q908" s="173"/>
      <c r="R908" s="173"/>
      <c r="S908" s="173"/>
      <c r="T908" s="214"/>
      <c r="U908" s="214"/>
      <c r="V908" s="86"/>
      <c r="W908" s="86"/>
      <c r="X908" s="86"/>
      <c r="Y908" s="86"/>
    </row>
    <row r="909" spans="1:25" s="98" customFormat="1" ht="21.75" customHeight="1" x14ac:dyDescent="0.25">
      <c r="A909" s="172"/>
      <c r="B909" s="172"/>
      <c r="C909" s="172"/>
      <c r="D909" s="172"/>
      <c r="E909" s="172"/>
      <c r="F909" s="172"/>
      <c r="G909" s="172"/>
      <c r="H909" s="172"/>
      <c r="I909" s="172"/>
      <c r="J909" s="172"/>
      <c r="K909" s="172"/>
      <c r="L909" s="207">
        <f>'Расчет сбытовых надбавок'!D3034+АТС!$B$24</f>
        <v>504600.71</v>
      </c>
      <c r="M909" s="208"/>
      <c r="N909" s="207">
        <f>'Расчет сбытовых надбавок'!E3034+АТС!$B$24</f>
        <v>496547.13</v>
      </c>
      <c r="O909" s="208"/>
      <c r="P909" s="207">
        <f>'Расчет сбытовых надбавок'!F3034+АТС!$B$24</f>
        <v>467343.49</v>
      </c>
      <c r="Q909" s="208"/>
      <c r="R909" s="207">
        <f>'Расчет сбытовых надбавок'!G3034+АТС!$B$24</f>
        <v>441526.86</v>
      </c>
      <c r="S909" s="208"/>
      <c r="T909" s="211"/>
      <c r="U909" s="212"/>
      <c r="V909" s="99"/>
      <c r="W909" s="99"/>
      <c r="X909" s="99"/>
      <c r="Y909" s="99"/>
    </row>
    <row r="911" spans="1:25" ht="15" customHeight="1" x14ac:dyDescent="0.25">
      <c r="A911" s="172" t="s">
        <v>159</v>
      </c>
      <c r="B911" s="172"/>
      <c r="C911" s="172"/>
      <c r="D911" s="172"/>
      <c r="E911" s="172"/>
      <c r="F911" s="172"/>
      <c r="G911" s="172"/>
      <c r="H911" s="172"/>
      <c r="I911" s="172"/>
      <c r="J911" s="172"/>
      <c r="K911" s="172"/>
      <c r="L911" s="206" t="s">
        <v>92</v>
      </c>
      <c r="M911" s="206"/>
      <c r="N911" s="206"/>
      <c r="O911" s="206"/>
      <c r="P911" s="206"/>
      <c r="Q911" s="206"/>
      <c r="R911" s="206"/>
      <c r="S911" s="206"/>
    </row>
    <row r="912" spans="1:25" x14ac:dyDescent="0.25">
      <c r="A912" s="172"/>
      <c r="B912" s="172"/>
      <c r="C912" s="172"/>
      <c r="D912" s="172"/>
      <c r="E912" s="172"/>
      <c r="F912" s="172"/>
      <c r="G912" s="172"/>
      <c r="H912" s="172"/>
      <c r="I912" s="172"/>
      <c r="J912" s="172"/>
      <c r="K912" s="172"/>
      <c r="L912" s="223" t="s">
        <v>0</v>
      </c>
      <c r="M912" s="224"/>
      <c r="N912" s="195" t="s">
        <v>1</v>
      </c>
      <c r="O912" s="195"/>
      <c r="P912" s="195" t="s">
        <v>2</v>
      </c>
      <c r="Q912" s="195"/>
      <c r="R912" s="195" t="s">
        <v>3</v>
      </c>
      <c r="S912" s="195"/>
    </row>
    <row r="913" spans="1:19" x14ac:dyDescent="0.25">
      <c r="A913" s="172"/>
      <c r="B913" s="172"/>
      <c r="C913" s="172"/>
      <c r="D913" s="172"/>
      <c r="E913" s="172"/>
      <c r="F913" s="172"/>
      <c r="G913" s="172"/>
      <c r="H913" s="172"/>
      <c r="I913" s="172"/>
      <c r="J913" s="172"/>
      <c r="K913" s="172"/>
      <c r="L913" s="225">
        <f>'РСТ РСО-А'!K8</f>
        <v>1125112.1200000001</v>
      </c>
      <c r="M913" s="226"/>
      <c r="N913" s="227">
        <f>'РСТ РСО-А'!L8</f>
        <v>1756095.24</v>
      </c>
      <c r="O913" s="228"/>
      <c r="P913" s="196">
        <f>'РСТ РСО-А'!M8</f>
        <v>1313003.8899999999</v>
      </c>
      <c r="Q913" s="196"/>
      <c r="R913" s="229">
        <f>'РСТ РСО-А'!N8</f>
        <v>1349163.44</v>
      </c>
      <c r="S913" s="229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T608:T609"/>
    <mergeCell ref="H608:H609"/>
    <mergeCell ref="I608:I609"/>
    <mergeCell ref="J608:J609"/>
    <mergeCell ref="K608:K609"/>
    <mergeCell ref="L608:L609"/>
    <mergeCell ref="M608:M609"/>
    <mergeCell ref="V645:V646"/>
    <mergeCell ref="W645:W646"/>
    <mergeCell ref="X645:X646"/>
    <mergeCell ref="Y645:Y646"/>
    <mergeCell ref="A680:A683"/>
    <mergeCell ref="B680:Y681"/>
    <mergeCell ref="B682:B683"/>
    <mergeCell ref="C682:C683"/>
    <mergeCell ref="D682:D683"/>
    <mergeCell ref="E682:E683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643:A646"/>
    <mergeCell ref="B643:Y644"/>
    <mergeCell ref="N682:N683"/>
    <mergeCell ref="O682:O683"/>
    <mergeCell ref="P682:P683"/>
    <mergeCell ref="Q682:Q683"/>
    <mergeCell ref="F682:F683"/>
    <mergeCell ref="G682:G683"/>
    <mergeCell ref="H682:H683"/>
    <mergeCell ref="I682:I683"/>
    <mergeCell ref="J682:J683"/>
    <mergeCell ref="K682:K683"/>
    <mergeCell ref="H719:H720"/>
    <mergeCell ref="I719:I720"/>
    <mergeCell ref="J719:J720"/>
    <mergeCell ref="K719:K720"/>
    <mergeCell ref="L719:L720"/>
    <mergeCell ref="M719:M720"/>
    <mergeCell ref="X682:X683"/>
    <mergeCell ref="Y682:Y683"/>
    <mergeCell ref="A717:A720"/>
    <mergeCell ref="B717:Y718"/>
    <mergeCell ref="B719:B720"/>
    <mergeCell ref="C719:C720"/>
    <mergeCell ref="D719:D720"/>
    <mergeCell ref="E719:E720"/>
    <mergeCell ref="F719:F720"/>
    <mergeCell ref="G719:G720"/>
    <mergeCell ref="R682:R683"/>
    <mergeCell ref="S682:S683"/>
    <mergeCell ref="T682:T683"/>
    <mergeCell ref="U682:U683"/>
    <mergeCell ref="V682:V683"/>
    <mergeCell ref="W682:W683"/>
    <mergeCell ref="L682:L683"/>
    <mergeCell ref="M682:M683"/>
    <mergeCell ref="T719:T720"/>
    <mergeCell ref="U719:U720"/>
    <mergeCell ref="V719:V720"/>
    <mergeCell ref="W719:W720"/>
    <mergeCell ref="X719:X720"/>
    <mergeCell ref="Y719:Y720"/>
    <mergeCell ref="N719:N720"/>
    <mergeCell ref="O719:O720"/>
    <mergeCell ref="P719:P720"/>
    <mergeCell ref="Q719:Q720"/>
    <mergeCell ref="R719:R720"/>
    <mergeCell ref="S719:S720"/>
    <mergeCell ref="N756:N757"/>
    <mergeCell ref="O756:O757"/>
    <mergeCell ref="A754:A757"/>
    <mergeCell ref="B754:Y755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H793:H794"/>
    <mergeCell ref="I793:I794"/>
    <mergeCell ref="J793:J794"/>
    <mergeCell ref="K793:K794"/>
    <mergeCell ref="V756:V757"/>
    <mergeCell ref="W756:W757"/>
    <mergeCell ref="X756:X757"/>
    <mergeCell ref="Y756:Y757"/>
    <mergeCell ref="A791:A794"/>
    <mergeCell ref="B791:Y792"/>
    <mergeCell ref="B793:B794"/>
    <mergeCell ref="C793:C794"/>
    <mergeCell ref="D793:D794"/>
    <mergeCell ref="E793:E794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X793:X794"/>
    <mergeCell ref="Y793:Y794"/>
    <mergeCell ref="A828:A831"/>
    <mergeCell ref="B828:Y829"/>
    <mergeCell ref="B830:B831"/>
    <mergeCell ref="C830:C831"/>
    <mergeCell ref="D830:D831"/>
    <mergeCell ref="E830:E831"/>
    <mergeCell ref="F830:F831"/>
    <mergeCell ref="G830:G831"/>
    <mergeCell ref="R793:R794"/>
    <mergeCell ref="S793:S794"/>
    <mergeCell ref="T793:T794"/>
    <mergeCell ref="U793:U794"/>
    <mergeCell ref="V793:V794"/>
    <mergeCell ref="W793:W794"/>
    <mergeCell ref="L793:L794"/>
    <mergeCell ref="M793:M794"/>
    <mergeCell ref="N793:N794"/>
    <mergeCell ref="O793:O794"/>
    <mergeCell ref="P793:P794"/>
    <mergeCell ref="Q793:Q794"/>
    <mergeCell ref="F793:F794"/>
    <mergeCell ref="G793:G794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C867:C868"/>
    <mergeCell ref="D867:D868"/>
    <mergeCell ref="E867:E868"/>
    <mergeCell ref="F867:F868"/>
    <mergeCell ref="G867:G868"/>
    <mergeCell ref="H867:H868"/>
    <mergeCell ref="I867:I868"/>
    <mergeCell ref="T830:T831"/>
    <mergeCell ref="U830:U831"/>
    <mergeCell ref="H830:H831"/>
    <mergeCell ref="I830:I831"/>
    <mergeCell ref="J830:J831"/>
    <mergeCell ref="K830:K831"/>
    <mergeCell ref="L830:L831"/>
    <mergeCell ref="M830:M831"/>
    <mergeCell ref="V867:V868"/>
    <mergeCell ref="R867:R868"/>
    <mergeCell ref="S867:S868"/>
    <mergeCell ref="T867:T868"/>
    <mergeCell ref="U867:U868"/>
    <mergeCell ref="W867:W868"/>
    <mergeCell ref="X867:X868"/>
    <mergeCell ref="Y867:Y868"/>
    <mergeCell ref="A901:K902"/>
    <mergeCell ref="L901:M902"/>
    <mergeCell ref="N901:O902"/>
    <mergeCell ref="P901:Q902"/>
    <mergeCell ref="R901:S902"/>
    <mergeCell ref="P867:P868"/>
    <mergeCell ref="Q867:Q868"/>
    <mergeCell ref="J867:J868"/>
    <mergeCell ref="K867:K868"/>
    <mergeCell ref="L867:L868"/>
    <mergeCell ref="M867:M868"/>
    <mergeCell ref="N867:N868"/>
    <mergeCell ref="O867:O868"/>
    <mergeCell ref="A865:A868"/>
    <mergeCell ref="B865:Y866"/>
    <mergeCell ref="B867:B868"/>
    <mergeCell ref="A903:K903"/>
    <mergeCell ref="L903:M903"/>
    <mergeCell ref="N903:O903"/>
    <mergeCell ref="P903:Q903"/>
    <mergeCell ref="R903:S903"/>
    <mergeCell ref="A904:K904"/>
    <mergeCell ref="L904:M904"/>
    <mergeCell ref="N904:O904"/>
    <mergeCell ref="P904:Q904"/>
    <mergeCell ref="R904:S904"/>
    <mergeCell ref="T909:U909"/>
    <mergeCell ref="A911:K913"/>
    <mergeCell ref="L911:S911"/>
    <mergeCell ref="L912:M912"/>
    <mergeCell ref="N912:O912"/>
    <mergeCell ref="P912:Q912"/>
    <mergeCell ref="R912:S912"/>
    <mergeCell ref="L913:M913"/>
    <mergeCell ref="N913:O913"/>
    <mergeCell ref="A907:K909"/>
    <mergeCell ref="L907:M908"/>
    <mergeCell ref="N907:O908"/>
    <mergeCell ref="P907:Q908"/>
    <mergeCell ref="R907:S908"/>
    <mergeCell ref="P913:Q913"/>
    <mergeCell ref="R913:S913"/>
    <mergeCell ref="T907:U908"/>
    <mergeCell ref="L909:M909"/>
    <mergeCell ref="N909:O909"/>
    <mergeCell ref="P909:Q909"/>
    <mergeCell ref="R909:S909"/>
  </mergeCells>
  <pageMargins left="0.17" right="0.17" top="0.52" bottom="0.37" header="0.28000000000000003" footer="0.17"/>
  <pageSetup paperSize="9" scale="44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topLeftCell="A46" zoomScale="90" zoomScaleNormal="90" workbookViewId="0">
      <selection activeCell="D6" sqref="D6"/>
    </sheetView>
  </sheetViews>
  <sheetFormatPr defaultRowHeight="15.75" x14ac:dyDescent="0.25"/>
  <cols>
    <col min="1" max="1" width="33.875" customWidth="1"/>
    <col min="2" max="2" width="14.25" style="126" customWidth="1"/>
    <col min="3" max="3" width="11.875" style="126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57" t="s">
        <v>187</v>
      </c>
      <c r="B1" s="257"/>
      <c r="C1" s="257"/>
      <c r="D1" s="257"/>
      <c r="E1" s="257"/>
      <c r="F1" s="257"/>
      <c r="G1" s="257"/>
    </row>
    <row r="2" spans="1:7" ht="36" customHeight="1" x14ac:dyDescent="0.25">
      <c r="A2" s="234" t="s">
        <v>1681</v>
      </c>
      <c r="B2" s="234"/>
      <c r="C2" s="234"/>
      <c r="D2" s="234"/>
      <c r="E2" s="234"/>
      <c r="F2" s="234"/>
      <c r="G2" s="234"/>
    </row>
    <row r="3" spans="1:7" x14ac:dyDescent="0.25">
      <c r="A3" s="254" t="s">
        <v>45</v>
      </c>
      <c r="B3" s="254"/>
      <c r="C3" s="254"/>
      <c r="D3" s="254"/>
      <c r="E3" s="254"/>
      <c r="F3" s="254"/>
      <c r="G3" s="254"/>
    </row>
    <row r="4" spans="1:7" s="9" customFormat="1" ht="64.5" customHeight="1" x14ac:dyDescent="0.25">
      <c r="A4" s="244" t="s">
        <v>11</v>
      </c>
      <c r="B4" s="245"/>
      <c r="C4" s="101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48" t="s">
        <v>170</v>
      </c>
      <c r="B5" s="249"/>
      <c r="C5" s="100" t="s">
        <v>113</v>
      </c>
      <c r="D5" s="13">
        <f>'РСТ РСО-А'!G9</f>
        <v>26.44</v>
      </c>
      <c r="E5" s="13">
        <f>'РСТ РСО-А'!H9</f>
        <v>24.3</v>
      </c>
      <c r="F5" s="13">
        <f>'РСТ РСО-А'!I9</f>
        <v>16.54</v>
      </c>
      <c r="G5" s="13">
        <f>'РСТ РСО-А'!J9</f>
        <v>9.68</v>
      </c>
    </row>
    <row r="6" spans="1:7" s="3" customFormat="1" x14ac:dyDescent="0.25">
      <c r="A6" s="250" t="s">
        <v>8</v>
      </c>
      <c r="B6" s="251"/>
      <c r="C6" s="101" t="s">
        <v>166</v>
      </c>
      <c r="D6" s="14">
        <f>'РСТ РСО-А'!G10</f>
        <v>0.92900000000000005</v>
      </c>
      <c r="E6" s="14">
        <f>'РСТ РСО-А'!H10</f>
        <v>0.92900000000000005</v>
      </c>
      <c r="F6" s="14">
        <f>'РСТ РСО-А'!I10</f>
        <v>0.92900000000000005</v>
      </c>
      <c r="G6" s="14">
        <f>'РСТ РСО-А'!J10</f>
        <v>0.92900000000000005</v>
      </c>
    </row>
    <row r="7" spans="1:7" s="3" customFormat="1" ht="31.5" x14ac:dyDescent="0.25">
      <c r="A7" s="250" t="s">
        <v>171</v>
      </c>
      <c r="B7" s="251"/>
      <c r="C7" s="101" t="s">
        <v>168</v>
      </c>
      <c r="D7" s="15">
        <f>'I ЦК'!F16</f>
        <v>1439.23</v>
      </c>
      <c r="E7" s="15">
        <f>D7</f>
        <v>1439.23</v>
      </c>
      <c r="F7" s="15">
        <f>E7</f>
        <v>1439.23</v>
      </c>
      <c r="G7" s="15">
        <f>F7</f>
        <v>1439.23</v>
      </c>
    </row>
    <row r="8" spans="1:7" s="17" customFormat="1" ht="33" customHeight="1" x14ac:dyDescent="0.25">
      <c r="A8" s="252" t="s">
        <v>167</v>
      </c>
      <c r="B8" s="253"/>
      <c r="C8" s="73" t="s">
        <v>168</v>
      </c>
      <c r="D8" s="16">
        <f>ROUND(D5*D6*D7/100,2)</f>
        <v>353.51</v>
      </c>
      <c r="E8" s="16">
        <f>ROUND(E5*E6*E7/100,2)</f>
        <v>324.89999999999998</v>
      </c>
      <c r="F8" s="16">
        <f>ROUND(F5*F6*F7/100,2)</f>
        <v>221.15</v>
      </c>
      <c r="G8" s="16">
        <f>ROUND(G5*G6*G7/100,2)</f>
        <v>129.43</v>
      </c>
    </row>
    <row r="10" spans="1:7" x14ac:dyDescent="0.25">
      <c r="A10" s="254" t="s">
        <v>44</v>
      </c>
      <c r="B10" s="254"/>
      <c r="C10" s="254"/>
      <c r="D10" s="254"/>
      <c r="E10" s="254"/>
      <c r="F10" s="254"/>
      <c r="G10" s="254"/>
    </row>
    <row r="11" spans="1:7" ht="71.25" customHeight="1" x14ac:dyDescent="0.25">
      <c r="A11" s="244" t="s">
        <v>11</v>
      </c>
      <c r="B11" s="245"/>
      <c r="C11" s="101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44" t="s">
        <v>38</v>
      </c>
      <c r="B12" s="255"/>
      <c r="C12" s="255"/>
      <c r="D12" s="255"/>
      <c r="E12" s="255"/>
      <c r="F12" s="255"/>
      <c r="G12" s="245"/>
    </row>
    <row r="13" spans="1:7" x14ac:dyDescent="0.25">
      <c r="A13" s="248" t="s">
        <v>170</v>
      </c>
      <c r="B13" s="249"/>
      <c r="C13" s="100" t="s">
        <v>113</v>
      </c>
      <c r="D13" s="13">
        <f>'РСТ РСО-А'!G9</f>
        <v>26.44</v>
      </c>
      <c r="E13" s="13">
        <f>'РСТ РСО-А'!H9</f>
        <v>24.3</v>
      </c>
      <c r="F13" s="13">
        <f>'РСТ РСО-А'!I9</f>
        <v>16.54</v>
      </c>
      <c r="G13" s="13">
        <f>'РСТ РСО-А'!J9</f>
        <v>9.68</v>
      </c>
    </row>
    <row r="14" spans="1:7" x14ac:dyDescent="0.25">
      <c r="A14" s="250" t="s">
        <v>8</v>
      </c>
      <c r="B14" s="251"/>
      <c r="C14" s="101" t="s">
        <v>166</v>
      </c>
      <c r="D14" s="14">
        <f>'РСТ РСО-А'!G10</f>
        <v>0.92900000000000005</v>
      </c>
      <c r="E14" s="14">
        <f>'РСТ РСО-А'!H10</f>
        <v>0.92900000000000005</v>
      </c>
      <c r="F14" s="14">
        <f>'РСТ РСО-А'!I10</f>
        <v>0.92900000000000005</v>
      </c>
      <c r="G14" s="14">
        <f>'РСТ РСО-А'!J10</f>
        <v>0.92900000000000005</v>
      </c>
    </row>
    <row r="15" spans="1:7" ht="31.5" x14ac:dyDescent="0.25">
      <c r="A15" s="250" t="s">
        <v>169</v>
      </c>
      <c r="B15" s="251"/>
      <c r="C15" s="101" t="s">
        <v>168</v>
      </c>
      <c r="D15" s="15">
        <f>АТС!B11</f>
        <v>816.54</v>
      </c>
      <c r="E15" s="15">
        <f>D15</f>
        <v>816.54</v>
      </c>
      <c r="F15" s="15">
        <f>E15</f>
        <v>816.54</v>
      </c>
      <c r="G15" s="15">
        <f>F15</f>
        <v>816.54</v>
      </c>
    </row>
    <row r="16" spans="1:7" ht="38.25" customHeight="1" x14ac:dyDescent="0.25">
      <c r="A16" s="252" t="s">
        <v>167</v>
      </c>
      <c r="B16" s="253"/>
      <c r="C16" s="73" t="s">
        <v>168</v>
      </c>
      <c r="D16" s="16">
        <f>ROUND(D13*D14*D15/100,2)</f>
        <v>200.56</v>
      </c>
      <c r="E16" s="16">
        <f>ROUND(E13*E14*E15/100,2)</f>
        <v>184.33</v>
      </c>
      <c r="F16" s="16">
        <f>ROUND(F13*F14*F15/100,2)</f>
        <v>125.47</v>
      </c>
      <c r="G16" s="16">
        <f>ROUND(G13*G14*G15/100,2)</f>
        <v>73.430000000000007</v>
      </c>
    </row>
    <row r="17" spans="1:7" x14ac:dyDescent="0.25">
      <c r="A17" s="244" t="s">
        <v>39</v>
      </c>
      <c r="B17" s="255"/>
      <c r="C17" s="255"/>
      <c r="D17" s="255"/>
      <c r="E17" s="255"/>
      <c r="F17" s="255"/>
      <c r="G17" s="245"/>
    </row>
    <row r="18" spans="1:7" x14ac:dyDescent="0.25">
      <c r="A18" s="248" t="s">
        <v>170</v>
      </c>
      <c r="B18" s="249"/>
      <c r="C18" s="100" t="s">
        <v>113</v>
      </c>
      <c r="D18" s="13">
        <f>'РСТ РСО-А'!G9</f>
        <v>26.44</v>
      </c>
      <c r="E18" s="13">
        <f>'РСТ РСО-А'!H9</f>
        <v>24.3</v>
      </c>
      <c r="F18" s="13">
        <f>'РСТ РСО-А'!I9</f>
        <v>16.54</v>
      </c>
      <c r="G18" s="13">
        <f>'РСТ РСО-А'!J9</f>
        <v>9.68</v>
      </c>
    </row>
    <row r="19" spans="1:7" x14ac:dyDescent="0.25">
      <c r="A19" s="250" t="s">
        <v>8</v>
      </c>
      <c r="B19" s="251"/>
      <c r="C19" s="101" t="s">
        <v>166</v>
      </c>
      <c r="D19" s="14">
        <f>'РСТ РСО-А'!G10</f>
        <v>0.92900000000000005</v>
      </c>
      <c r="E19" s="14">
        <f>'РСТ РСО-А'!H10</f>
        <v>0.92900000000000005</v>
      </c>
      <c r="F19" s="14">
        <f>'РСТ РСО-А'!I10</f>
        <v>0.92900000000000005</v>
      </c>
      <c r="G19" s="14">
        <f>'РСТ РСО-А'!J10</f>
        <v>0.92900000000000005</v>
      </c>
    </row>
    <row r="20" spans="1:7" ht="31.5" x14ac:dyDescent="0.25">
      <c r="A20" s="250" t="s">
        <v>169</v>
      </c>
      <c r="B20" s="251"/>
      <c r="C20" s="101" t="s">
        <v>168</v>
      </c>
      <c r="D20" s="15">
        <f>АТС!B12</f>
        <v>1487.06</v>
      </c>
      <c r="E20" s="15">
        <f>D20</f>
        <v>1487.06</v>
      </c>
      <c r="F20" s="15">
        <f>E20</f>
        <v>1487.06</v>
      </c>
      <c r="G20" s="15">
        <f>F20</f>
        <v>1487.06</v>
      </c>
    </row>
    <row r="21" spans="1:7" ht="37.5" customHeight="1" x14ac:dyDescent="0.25">
      <c r="A21" s="252" t="s">
        <v>167</v>
      </c>
      <c r="B21" s="253"/>
      <c r="C21" s="73" t="s">
        <v>168</v>
      </c>
      <c r="D21" s="16">
        <f>ROUND(D18*D19*D20/100,2)</f>
        <v>365.26</v>
      </c>
      <c r="E21" s="16">
        <f>ROUND(E18*E19*E20/100,2)</f>
        <v>335.7</v>
      </c>
      <c r="F21" s="16">
        <f>ROUND(F18*F19*F20/100,2)</f>
        <v>228.5</v>
      </c>
      <c r="G21" s="16">
        <f>ROUND(G18*G19*G20/100,2)</f>
        <v>133.72999999999999</v>
      </c>
    </row>
    <row r="22" spans="1:7" x14ac:dyDescent="0.25">
      <c r="A22" s="244" t="s">
        <v>40</v>
      </c>
      <c r="B22" s="255"/>
      <c r="C22" s="255"/>
      <c r="D22" s="255"/>
      <c r="E22" s="255"/>
      <c r="F22" s="255"/>
      <c r="G22" s="245"/>
    </row>
    <row r="23" spans="1:7" x14ac:dyDescent="0.25">
      <c r="A23" s="248" t="s">
        <v>170</v>
      </c>
      <c r="B23" s="249"/>
      <c r="C23" s="100" t="s">
        <v>113</v>
      </c>
      <c r="D23" s="13">
        <f>'РСТ РСО-А'!G9</f>
        <v>26.44</v>
      </c>
      <c r="E23" s="13">
        <f>'РСТ РСО-А'!H9</f>
        <v>24.3</v>
      </c>
      <c r="F23" s="13">
        <f>'РСТ РСО-А'!I9</f>
        <v>16.54</v>
      </c>
      <c r="G23" s="13">
        <f>'РСТ РСО-А'!J9</f>
        <v>9.68</v>
      </c>
    </row>
    <row r="24" spans="1:7" x14ac:dyDescent="0.25">
      <c r="A24" s="250" t="s">
        <v>8</v>
      </c>
      <c r="B24" s="251"/>
      <c r="C24" s="101" t="s">
        <v>166</v>
      </c>
      <c r="D24" s="14">
        <f>'РСТ РСО-А'!G10</f>
        <v>0.92900000000000005</v>
      </c>
      <c r="E24" s="14">
        <f>'РСТ РСО-А'!H10</f>
        <v>0.92900000000000005</v>
      </c>
      <c r="F24" s="14">
        <f>'РСТ РСО-А'!I10</f>
        <v>0.92900000000000005</v>
      </c>
      <c r="G24" s="14">
        <f>'РСТ РСО-А'!J10</f>
        <v>0.92900000000000005</v>
      </c>
    </row>
    <row r="25" spans="1:7" ht="31.5" x14ac:dyDescent="0.25">
      <c r="A25" s="250" t="s">
        <v>169</v>
      </c>
      <c r="B25" s="251"/>
      <c r="C25" s="101" t="s">
        <v>168</v>
      </c>
      <c r="D25" s="15">
        <f>АТС!B13</f>
        <v>4344.45</v>
      </c>
      <c r="E25" s="15">
        <f>D25</f>
        <v>4344.45</v>
      </c>
      <c r="F25" s="15">
        <f>E25</f>
        <v>4344.45</v>
      </c>
      <c r="G25" s="15">
        <f>F25</f>
        <v>4344.45</v>
      </c>
    </row>
    <row r="26" spans="1:7" ht="35.25" customHeight="1" x14ac:dyDescent="0.25">
      <c r="A26" s="252" t="s">
        <v>167</v>
      </c>
      <c r="B26" s="253"/>
      <c r="C26" s="73" t="s">
        <v>168</v>
      </c>
      <c r="D26" s="16">
        <f>ROUND(D23*D24*D25/100,2)</f>
        <v>1067.1199999999999</v>
      </c>
      <c r="E26" s="16">
        <f>ROUND(E23*E24*E25/100,2)</f>
        <v>980.75</v>
      </c>
      <c r="F26" s="16">
        <f>ROUND(F23*F24*F25/100,2)</f>
        <v>667.55</v>
      </c>
      <c r="G26" s="16">
        <f>ROUND(G23*G24*G25/100,2)</f>
        <v>390.68</v>
      </c>
    </row>
    <row r="27" spans="1:7" x14ac:dyDescent="0.25">
      <c r="A27" s="244" t="s">
        <v>41</v>
      </c>
      <c r="B27" s="255"/>
      <c r="C27" s="255"/>
      <c r="D27" s="255"/>
      <c r="E27" s="255"/>
      <c r="F27" s="255"/>
      <c r="G27" s="245"/>
    </row>
    <row r="28" spans="1:7" x14ac:dyDescent="0.25">
      <c r="A28" s="248" t="s">
        <v>170</v>
      </c>
      <c r="B28" s="249"/>
      <c r="C28" s="100" t="s">
        <v>113</v>
      </c>
      <c r="D28" s="13">
        <f>'РСТ РСО-А'!G9</f>
        <v>26.44</v>
      </c>
      <c r="E28" s="13">
        <f>'РСТ РСО-А'!H9</f>
        <v>24.3</v>
      </c>
      <c r="F28" s="13">
        <f>'РСТ РСО-А'!I9</f>
        <v>16.54</v>
      </c>
      <c r="G28" s="13">
        <f>'РСТ РСО-А'!J9</f>
        <v>9.68</v>
      </c>
    </row>
    <row r="29" spans="1:7" x14ac:dyDescent="0.25">
      <c r="A29" s="250" t="s">
        <v>8</v>
      </c>
      <c r="B29" s="251"/>
      <c r="C29" s="101" t="s">
        <v>166</v>
      </c>
      <c r="D29" s="14">
        <f>'РСТ РСО-А'!G10</f>
        <v>0.92900000000000005</v>
      </c>
      <c r="E29" s="14">
        <f>'РСТ РСО-А'!H10</f>
        <v>0.92900000000000005</v>
      </c>
      <c r="F29" s="14">
        <f>'РСТ РСО-А'!I10</f>
        <v>0.92900000000000005</v>
      </c>
      <c r="G29" s="14">
        <f>'РСТ РСО-А'!J10</f>
        <v>0.92900000000000005</v>
      </c>
    </row>
    <row r="30" spans="1:7" ht="31.5" x14ac:dyDescent="0.25">
      <c r="A30" s="250" t="s">
        <v>169</v>
      </c>
      <c r="B30" s="251"/>
      <c r="C30" s="101" t="s">
        <v>168</v>
      </c>
      <c r="D30" s="15">
        <f>АТС!B15</f>
        <v>816.54</v>
      </c>
      <c r="E30" s="15">
        <f>D30</f>
        <v>816.54</v>
      </c>
      <c r="F30" s="15">
        <f>E30</f>
        <v>816.54</v>
      </c>
      <c r="G30" s="15">
        <f>F30</f>
        <v>816.54</v>
      </c>
    </row>
    <row r="31" spans="1:7" ht="31.5" customHeight="1" x14ac:dyDescent="0.25">
      <c r="A31" s="252" t="s">
        <v>167</v>
      </c>
      <c r="B31" s="253"/>
      <c r="C31" s="73" t="s">
        <v>168</v>
      </c>
      <c r="D31" s="16">
        <f>ROUND(D28*D29*D30/100,2)</f>
        <v>200.56</v>
      </c>
      <c r="E31" s="16">
        <f>ROUND(E28*E29*E30/100,2)</f>
        <v>184.33</v>
      </c>
      <c r="F31" s="16">
        <f>ROUND(F28*F29*F30/100,2)</f>
        <v>125.47</v>
      </c>
      <c r="G31" s="16">
        <f>ROUND(G28*G29*G30/100,2)</f>
        <v>73.430000000000007</v>
      </c>
    </row>
    <row r="32" spans="1:7" x14ac:dyDescent="0.25">
      <c r="A32" s="244" t="s">
        <v>42</v>
      </c>
      <c r="B32" s="255"/>
      <c r="C32" s="255"/>
      <c r="D32" s="255"/>
      <c r="E32" s="255"/>
      <c r="F32" s="255"/>
      <c r="G32" s="245"/>
    </row>
    <row r="33" spans="1:7" x14ac:dyDescent="0.25">
      <c r="A33" s="248" t="s">
        <v>170</v>
      </c>
      <c r="B33" s="249"/>
      <c r="C33" s="100" t="s">
        <v>113</v>
      </c>
      <c r="D33" s="13">
        <f>'РСТ РСО-А'!G9</f>
        <v>26.44</v>
      </c>
      <c r="E33" s="13">
        <f>'РСТ РСО-А'!H9</f>
        <v>24.3</v>
      </c>
      <c r="F33" s="13">
        <f>'РСТ РСО-А'!I9</f>
        <v>16.54</v>
      </c>
      <c r="G33" s="13">
        <f>'РСТ РСО-А'!J9</f>
        <v>9.68</v>
      </c>
    </row>
    <row r="34" spans="1:7" x14ac:dyDescent="0.25">
      <c r="A34" s="250" t="s">
        <v>8</v>
      </c>
      <c r="B34" s="251"/>
      <c r="C34" s="101" t="s">
        <v>166</v>
      </c>
      <c r="D34" s="14">
        <f>'РСТ РСО-А'!G10</f>
        <v>0.92900000000000005</v>
      </c>
      <c r="E34" s="14">
        <f>'РСТ РСО-А'!H10</f>
        <v>0.92900000000000005</v>
      </c>
      <c r="F34" s="14">
        <f>'РСТ РСО-А'!I10</f>
        <v>0.92900000000000005</v>
      </c>
      <c r="G34" s="14">
        <f>'РСТ РСО-А'!J10</f>
        <v>0.92900000000000005</v>
      </c>
    </row>
    <row r="35" spans="1:7" ht="31.5" x14ac:dyDescent="0.25">
      <c r="A35" s="250" t="s">
        <v>169</v>
      </c>
      <c r="B35" s="251"/>
      <c r="C35" s="101" t="s">
        <v>168</v>
      </c>
      <c r="D35" s="15">
        <f>АТС!B16</f>
        <v>2438.6799999999998</v>
      </c>
      <c r="E35" s="15">
        <f>D35</f>
        <v>2438.6799999999998</v>
      </c>
      <c r="F35" s="15">
        <f>E35</f>
        <v>2438.6799999999998</v>
      </c>
      <c r="G35" s="15">
        <f>F35</f>
        <v>2438.6799999999998</v>
      </c>
    </row>
    <row r="36" spans="1:7" ht="36.75" customHeight="1" x14ac:dyDescent="0.25">
      <c r="A36" s="252" t="s">
        <v>167</v>
      </c>
      <c r="B36" s="253"/>
      <c r="C36" s="73" t="s">
        <v>168</v>
      </c>
      <c r="D36" s="16">
        <f>ROUND(D33*D34*D35/100,2)</f>
        <v>599.01</v>
      </c>
      <c r="E36" s="16">
        <f>ROUND(E33*E34*E35/100,2)</f>
        <v>550.52</v>
      </c>
      <c r="F36" s="16">
        <f>ROUND(F33*F34*F35/100,2)</f>
        <v>374.72</v>
      </c>
      <c r="G36" s="16">
        <f>ROUND(G33*G34*G35/100,2)</f>
        <v>219.3</v>
      </c>
    </row>
    <row r="39" spans="1:7" x14ac:dyDescent="0.25">
      <c r="A39" s="254" t="s">
        <v>43</v>
      </c>
      <c r="B39" s="254"/>
      <c r="C39" s="254"/>
      <c r="D39" s="254"/>
      <c r="E39" s="254"/>
      <c r="F39" s="254"/>
      <c r="G39" s="254"/>
    </row>
    <row r="40" spans="1:7" ht="71.25" customHeight="1" x14ac:dyDescent="0.25">
      <c r="A40" s="19" t="s">
        <v>11</v>
      </c>
      <c r="B40" s="73" t="s">
        <v>32</v>
      </c>
      <c r="C40" s="73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35" t="s">
        <v>10</v>
      </c>
      <c r="B41" s="236"/>
      <c r="C41" s="237"/>
      <c r="D41" s="15">
        <f>'РСТ РСО-А'!G9</f>
        <v>26.44</v>
      </c>
      <c r="E41" s="15">
        <f>'РСТ РСО-А'!H9</f>
        <v>24.3</v>
      </c>
      <c r="F41" s="15">
        <f>'РСТ РСО-А'!I9</f>
        <v>16.54</v>
      </c>
      <c r="G41" s="15">
        <f>'РСТ РСО-А'!J9</f>
        <v>9.68</v>
      </c>
    </row>
    <row r="42" spans="1:7" ht="31.5" customHeight="1" x14ac:dyDescent="0.25">
      <c r="A42" s="238" t="s">
        <v>8</v>
      </c>
      <c r="B42" s="239"/>
      <c r="C42" s="240"/>
      <c r="D42" s="14">
        <f>'РСТ РСО-А'!G10</f>
        <v>0.92900000000000005</v>
      </c>
      <c r="E42" s="14">
        <f>'РСТ РСО-А'!H10</f>
        <v>0.92900000000000005</v>
      </c>
      <c r="F42" s="14">
        <f>'РСТ РСО-А'!I10</f>
        <v>0.92900000000000005</v>
      </c>
      <c r="G42" s="14">
        <f>'РСТ РСО-А'!J10</f>
        <v>0.92900000000000005</v>
      </c>
    </row>
    <row r="43" spans="1:7" ht="17.25" customHeight="1" x14ac:dyDescent="0.25">
      <c r="A43" s="256" t="s">
        <v>179</v>
      </c>
      <c r="B43" s="120">
        <f>АТС!A41</f>
        <v>43009</v>
      </c>
      <c r="C43" s="121">
        <v>0</v>
      </c>
      <c r="D43" s="11">
        <f>ROUND(АТС!F41*$D$41*$D$42/100,2)</f>
        <v>198.08</v>
      </c>
      <c r="E43" s="11">
        <f>ROUND(АТС!$F41*$E$41*$E$42/100,2)</f>
        <v>182.05</v>
      </c>
      <c r="F43" s="11">
        <f>ROUND(АТС!$F41*$F$41*$F$42/100,2)</f>
        <v>123.91</v>
      </c>
      <c r="G43" s="11">
        <f>ROUND(АТС!$F41*$G$41*$G$42/100,2)</f>
        <v>72.52</v>
      </c>
    </row>
    <row r="44" spans="1:7" x14ac:dyDescent="0.25">
      <c r="A44" s="256"/>
      <c r="B44" s="122">
        <f>B$43+ROUND(C44/24,5)</f>
        <v>43009.041669999999</v>
      </c>
      <c r="C44" s="123">
        <v>1</v>
      </c>
      <c r="D44" s="11">
        <f>ROUND(АТС!F42*$D$41*$D$42/100,2)</f>
        <v>211.91</v>
      </c>
      <c r="E44" s="11">
        <f>ROUND(АТС!F42*$E$41*$E$42/100,2)</f>
        <v>194.76</v>
      </c>
      <c r="F44" s="11">
        <f>ROUND(АТС!$F42*$F$41*$F$42/100,2)</f>
        <v>132.56</v>
      </c>
      <c r="G44" s="11">
        <f>ROUND(АТС!$F42*$G$41*$G$42/100,2)</f>
        <v>77.58</v>
      </c>
    </row>
    <row r="45" spans="1:7" x14ac:dyDescent="0.25">
      <c r="A45" s="256"/>
      <c r="B45" s="122">
        <f>B$43+ROUND(C45/24,5)</f>
        <v>43009.083330000001</v>
      </c>
      <c r="C45" s="123">
        <v>2</v>
      </c>
      <c r="D45" s="11">
        <f>ROUND(АТС!F43*$D$41*$D$42/100,2)</f>
        <v>227.9</v>
      </c>
      <c r="E45" s="11">
        <f>ROUND(АТС!F43*$E$41*$E$42/100,2)</f>
        <v>209.46</v>
      </c>
      <c r="F45" s="11">
        <f>ROUND(АТС!$F43*$F$41*$F$42/100,2)</f>
        <v>142.57</v>
      </c>
      <c r="G45" s="11">
        <f>ROUND(АТС!$F43*$G$41*$G$42/100,2)</f>
        <v>83.44</v>
      </c>
    </row>
    <row r="46" spans="1:7" x14ac:dyDescent="0.25">
      <c r="A46" s="256"/>
      <c r="B46" s="122">
        <f t="shared" ref="B46:B66" si="0">B$43+ROUND(C46/24,5)</f>
        <v>43009.125</v>
      </c>
      <c r="C46" s="123">
        <v>3</v>
      </c>
      <c r="D46" s="11">
        <f>ROUND(АТС!F44*$D$41*$D$42/100,2)</f>
        <v>227.79</v>
      </c>
      <c r="E46" s="11">
        <f>ROUND(АТС!F44*$E$41*$E$42/100,2)</f>
        <v>209.36</v>
      </c>
      <c r="F46" s="11">
        <f>ROUND(АТС!$F44*$F$41*$F$42/100,2)</f>
        <v>142.5</v>
      </c>
      <c r="G46" s="11">
        <f>ROUND(АТС!$F44*$G$41*$G$42/100,2)</f>
        <v>83.4</v>
      </c>
    </row>
    <row r="47" spans="1:7" x14ac:dyDescent="0.25">
      <c r="A47" s="256"/>
      <c r="B47" s="120">
        <f t="shared" si="0"/>
        <v>43009.166669999999</v>
      </c>
      <c r="C47" s="123">
        <v>4</v>
      </c>
      <c r="D47" s="11">
        <f>ROUND(АТС!F45*$D$41*$D$42/100,2)</f>
        <v>227.92</v>
      </c>
      <c r="E47" s="11">
        <f>ROUND(АТС!F45*$E$41*$E$42/100,2)</f>
        <v>209.47</v>
      </c>
      <c r="F47" s="11">
        <f>ROUND(АТС!$F45*$F$41*$F$42/100,2)</f>
        <v>142.58000000000001</v>
      </c>
      <c r="G47" s="11">
        <f>ROUND(АТС!$F45*$G$41*$G$42/100,2)</f>
        <v>83.44</v>
      </c>
    </row>
    <row r="48" spans="1:7" x14ac:dyDescent="0.25">
      <c r="A48" s="256"/>
      <c r="B48" s="122">
        <f t="shared" si="0"/>
        <v>43009.208330000001</v>
      </c>
      <c r="C48" s="123">
        <v>5</v>
      </c>
      <c r="D48" s="11">
        <f>ROUND(АТС!F46*$D$41*$D$42/100,2)</f>
        <v>223.54</v>
      </c>
      <c r="E48" s="11">
        <f>ROUND(АТС!F46*$E$41*$E$42/100,2)</f>
        <v>205.44</v>
      </c>
      <c r="F48" s="11">
        <f>ROUND(АТС!$F46*$F$41*$F$42/100,2)</f>
        <v>139.84</v>
      </c>
      <c r="G48" s="11">
        <f>ROUND(АТС!$F46*$G$41*$G$42/100,2)</f>
        <v>81.84</v>
      </c>
    </row>
    <row r="49" spans="1:7" x14ac:dyDescent="0.25">
      <c r="A49" s="256"/>
      <c r="B49" s="122">
        <f t="shared" si="0"/>
        <v>43009.25</v>
      </c>
      <c r="C49" s="123">
        <v>6</v>
      </c>
      <c r="D49" s="11">
        <f>ROUND(АТС!F47*$D$41*$D$42/100,2)</f>
        <v>198.64</v>
      </c>
      <c r="E49" s="11">
        <f>ROUND(АТС!F47*$E$41*$E$42/100,2)</f>
        <v>182.56</v>
      </c>
      <c r="F49" s="11">
        <f>ROUND(АТС!$F47*$F$41*$F$42/100,2)</f>
        <v>124.26</v>
      </c>
      <c r="G49" s="11">
        <f>ROUND(АТС!$F47*$G$41*$G$42/100,2)</f>
        <v>72.72</v>
      </c>
    </row>
    <row r="50" spans="1:7" x14ac:dyDescent="0.25">
      <c r="A50" s="256"/>
      <c r="B50" s="122">
        <f t="shared" si="0"/>
        <v>43009.291669999999</v>
      </c>
      <c r="C50" s="123">
        <v>7</v>
      </c>
      <c r="D50" s="11">
        <f>ROUND(АТС!F48*$D$41*$D$42/100,2)</f>
        <v>191.22</v>
      </c>
      <c r="E50" s="11">
        <f>ROUND(АТС!F48*$E$41*$E$42/100,2)</f>
        <v>175.75</v>
      </c>
      <c r="F50" s="11">
        <f>ROUND(АТС!$F48*$F$41*$F$42/100,2)</f>
        <v>119.62</v>
      </c>
      <c r="G50" s="11">
        <f>ROUND(АТС!$F48*$G$41*$G$42/100,2)</f>
        <v>70.010000000000005</v>
      </c>
    </row>
    <row r="51" spans="1:7" x14ac:dyDescent="0.25">
      <c r="A51" s="256"/>
      <c r="B51" s="120">
        <f t="shared" si="0"/>
        <v>43009.333330000001</v>
      </c>
      <c r="C51" s="123">
        <v>8</v>
      </c>
      <c r="D51" s="11">
        <f>ROUND(АТС!F49*$D$41*$D$42/100,2)</f>
        <v>215.36</v>
      </c>
      <c r="E51" s="11">
        <f>ROUND(АТС!F49*$E$41*$E$42/100,2)</f>
        <v>197.93</v>
      </c>
      <c r="F51" s="11">
        <f>ROUND(АТС!$F49*$F$41*$F$42/100,2)</f>
        <v>134.72</v>
      </c>
      <c r="G51" s="11">
        <f>ROUND(АТС!$F49*$G$41*$G$42/100,2)</f>
        <v>78.849999999999994</v>
      </c>
    </row>
    <row r="52" spans="1:7" x14ac:dyDescent="0.25">
      <c r="A52" s="256"/>
      <c r="B52" s="122">
        <f t="shared" si="0"/>
        <v>43009.375</v>
      </c>
      <c r="C52" s="123">
        <v>9</v>
      </c>
      <c r="D52" s="11">
        <f>ROUND(АТС!F50*$D$41*$D$42/100,2)</f>
        <v>211.93</v>
      </c>
      <c r="E52" s="11">
        <f>ROUND(АТС!F50*$E$41*$E$42/100,2)</f>
        <v>194.78</v>
      </c>
      <c r="F52" s="11">
        <f>ROUND(АТС!$F50*$F$41*$F$42/100,2)</f>
        <v>132.58000000000001</v>
      </c>
      <c r="G52" s="11">
        <f>ROUND(АТС!$F50*$G$41*$G$42/100,2)</f>
        <v>77.59</v>
      </c>
    </row>
    <row r="53" spans="1:7" x14ac:dyDescent="0.25">
      <c r="A53" s="256"/>
      <c r="B53" s="122">
        <f t="shared" si="0"/>
        <v>43009.416669999999</v>
      </c>
      <c r="C53" s="123">
        <v>10</v>
      </c>
      <c r="D53" s="11">
        <f>ROUND(АТС!F51*$D$41*$D$42/100,2)</f>
        <v>222.27</v>
      </c>
      <c r="E53" s="11">
        <f>ROUND(АТС!F51*$E$41*$E$42/100,2)</f>
        <v>204.28</v>
      </c>
      <c r="F53" s="11">
        <f>ROUND(АТС!$F51*$F$41*$F$42/100,2)</f>
        <v>139.04</v>
      </c>
      <c r="G53" s="11">
        <f>ROUND(АТС!$F51*$G$41*$G$42/100,2)</f>
        <v>81.37</v>
      </c>
    </row>
    <row r="54" spans="1:7" x14ac:dyDescent="0.25">
      <c r="A54" s="256"/>
      <c r="B54" s="122">
        <f t="shared" si="0"/>
        <v>43009.458330000001</v>
      </c>
      <c r="C54" s="123">
        <v>11</v>
      </c>
      <c r="D54" s="11">
        <f>ROUND(АТС!F52*$D$41*$D$42/100,2)</f>
        <v>222.35</v>
      </c>
      <c r="E54" s="11">
        <f>ROUND(АТС!F52*$E$41*$E$42/100,2)</f>
        <v>204.35</v>
      </c>
      <c r="F54" s="11">
        <f>ROUND(АТС!$F52*$F$41*$F$42/100,2)</f>
        <v>139.09</v>
      </c>
      <c r="G54" s="11">
        <f>ROUND(АТС!$F52*$G$41*$G$42/100,2)</f>
        <v>81.400000000000006</v>
      </c>
    </row>
    <row r="55" spans="1:7" x14ac:dyDescent="0.25">
      <c r="A55" s="256"/>
      <c r="B55" s="120">
        <f t="shared" si="0"/>
        <v>43009.5</v>
      </c>
      <c r="C55" s="123">
        <v>12</v>
      </c>
      <c r="D55" s="11">
        <f>ROUND(АТС!F53*$D$41*$D$42/100,2)</f>
        <v>222.27</v>
      </c>
      <c r="E55" s="11">
        <f>ROUND(АТС!F53*$E$41*$E$42/100,2)</f>
        <v>204.28</v>
      </c>
      <c r="F55" s="11">
        <f>ROUND(АТС!$F53*$F$41*$F$42/100,2)</f>
        <v>139.04</v>
      </c>
      <c r="G55" s="11">
        <f>ROUND(АТС!$F53*$G$41*$G$42/100,2)</f>
        <v>81.38</v>
      </c>
    </row>
    <row r="56" spans="1:7" x14ac:dyDescent="0.25">
      <c r="A56" s="256"/>
      <c r="B56" s="122">
        <f t="shared" si="0"/>
        <v>43009.541669999999</v>
      </c>
      <c r="C56" s="123">
        <v>13</v>
      </c>
      <c r="D56" s="11">
        <f>ROUND(АТС!F54*$D$41*$D$42/100,2)</f>
        <v>222.24</v>
      </c>
      <c r="E56" s="11">
        <f>ROUND(АТС!F54*$E$41*$E$42/100,2)</f>
        <v>204.25</v>
      </c>
      <c r="F56" s="11">
        <f>ROUND(АТС!$F54*$F$41*$F$42/100,2)</f>
        <v>139.03</v>
      </c>
      <c r="G56" s="11">
        <f>ROUND(АТС!$F54*$G$41*$G$42/100,2)</f>
        <v>81.36</v>
      </c>
    </row>
    <row r="57" spans="1:7" x14ac:dyDescent="0.25">
      <c r="A57" s="256"/>
      <c r="B57" s="122">
        <f t="shared" si="0"/>
        <v>43009.583330000001</v>
      </c>
      <c r="C57" s="123">
        <v>14</v>
      </c>
      <c r="D57" s="11">
        <f>ROUND(АТС!F55*$D$41*$D$42/100,2)</f>
        <v>211.76</v>
      </c>
      <c r="E57" s="11">
        <f>ROUND(АТС!F55*$E$41*$E$42/100,2)</f>
        <v>194.62</v>
      </c>
      <c r="F57" s="11">
        <f>ROUND(АТС!$F55*$F$41*$F$42/100,2)</f>
        <v>132.47</v>
      </c>
      <c r="G57" s="11">
        <f>ROUND(АТС!$F55*$G$41*$G$42/100,2)</f>
        <v>77.53</v>
      </c>
    </row>
    <row r="58" spans="1:7" x14ac:dyDescent="0.25">
      <c r="A58" s="256"/>
      <c r="B58" s="122">
        <f t="shared" si="0"/>
        <v>43009.625</v>
      </c>
      <c r="C58" s="123">
        <v>15</v>
      </c>
      <c r="D58" s="11">
        <f>ROUND(АТС!F56*$D$41*$D$42/100,2)</f>
        <v>211.83</v>
      </c>
      <c r="E58" s="11">
        <f>ROUND(АТС!F56*$E$41*$E$42/100,2)</f>
        <v>194.68</v>
      </c>
      <c r="F58" s="11">
        <f>ROUND(АТС!$F56*$F$41*$F$42/100,2)</f>
        <v>132.51</v>
      </c>
      <c r="G58" s="11">
        <f>ROUND(АТС!$F56*$G$41*$G$42/100,2)</f>
        <v>77.55</v>
      </c>
    </row>
    <row r="59" spans="1:7" x14ac:dyDescent="0.25">
      <c r="A59" s="256"/>
      <c r="B59" s="120">
        <f t="shared" si="0"/>
        <v>43009.666669999999</v>
      </c>
      <c r="C59" s="123">
        <v>16</v>
      </c>
      <c r="D59" s="11">
        <f>ROUND(АТС!F57*$D$41*$D$42/100,2)</f>
        <v>211.79</v>
      </c>
      <c r="E59" s="11">
        <f>ROUND(АТС!F57*$E$41*$E$42/100,2)</f>
        <v>194.65</v>
      </c>
      <c r="F59" s="11">
        <f>ROUND(АТС!$F57*$F$41*$F$42/100,2)</f>
        <v>132.49</v>
      </c>
      <c r="G59" s="11">
        <f>ROUND(АТС!$F57*$G$41*$G$42/100,2)</f>
        <v>77.540000000000006</v>
      </c>
    </row>
    <row r="60" spans="1:7" x14ac:dyDescent="0.25">
      <c r="A60" s="256"/>
      <c r="B60" s="122">
        <f t="shared" si="0"/>
        <v>43009.708330000001</v>
      </c>
      <c r="C60" s="123">
        <v>17</v>
      </c>
      <c r="D60" s="11">
        <f>ROUND(АТС!F58*$D$41*$D$42/100,2)</f>
        <v>191.64</v>
      </c>
      <c r="E60" s="11">
        <f>ROUND(АТС!F58*$E$41*$E$42/100,2)</f>
        <v>176.13</v>
      </c>
      <c r="F60" s="11">
        <f>ROUND(АТС!$F58*$F$41*$F$42/100,2)</f>
        <v>119.88</v>
      </c>
      <c r="G60" s="11">
        <f>ROUND(АТС!$F58*$G$41*$G$42/100,2)</f>
        <v>70.16</v>
      </c>
    </row>
    <row r="61" spans="1:7" x14ac:dyDescent="0.25">
      <c r="A61" s="256"/>
      <c r="B61" s="122">
        <f t="shared" si="0"/>
        <v>43009.75</v>
      </c>
      <c r="C61" s="123">
        <v>18</v>
      </c>
      <c r="D61" s="11">
        <f>ROUND(АТС!F59*$D$41*$D$42/100,2)</f>
        <v>209.43</v>
      </c>
      <c r="E61" s="11">
        <f>ROUND(АТС!F59*$E$41*$E$42/100,2)</f>
        <v>192.48</v>
      </c>
      <c r="F61" s="11">
        <f>ROUND(АТС!$F59*$F$41*$F$42/100,2)</f>
        <v>131.02000000000001</v>
      </c>
      <c r="G61" s="11">
        <f>ROUND(АТС!$F59*$G$41*$G$42/100,2)</f>
        <v>76.680000000000007</v>
      </c>
    </row>
    <row r="62" spans="1:7" x14ac:dyDescent="0.25">
      <c r="A62" s="256"/>
      <c r="B62" s="122">
        <f t="shared" si="0"/>
        <v>43009.791669999999</v>
      </c>
      <c r="C62" s="123">
        <v>19</v>
      </c>
      <c r="D62" s="11">
        <f>ROUND(АТС!F60*$D$41*$D$42/100,2)</f>
        <v>231.19</v>
      </c>
      <c r="E62" s="11">
        <f>ROUND(АТС!F60*$E$41*$E$42/100,2)</f>
        <v>212.48</v>
      </c>
      <c r="F62" s="11">
        <f>ROUND(АТС!$F60*$F$41*$F$42/100,2)</f>
        <v>144.62</v>
      </c>
      <c r="G62" s="11">
        <f>ROUND(АТС!$F60*$G$41*$G$42/100,2)</f>
        <v>84.64</v>
      </c>
    </row>
    <row r="63" spans="1:7" x14ac:dyDescent="0.25">
      <c r="A63" s="256"/>
      <c r="B63" s="120">
        <f t="shared" si="0"/>
        <v>43009.833330000001</v>
      </c>
      <c r="C63" s="123">
        <v>20</v>
      </c>
      <c r="D63" s="11">
        <f>ROUND(АТС!F61*$D$41*$D$42/100,2)</f>
        <v>211.61</v>
      </c>
      <c r="E63" s="11">
        <f>ROUND(АТС!F61*$E$41*$E$42/100,2)</f>
        <v>194.48</v>
      </c>
      <c r="F63" s="11">
        <f>ROUND(АТС!$F61*$F$41*$F$42/100,2)</f>
        <v>132.38</v>
      </c>
      <c r="G63" s="11">
        <f>ROUND(АТС!$F61*$G$41*$G$42/100,2)</f>
        <v>77.47</v>
      </c>
    </row>
    <row r="64" spans="1:7" x14ac:dyDescent="0.25">
      <c r="A64" s="256"/>
      <c r="B64" s="122">
        <f t="shared" si="0"/>
        <v>43009.875</v>
      </c>
      <c r="C64" s="123">
        <v>21</v>
      </c>
      <c r="D64" s="11">
        <f>ROUND(АТС!F62*$D$41*$D$42/100,2)</f>
        <v>206</v>
      </c>
      <c r="E64" s="11">
        <f>ROUND(АТС!F62*$E$41*$E$42/100,2)</f>
        <v>189.32</v>
      </c>
      <c r="F64" s="11">
        <f>ROUND(АТС!$F62*$F$41*$F$42/100,2)</f>
        <v>128.87</v>
      </c>
      <c r="G64" s="11">
        <f>ROUND(АТС!$F62*$G$41*$G$42/100,2)</f>
        <v>75.42</v>
      </c>
    </row>
    <row r="65" spans="1:7" x14ac:dyDescent="0.25">
      <c r="A65" s="256"/>
      <c r="B65" s="122">
        <f t="shared" si="0"/>
        <v>43009.916669999999</v>
      </c>
      <c r="C65" s="123">
        <v>22</v>
      </c>
      <c r="D65" s="11">
        <f>ROUND(АТС!F63*$D$41*$D$42/100,2)</f>
        <v>192.29</v>
      </c>
      <c r="E65" s="11">
        <f>ROUND(АТС!F63*$E$41*$E$42/100,2)</f>
        <v>176.72</v>
      </c>
      <c r="F65" s="11">
        <f>ROUND(АТС!$F63*$F$41*$F$42/100,2)</f>
        <v>120.29</v>
      </c>
      <c r="G65" s="11">
        <f>ROUND(АТС!$F63*$G$41*$G$42/100,2)</f>
        <v>70.400000000000006</v>
      </c>
    </row>
    <row r="66" spans="1:7" x14ac:dyDescent="0.25">
      <c r="A66" s="256"/>
      <c r="B66" s="122">
        <f t="shared" si="0"/>
        <v>43009.958330000001</v>
      </c>
      <c r="C66" s="123">
        <v>23</v>
      </c>
      <c r="D66" s="11">
        <f>ROUND(АТС!F64*$D$41*$D$42/100,2)</f>
        <v>213.17</v>
      </c>
      <c r="E66" s="11">
        <f>ROUND(АТС!F64*$E$41*$E$42/100,2)</f>
        <v>195.91</v>
      </c>
      <c r="F66" s="11">
        <f>ROUND(АТС!$F64*$F$41*$F$42/100,2)</f>
        <v>133.35</v>
      </c>
      <c r="G66" s="11">
        <f>ROUND(АТС!$F64*$G$41*$G$42/100,2)</f>
        <v>78.040000000000006</v>
      </c>
    </row>
    <row r="67" spans="1:7" x14ac:dyDescent="0.25">
      <c r="A67" s="256"/>
      <c r="B67" s="120">
        <f>B43+1</f>
        <v>43010</v>
      </c>
      <c r="C67" s="123">
        <v>0</v>
      </c>
      <c r="D67" s="11">
        <f>ROUND(АТС!F65*$D$41*$D$42/100,2)</f>
        <v>204.96</v>
      </c>
      <c r="E67" s="11">
        <f>ROUND(АТС!F65*$E$41*$E$42/100,2)</f>
        <v>188.37</v>
      </c>
      <c r="F67" s="11">
        <f>ROUND(АТС!$F65*$F$41*$F$42/100,2)</f>
        <v>128.22</v>
      </c>
      <c r="G67" s="11">
        <f>ROUND(АТС!$F65*$G$41*$G$42/100,2)</f>
        <v>75.040000000000006</v>
      </c>
    </row>
    <row r="68" spans="1:7" x14ac:dyDescent="0.25">
      <c r="A68" s="256"/>
      <c r="B68" s="122">
        <f t="shared" ref="B68:B131" si="1">B44+1</f>
        <v>43010.041669999999</v>
      </c>
      <c r="C68" s="123">
        <v>1</v>
      </c>
      <c r="D68" s="11">
        <f>ROUND(АТС!F66*$D$41*$D$42/100,2)</f>
        <v>222.76</v>
      </c>
      <c r="E68" s="11">
        <f>ROUND(АТС!F66*$E$41*$E$42/100,2)</f>
        <v>204.73</v>
      </c>
      <c r="F68" s="11">
        <f>ROUND(АТС!$F66*$F$41*$F$42/100,2)</f>
        <v>139.35</v>
      </c>
      <c r="G68" s="11">
        <f>ROUND(АТС!$F66*$G$41*$G$42/100,2)</f>
        <v>81.55</v>
      </c>
    </row>
    <row r="69" spans="1:7" x14ac:dyDescent="0.25">
      <c r="A69" s="256"/>
      <c r="B69" s="122">
        <f t="shared" si="1"/>
        <v>43010.083330000001</v>
      </c>
      <c r="C69" s="123">
        <v>2</v>
      </c>
      <c r="D69" s="11">
        <f>ROUND(АТС!F67*$D$41*$D$42/100,2)</f>
        <v>232.84</v>
      </c>
      <c r="E69" s="11">
        <f>ROUND(АТС!F67*$E$41*$E$42/100,2)</f>
        <v>213.99</v>
      </c>
      <c r="F69" s="11">
        <f>ROUND(АТС!$F67*$F$41*$F$42/100,2)</f>
        <v>145.65</v>
      </c>
      <c r="G69" s="11">
        <f>ROUND(АТС!$F67*$G$41*$G$42/100,2)</f>
        <v>85.24</v>
      </c>
    </row>
    <row r="70" spans="1:7" x14ac:dyDescent="0.25">
      <c r="A70" s="256"/>
      <c r="B70" s="122">
        <f t="shared" si="1"/>
        <v>43010.125</v>
      </c>
      <c r="C70" s="123">
        <v>3</v>
      </c>
      <c r="D70" s="11">
        <f>ROUND(АТС!F68*$D$41*$D$42/100,2)</f>
        <v>232.87</v>
      </c>
      <c r="E70" s="11">
        <f>ROUND(АТС!F68*$E$41*$E$42/100,2)</f>
        <v>214.02</v>
      </c>
      <c r="F70" s="11">
        <f>ROUND(АТС!$F68*$F$41*$F$42/100,2)</f>
        <v>145.68</v>
      </c>
      <c r="G70" s="11">
        <f>ROUND(АТС!$F68*$G$41*$G$42/100,2)</f>
        <v>85.26</v>
      </c>
    </row>
    <row r="71" spans="1:7" x14ac:dyDescent="0.25">
      <c r="A71" s="256"/>
      <c r="B71" s="120">
        <f t="shared" si="1"/>
        <v>43010.166669999999</v>
      </c>
      <c r="C71" s="123">
        <v>4</v>
      </c>
      <c r="D71" s="11">
        <f>ROUND(АТС!F69*$D$41*$D$42/100,2)</f>
        <v>233.01</v>
      </c>
      <c r="E71" s="11">
        <f>ROUND(АТС!F69*$E$41*$E$42/100,2)</f>
        <v>214.15</v>
      </c>
      <c r="F71" s="11">
        <f>ROUND(АТС!$F69*$F$41*$F$42/100,2)</f>
        <v>145.76</v>
      </c>
      <c r="G71" s="11">
        <f>ROUND(АТС!$F69*$G$41*$G$42/100,2)</f>
        <v>85.31</v>
      </c>
    </row>
    <row r="72" spans="1:7" x14ac:dyDescent="0.25">
      <c r="A72" s="256"/>
      <c r="B72" s="122">
        <f t="shared" si="1"/>
        <v>43010.208330000001</v>
      </c>
      <c r="C72" s="123">
        <v>5</v>
      </c>
      <c r="D72" s="11">
        <f>ROUND(АТС!F70*$D$41*$D$42/100,2)</f>
        <v>223.22</v>
      </c>
      <c r="E72" s="11">
        <f>ROUND(АТС!F70*$E$41*$E$42/100,2)</f>
        <v>205.15</v>
      </c>
      <c r="F72" s="11">
        <f>ROUND(АТС!$F70*$F$41*$F$42/100,2)</f>
        <v>139.63999999999999</v>
      </c>
      <c r="G72" s="11">
        <f>ROUND(АТС!$F70*$G$41*$G$42/100,2)</f>
        <v>81.72</v>
      </c>
    </row>
    <row r="73" spans="1:7" x14ac:dyDescent="0.25">
      <c r="A73" s="256"/>
      <c r="B73" s="122">
        <f t="shared" si="1"/>
        <v>43010.25</v>
      </c>
      <c r="C73" s="123">
        <v>6</v>
      </c>
      <c r="D73" s="11">
        <f>ROUND(АТС!F71*$D$41*$D$42/100,2)</f>
        <v>211.11</v>
      </c>
      <c r="E73" s="11">
        <f>ROUND(АТС!F71*$E$41*$E$42/100,2)</f>
        <v>194.03</v>
      </c>
      <c r="F73" s="11">
        <f>ROUND(АТС!$F71*$F$41*$F$42/100,2)</f>
        <v>132.07</v>
      </c>
      <c r="G73" s="11">
        <f>ROUND(АТС!$F71*$G$41*$G$42/100,2)</f>
        <v>77.290000000000006</v>
      </c>
    </row>
    <row r="74" spans="1:7" x14ac:dyDescent="0.25">
      <c r="A74" s="256"/>
      <c r="B74" s="122">
        <f t="shared" si="1"/>
        <v>43010.291669999999</v>
      </c>
      <c r="C74" s="123">
        <v>7</v>
      </c>
      <c r="D74" s="11">
        <f>ROUND(АТС!F72*$D$41*$D$42/100,2)</f>
        <v>246.69</v>
      </c>
      <c r="E74" s="11">
        <f>ROUND(АТС!F72*$E$41*$E$42/100,2)</f>
        <v>226.73</v>
      </c>
      <c r="F74" s="11">
        <f>ROUND(АТС!$F72*$F$41*$F$42/100,2)</f>
        <v>154.32</v>
      </c>
      <c r="G74" s="11">
        <f>ROUND(АТС!$F72*$G$41*$G$42/100,2)</f>
        <v>90.32</v>
      </c>
    </row>
    <row r="75" spans="1:7" x14ac:dyDescent="0.25">
      <c r="A75" s="256"/>
      <c r="B75" s="120">
        <f t="shared" si="1"/>
        <v>43010.333330000001</v>
      </c>
      <c r="C75" s="123">
        <v>8</v>
      </c>
      <c r="D75" s="11">
        <f>ROUND(АТС!F73*$D$41*$D$42/100,2)</f>
        <v>247.08</v>
      </c>
      <c r="E75" s="11">
        <f>ROUND(АТС!F73*$E$41*$E$42/100,2)</f>
        <v>227.08</v>
      </c>
      <c r="F75" s="11">
        <f>ROUND(АТС!$F73*$F$41*$F$42/100,2)</f>
        <v>154.56</v>
      </c>
      <c r="G75" s="11">
        <f>ROUND(АТС!$F73*$G$41*$G$42/100,2)</f>
        <v>90.46</v>
      </c>
    </row>
    <row r="76" spans="1:7" x14ac:dyDescent="0.25">
      <c r="A76" s="256"/>
      <c r="B76" s="122">
        <f t="shared" si="1"/>
        <v>43010.375</v>
      </c>
      <c r="C76" s="123">
        <v>9</v>
      </c>
      <c r="D76" s="11">
        <f>ROUND(АТС!F74*$D$41*$D$42/100,2)</f>
        <v>221.23</v>
      </c>
      <c r="E76" s="11">
        <f>ROUND(АТС!F74*$E$41*$E$42/100,2)</f>
        <v>203.32</v>
      </c>
      <c r="F76" s="11">
        <f>ROUND(АТС!$F74*$F$41*$F$42/100,2)</f>
        <v>138.38999999999999</v>
      </c>
      <c r="G76" s="11">
        <f>ROUND(АТС!$F74*$G$41*$G$42/100,2)</f>
        <v>80.989999999999995</v>
      </c>
    </row>
    <row r="77" spans="1:7" x14ac:dyDescent="0.25">
      <c r="A77" s="256"/>
      <c r="B77" s="122">
        <f t="shared" si="1"/>
        <v>43010.416669999999</v>
      </c>
      <c r="C77" s="123">
        <v>10</v>
      </c>
      <c r="D77" s="11">
        <f>ROUND(АТС!F75*$D$41*$D$42/100,2)</f>
        <v>206.85</v>
      </c>
      <c r="E77" s="11">
        <f>ROUND(АТС!F75*$E$41*$E$42/100,2)</f>
        <v>190.11</v>
      </c>
      <c r="F77" s="11">
        <f>ROUND(АТС!$F75*$F$41*$F$42/100,2)</f>
        <v>129.4</v>
      </c>
      <c r="G77" s="11">
        <f>ROUND(АТС!$F75*$G$41*$G$42/100,2)</f>
        <v>75.73</v>
      </c>
    </row>
    <row r="78" spans="1:7" x14ac:dyDescent="0.25">
      <c r="A78" s="256"/>
      <c r="B78" s="122">
        <f t="shared" si="1"/>
        <v>43010.458330000001</v>
      </c>
      <c r="C78" s="123">
        <v>11</v>
      </c>
      <c r="D78" s="11">
        <f>ROUND(АТС!F76*$D$41*$D$42/100,2)</f>
        <v>206.91</v>
      </c>
      <c r="E78" s="11">
        <f>ROUND(АТС!F76*$E$41*$E$42/100,2)</f>
        <v>190.16</v>
      </c>
      <c r="F78" s="11">
        <f>ROUND(АТС!$F76*$F$41*$F$42/100,2)</f>
        <v>129.44</v>
      </c>
      <c r="G78" s="11">
        <f>ROUND(АТС!$F76*$G$41*$G$42/100,2)</f>
        <v>75.75</v>
      </c>
    </row>
    <row r="79" spans="1:7" x14ac:dyDescent="0.25">
      <c r="A79" s="256"/>
      <c r="B79" s="120">
        <f t="shared" si="1"/>
        <v>43010.5</v>
      </c>
      <c r="C79" s="123">
        <v>12</v>
      </c>
      <c r="D79" s="11">
        <f>ROUND(АТС!F77*$D$41*$D$42/100,2)</f>
        <v>195.03</v>
      </c>
      <c r="E79" s="11">
        <f>ROUND(АТС!F77*$E$41*$E$42/100,2)</f>
        <v>179.24</v>
      </c>
      <c r="F79" s="11">
        <f>ROUND(АТС!$F77*$F$41*$F$42/100,2)</f>
        <v>122</v>
      </c>
      <c r="G79" s="11">
        <f>ROUND(АТС!$F77*$G$41*$G$42/100,2)</f>
        <v>71.400000000000006</v>
      </c>
    </row>
    <row r="80" spans="1:7" x14ac:dyDescent="0.25">
      <c r="A80" s="256"/>
      <c r="B80" s="122">
        <f t="shared" si="1"/>
        <v>43010.541669999999</v>
      </c>
      <c r="C80" s="123">
        <v>13</v>
      </c>
      <c r="D80" s="11">
        <f>ROUND(АТС!F78*$D$41*$D$42/100,2)</f>
        <v>191.22</v>
      </c>
      <c r="E80" s="11">
        <f>ROUND(АТС!F78*$E$41*$E$42/100,2)</f>
        <v>175.75</v>
      </c>
      <c r="F80" s="11">
        <f>ROUND(АТС!$F78*$F$41*$F$42/100,2)</f>
        <v>119.62</v>
      </c>
      <c r="G80" s="11">
        <f>ROUND(АТС!$F78*$G$41*$G$42/100,2)</f>
        <v>70.010000000000005</v>
      </c>
    </row>
    <row r="81" spans="1:7" x14ac:dyDescent="0.25">
      <c r="A81" s="256"/>
      <c r="B81" s="122">
        <f t="shared" si="1"/>
        <v>43010.583330000001</v>
      </c>
      <c r="C81" s="123">
        <v>14</v>
      </c>
      <c r="D81" s="11">
        <f>ROUND(АТС!F79*$D$41*$D$42/100,2)</f>
        <v>190.61</v>
      </c>
      <c r="E81" s="11">
        <f>ROUND(АТС!F79*$E$41*$E$42/100,2)</f>
        <v>175.18</v>
      </c>
      <c r="F81" s="11">
        <f>ROUND(АТС!$F79*$F$41*$F$42/100,2)</f>
        <v>119.24</v>
      </c>
      <c r="G81" s="11">
        <f>ROUND(АТС!$F79*$G$41*$G$42/100,2)</f>
        <v>69.78</v>
      </c>
    </row>
    <row r="82" spans="1:7" x14ac:dyDescent="0.25">
      <c r="A82" s="256"/>
      <c r="B82" s="122">
        <f t="shared" si="1"/>
        <v>43010.625</v>
      </c>
      <c r="C82" s="123">
        <v>15</v>
      </c>
      <c r="D82" s="11">
        <f>ROUND(АТС!F80*$D$41*$D$42/100,2)</f>
        <v>190.64</v>
      </c>
      <c r="E82" s="11">
        <f>ROUND(АТС!F80*$E$41*$E$42/100,2)</f>
        <v>175.21</v>
      </c>
      <c r="F82" s="11">
        <f>ROUND(АТС!$F80*$F$41*$F$42/100,2)</f>
        <v>119.26</v>
      </c>
      <c r="G82" s="11">
        <f>ROUND(АТС!$F80*$G$41*$G$42/100,2)</f>
        <v>69.8</v>
      </c>
    </row>
    <row r="83" spans="1:7" x14ac:dyDescent="0.25">
      <c r="A83" s="256"/>
      <c r="B83" s="120">
        <f t="shared" si="1"/>
        <v>43010.666669999999</v>
      </c>
      <c r="C83" s="123">
        <v>16</v>
      </c>
      <c r="D83" s="11">
        <f>ROUND(АТС!F81*$D$41*$D$42/100,2)</f>
        <v>190.54</v>
      </c>
      <c r="E83" s="11">
        <f>ROUND(АТС!F81*$E$41*$E$42/100,2)</f>
        <v>175.11</v>
      </c>
      <c r="F83" s="11">
        <f>ROUND(АТС!$F81*$F$41*$F$42/100,2)</f>
        <v>119.19</v>
      </c>
      <c r="G83" s="11">
        <f>ROUND(АТС!$F81*$G$41*$G$42/100,2)</f>
        <v>69.760000000000005</v>
      </c>
    </row>
    <row r="84" spans="1:7" x14ac:dyDescent="0.25">
      <c r="A84" s="256"/>
      <c r="B84" s="122">
        <f t="shared" si="1"/>
        <v>43010.708330000001</v>
      </c>
      <c r="C84" s="123">
        <v>17</v>
      </c>
      <c r="D84" s="11">
        <f>ROUND(АТС!F82*$D$41*$D$42/100,2)</f>
        <v>192.1</v>
      </c>
      <c r="E84" s="11">
        <f>ROUND(АТС!F82*$E$41*$E$42/100,2)</f>
        <v>176.55</v>
      </c>
      <c r="F84" s="11">
        <f>ROUND(АТС!$F82*$F$41*$F$42/100,2)</f>
        <v>120.17</v>
      </c>
      <c r="G84" s="11">
        <f>ROUND(АТС!$F82*$G$41*$G$42/100,2)</f>
        <v>70.33</v>
      </c>
    </row>
    <row r="85" spans="1:7" x14ac:dyDescent="0.25">
      <c r="A85" s="256"/>
      <c r="B85" s="122">
        <f t="shared" si="1"/>
        <v>43010.75</v>
      </c>
      <c r="C85" s="123">
        <v>18</v>
      </c>
      <c r="D85" s="11">
        <f>ROUND(АТС!F83*$D$41*$D$42/100,2)</f>
        <v>202.48</v>
      </c>
      <c r="E85" s="11">
        <f>ROUND(АТС!F83*$E$41*$E$42/100,2)</f>
        <v>186.09</v>
      </c>
      <c r="F85" s="11">
        <f>ROUND(АТС!$F83*$F$41*$F$42/100,2)</f>
        <v>126.67</v>
      </c>
      <c r="G85" s="11">
        <f>ROUND(АТС!$F83*$G$41*$G$42/100,2)</f>
        <v>74.13</v>
      </c>
    </row>
    <row r="86" spans="1:7" x14ac:dyDescent="0.25">
      <c r="A86" s="256"/>
      <c r="B86" s="122">
        <f t="shared" si="1"/>
        <v>43010.791669999999</v>
      </c>
      <c r="C86" s="123">
        <v>19</v>
      </c>
      <c r="D86" s="11">
        <f>ROUND(АТС!F84*$D$41*$D$42/100,2)</f>
        <v>205.2</v>
      </c>
      <c r="E86" s="11">
        <f>ROUND(АТС!F84*$E$41*$E$42/100,2)</f>
        <v>188.6</v>
      </c>
      <c r="F86" s="11">
        <f>ROUND(АТС!$F84*$F$41*$F$42/100,2)</f>
        <v>128.37</v>
      </c>
      <c r="G86" s="11">
        <f>ROUND(АТС!$F84*$G$41*$G$42/100,2)</f>
        <v>75.13</v>
      </c>
    </row>
    <row r="87" spans="1:7" x14ac:dyDescent="0.25">
      <c r="A87" s="256"/>
      <c r="B87" s="120">
        <f t="shared" si="1"/>
        <v>43010.833330000001</v>
      </c>
      <c r="C87" s="123">
        <v>20</v>
      </c>
      <c r="D87" s="11">
        <f>ROUND(АТС!F85*$D$41*$D$42/100,2)</f>
        <v>193.67</v>
      </c>
      <c r="E87" s="11">
        <f>ROUND(АТС!F85*$E$41*$E$42/100,2)</f>
        <v>178</v>
      </c>
      <c r="F87" s="11">
        <f>ROUND(АТС!$F85*$F$41*$F$42/100,2)</f>
        <v>121.16</v>
      </c>
      <c r="G87" s="11">
        <f>ROUND(АТС!$F85*$G$41*$G$42/100,2)</f>
        <v>70.91</v>
      </c>
    </row>
    <row r="88" spans="1:7" x14ac:dyDescent="0.25">
      <c r="A88" s="256"/>
      <c r="B88" s="122">
        <f t="shared" si="1"/>
        <v>43010.875</v>
      </c>
      <c r="C88" s="123">
        <v>21</v>
      </c>
      <c r="D88" s="11">
        <f>ROUND(АТС!F86*$D$41*$D$42/100,2)</f>
        <v>196.03</v>
      </c>
      <c r="E88" s="11">
        <f>ROUND(АТС!F86*$E$41*$E$42/100,2)</f>
        <v>180.16</v>
      </c>
      <c r="F88" s="11">
        <f>ROUND(АТС!$F86*$F$41*$F$42/100,2)</f>
        <v>122.63</v>
      </c>
      <c r="G88" s="11">
        <f>ROUND(АТС!$F86*$G$41*$G$42/100,2)</f>
        <v>71.77</v>
      </c>
    </row>
    <row r="89" spans="1:7" x14ac:dyDescent="0.25">
      <c r="A89" s="256"/>
      <c r="B89" s="122">
        <f t="shared" si="1"/>
        <v>43010.916669999999</v>
      </c>
      <c r="C89" s="123">
        <v>22</v>
      </c>
      <c r="D89" s="11">
        <f>ROUND(АТС!F87*$D$41*$D$42/100,2)</f>
        <v>234.5</v>
      </c>
      <c r="E89" s="11">
        <f>ROUND(АТС!F87*$E$41*$E$42/100,2)</f>
        <v>215.52</v>
      </c>
      <c r="F89" s="11">
        <f>ROUND(АТС!$F87*$F$41*$F$42/100,2)</f>
        <v>146.69999999999999</v>
      </c>
      <c r="G89" s="11">
        <f>ROUND(АТС!$F87*$G$41*$G$42/100,2)</f>
        <v>85.85</v>
      </c>
    </row>
    <row r="90" spans="1:7" x14ac:dyDescent="0.25">
      <c r="A90" s="256"/>
      <c r="B90" s="122">
        <f t="shared" si="1"/>
        <v>43010.958330000001</v>
      </c>
      <c r="C90" s="123">
        <v>23</v>
      </c>
      <c r="D90" s="11">
        <f>ROUND(АТС!F88*$D$41*$D$42/100,2)</f>
        <v>204.81</v>
      </c>
      <c r="E90" s="11">
        <f>ROUND(АТС!F88*$E$41*$E$42/100,2)</f>
        <v>188.23</v>
      </c>
      <c r="F90" s="11">
        <f>ROUND(АТС!$F88*$F$41*$F$42/100,2)</f>
        <v>128.12</v>
      </c>
      <c r="G90" s="11">
        <f>ROUND(АТС!$F88*$G$41*$G$42/100,2)</f>
        <v>74.98</v>
      </c>
    </row>
    <row r="91" spans="1:7" x14ac:dyDescent="0.25">
      <c r="A91" s="256"/>
      <c r="B91" s="120">
        <f t="shared" si="1"/>
        <v>43011</v>
      </c>
      <c r="C91" s="123">
        <v>0</v>
      </c>
      <c r="D91" s="11">
        <f>ROUND(АТС!F89*$D$41*$D$42/100,2)</f>
        <v>189.36</v>
      </c>
      <c r="E91" s="11">
        <f>ROUND(АТС!F89*$E$41*$E$42/100,2)</f>
        <v>174.04</v>
      </c>
      <c r="F91" s="11">
        <f>ROUND(АТС!$F89*$F$41*$F$42/100,2)</f>
        <v>118.46</v>
      </c>
      <c r="G91" s="11">
        <f>ROUND(АТС!$F89*$G$41*$G$42/100,2)</f>
        <v>69.33</v>
      </c>
    </row>
    <row r="92" spans="1:7" x14ac:dyDescent="0.25">
      <c r="A92" s="256"/>
      <c r="B92" s="122">
        <f t="shared" si="1"/>
        <v>43011.041669999999</v>
      </c>
      <c r="C92" s="123">
        <v>1</v>
      </c>
      <c r="D92" s="11">
        <f>ROUND(АТС!F90*$D$41*$D$42/100,2)</f>
        <v>204.25</v>
      </c>
      <c r="E92" s="11">
        <f>ROUND(АТС!F90*$E$41*$E$42/100,2)</f>
        <v>187.72</v>
      </c>
      <c r="F92" s="11">
        <f>ROUND(АТС!$F90*$F$41*$F$42/100,2)</f>
        <v>127.77</v>
      </c>
      <c r="G92" s="11">
        <f>ROUND(АТС!$F90*$G$41*$G$42/100,2)</f>
        <v>74.78</v>
      </c>
    </row>
    <row r="93" spans="1:7" x14ac:dyDescent="0.25">
      <c r="A93" s="256"/>
      <c r="B93" s="122">
        <f t="shared" si="1"/>
        <v>43011.083330000001</v>
      </c>
      <c r="C93" s="123">
        <v>2</v>
      </c>
      <c r="D93" s="11">
        <f>ROUND(АТС!F91*$D$41*$D$42/100,2)</f>
        <v>212.85</v>
      </c>
      <c r="E93" s="11">
        <f>ROUND(АТС!F91*$E$41*$E$42/100,2)</f>
        <v>195.62</v>
      </c>
      <c r="F93" s="11">
        <f>ROUND(АТС!$F91*$F$41*$F$42/100,2)</f>
        <v>133.15</v>
      </c>
      <c r="G93" s="11">
        <f>ROUND(АТС!$F91*$G$41*$G$42/100,2)</f>
        <v>77.930000000000007</v>
      </c>
    </row>
    <row r="94" spans="1:7" x14ac:dyDescent="0.25">
      <c r="A94" s="256"/>
      <c r="B94" s="122">
        <f t="shared" si="1"/>
        <v>43011.125</v>
      </c>
      <c r="C94" s="123">
        <v>3</v>
      </c>
      <c r="D94" s="11">
        <f>ROUND(АТС!F92*$D$41*$D$42/100,2)</f>
        <v>212.78</v>
      </c>
      <c r="E94" s="11">
        <f>ROUND(АТС!F92*$E$41*$E$42/100,2)</f>
        <v>195.56</v>
      </c>
      <c r="F94" s="11">
        <f>ROUND(АТС!$F92*$F$41*$F$42/100,2)</f>
        <v>133.11000000000001</v>
      </c>
      <c r="G94" s="11">
        <f>ROUND(АТС!$F92*$G$41*$G$42/100,2)</f>
        <v>77.900000000000006</v>
      </c>
    </row>
    <row r="95" spans="1:7" x14ac:dyDescent="0.25">
      <c r="A95" s="256"/>
      <c r="B95" s="120">
        <f t="shared" si="1"/>
        <v>43011.166669999999</v>
      </c>
      <c r="C95" s="123">
        <v>4</v>
      </c>
      <c r="D95" s="11">
        <f>ROUND(АТС!F93*$D$41*$D$42/100,2)</f>
        <v>213.09</v>
      </c>
      <c r="E95" s="11">
        <f>ROUND(АТС!F93*$E$41*$E$42/100,2)</f>
        <v>195.84</v>
      </c>
      <c r="F95" s="11">
        <f>ROUND(АТС!$F93*$F$41*$F$42/100,2)</f>
        <v>133.30000000000001</v>
      </c>
      <c r="G95" s="11">
        <f>ROUND(АТС!$F93*$G$41*$G$42/100,2)</f>
        <v>78.010000000000005</v>
      </c>
    </row>
    <row r="96" spans="1:7" x14ac:dyDescent="0.25">
      <c r="A96" s="256"/>
      <c r="B96" s="122">
        <f t="shared" si="1"/>
        <v>43011.208330000001</v>
      </c>
      <c r="C96" s="123">
        <v>5</v>
      </c>
      <c r="D96" s="11">
        <f>ROUND(АТС!F94*$D$41*$D$42/100,2)</f>
        <v>213.3</v>
      </c>
      <c r="E96" s="11">
        <f>ROUND(АТС!F94*$E$41*$E$42/100,2)</f>
        <v>196.03</v>
      </c>
      <c r="F96" s="11">
        <f>ROUND(АТС!$F94*$F$41*$F$42/100,2)</f>
        <v>133.43</v>
      </c>
      <c r="G96" s="11">
        <f>ROUND(АТС!$F94*$G$41*$G$42/100,2)</f>
        <v>78.09</v>
      </c>
    </row>
    <row r="97" spans="1:7" x14ac:dyDescent="0.25">
      <c r="A97" s="256"/>
      <c r="B97" s="122">
        <f t="shared" si="1"/>
        <v>43011.25</v>
      </c>
      <c r="C97" s="123">
        <v>6</v>
      </c>
      <c r="D97" s="11">
        <f>ROUND(АТС!F95*$D$41*$D$42/100,2)</f>
        <v>197.37</v>
      </c>
      <c r="E97" s="11">
        <f>ROUND(АТС!F95*$E$41*$E$42/100,2)</f>
        <v>181.39</v>
      </c>
      <c r="F97" s="11">
        <f>ROUND(АТС!$F95*$F$41*$F$42/100,2)</f>
        <v>123.47</v>
      </c>
      <c r="G97" s="11">
        <f>ROUND(АТС!$F95*$G$41*$G$42/100,2)</f>
        <v>72.260000000000005</v>
      </c>
    </row>
    <row r="98" spans="1:7" x14ac:dyDescent="0.25">
      <c r="A98" s="256"/>
      <c r="B98" s="122">
        <f t="shared" si="1"/>
        <v>43011.291669999999</v>
      </c>
      <c r="C98" s="123">
        <v>7</v>
      </c>
      <c r="D98" s="11">
        <f>ROUND(АТС!F96*$D$41*$D$42/100,2)</f>
        <v>247.96</v>
      </c>
      <c r="E98" s="11">
        <f>ROUND(АТС!F96*$E$41*$E$42/100,2)</f>
        <v>227.89</v>
      </c>
      <c r="F98" s="11">
        <f>ROUND(АТС!$F96*$F$41*$F$42/100,2)</f>
        <v>155.12</v>
      </c>
      <c r="G98" s="11">
        <f>ROUND(АТС!$F96*$G$41*$G$42/100,2)</f>
        <v>90.78</v>
      </c>
    </row>
    <row r="99" spans="1:7" x14ac:dyDescent="0.25">
      <c r="A99" s="256"/>
      <c r="B99" s="120">
        <f t="shared" si="1"/>
        <v>43011.333330000001</v>
      </c>
      <c r="C99" s="123">
        <v>8</v>
      </c>
      <c r="D99" s="11">
        <f>ROUND(АТС!F97*$D$41*$D$42/100,2)</f>
        <v>248.11</v>
      </c>
      <c r="E99" s="11">
        <f>ROUND(АТС!F97*$E$41*$E$42/100,2)</f>
        <v>228.03</v>
      </c>
      <c r="F99" s="11">
        <f>ROUND(АТС!$F97*$F$41*$F$42/100,2)</f>
        <v>155.21</v>
      </c>
      <c r="G99" s="11">
        <f>ROUND(АТС!$F97*$G$41*$G$42/100,2)</f>
        <v>90.84</v>
      </c>
    </row>
    <row r="100" spans="1:7" x14ac:dyDescent="0.25">
      <c r="A100" s="256"/>
      <c r="B100" s="122">
        <f t="shared" si="1"/>
        <v>43011.375</v>
      </c>
      <c r="C100" s="123">
        <v>9</v>
      </c>
      <c r="D100" s="11">
        <f>ROUND(АТС!F98*$D$41*$D$42/100,2)</f>
        <v>225.84</v>
      </c>
      <c r="E100" s="11">
        <f>ROUND(АТС!F98*$E$41*$E$42/100,2)</f>
        <v>207.57</v>
      </c>
      <c r="F100" s="11">
        <f>ROUND(АТС!$F98*$F$41*$F$42/100,2)</f>
        <v>141.28</v>
      </c>
      <c r="G100" s="11">
        <f>ROUND(АТС!$F98*$G$41*$G$42/100,2)</f>
        <v>82.68</v>
      </c>
    </row>
    <row r="101" spans="1:7" x14ac:dyDescent="0.25">
      <c r="A101" s="256"/>
      <c r="B101" s="122">
        <f t="shared" si="1"/>
        <v>43011.416669999999</v>
      </c>
      <c r="C101" s="123">
        <v>10</v>
      </c>
      <c r="D101" s="11">
        <f>ROUND(АТС!F99*$D$41*$D$42/100,2)</f>
        <v>216.08</v>
      </c>
      <c r="E101" s="11">
        <f>ROUND(АТС!F99*$E$41*$E$42/100,2)</f>
        <v>198.59</v>
      </c>
      <c r="F101" s="11">
        <f>ROUND(АТС!$F99*$F$41*$F$42/100,2)</f>
        <v>135.16999999999999</v>
      </c>
      <c r="G101" s="11">
        <f>ROUND(АТС!$F99*$G$41*$G$42/100,2)</f>
        <v>79.11</v>
      </c>
    </row>
    <row r="102" spans="1:7" x14ac:dyDescent="0.25">
      <c r="A102" s="256"/>
      <c r="B102" s="122">
        <f t="shared" si="1"/>
        <v>43011.458330000001</v>
      </c>
      <c r="C102" s="123">
        <v>11</v>
      </c>
      <c r="D102" s="11">
        <f>ROUND(АТС!F100*$D$41*$D$42/100,2)</f>
        <v>216</v>
      </c>
      <c r="E102" s="11">
        <f>ROUND(АТС!F100*$E$41*$E$42/100,2)</f>
        <v>198.51</v>
      </c>
      <c r="F102" s="11">
        <f>ROUND(АТС!$F100*$F$41*$F$42/100,2)</f>
        <v>135.12</v>
      </c>
      <c r="G102" s="11">
        <f>ROUND(АТС!$F100*$G$41*$G$42/100,2)</f>
        <v>79.08</v>
      </c>
    </row>
    <row r="103" spans="1:7" x14ac:dyDescent="0.25">
      <c r="A103" s="256"/>
      <c r="B103" s="120">
        <f t="shared" si="1"/>
        <v>43011.5</v>
      </c>
      <c r="C103" s="123">
        <v>12</v>
      </c>
      <c r="D103" s="11">
        <f>ROUND(АТС!F101*$D$41*$D$42/100,2)</f>
        <v>199.43</v>
      </c>
      <c r="E103" s="11">
        <f>ROUND(АТС!F101*$E$41*$E$42/100,2)</f>
        <v>183.29</v>
      </c>
      <c r="F103" s="11">
        <f>ROUND(АТС!$F101*$F$41*$F$42/100,2)</f>
        <v>124.76</v>
      </c>
      <c r="G103" s="11">
        <f>ROUND(АТС!$F101*$G$41*$G$42/100,2)</f>
        <v>73.010000000000005</v>
      </c>
    </row>
    <row r="104" spans="1:7" x14ac:dyDescent="0.25">
      <c r="A104" s="256"/>
      <c r="B104" s="122">
        <f t="shared" si="1"/>
        <v>43011.541669999999</v>
      </c>
      <c r="C104" s="123">
        <v>13</v>
      </c>
      <c r="D104" s="11">
        <f>ROUND(АТС!F102*$D$41*$D$42/100,2)</f>
        <v>195.31</v>
      </c>
      <c r="E104" s="11">
        <f>ROUND(АТС!F102*$E$41*$E$42/100,2)</f>
        <v>179.5</v>
      </c>
      <c r="F104" s="11">
        <f>ROUND(АТС!$F102*$F$41*$F$42/100,2)</f>
        <v>122.18</v>
      </c>
      <c r="G104" s="11">
        <f>ROUND(АТС!$F102*$G$41*$G$42/100,2)</f>
        <v>71.510000000000005</v>
      </c>
    </row>
    <row r="105" spans="1:7" x14ac:dyDescent="0.25">
      <c r="A105" s="256"/>
      <c r="B105" s="122">
        <f t="shared" si="1"/>
        <v>43011.583330000001</v>
      </c>
      <c r="C105" s="123">
        <v>14</v>
      </c>
      <c r="D105" s="11">
        <f>ROUND(АТС!F103*$D$41*$D$42/100,2)</f>
        <v>195.35</v>
      </c>
      <c r="E105" s="11">
        <f>ROUND(АТС!F103*$E$41*$E$42/100,2)</f>
        <v>179.54</v>
      </c>
      <c r="F105" s="11">
        <f>ROUND(АТС!$F103*$F$41*$F$42/100,2)</f>
        <v>122.21</v>
      </c>
      <c r="G105" s="11">
        <f>ROUND(АТС!$F103*$G$41*$G$42/100,2)</f>
        <v>71.52</v>
      </c>
    </row>
    <row r="106" spans="1:7" x14ac:dyDescent="0.25">
      <c r="A106" s="256"/>
      <c r="B106" s="122">
        <f t="shared" si="1"/>
        <v>43011.625</v>
      </c>
      <c r="C106" s="123">
        <v>15</v>
      </c>
      <c r="D106" s="11">
        <f>ROUND(АТС!F104*$D$41*$D$42/100,2)</f>
        <v>195.13</v>
      </c>
      <c r="E106" s="11">
        <f>ROUND(АТС!F104*$E$41*$E$42/100,2)</f>
        <v>179.34</v>
      </c>
      <c r="F106" s="11">
        <f>ROUND(АТС!$F104*$F$41*$F$42/100,2)</f>
        <v>122.07</v>
      </c>
      <c r="G106" s="11">
        <f>ROUND(АТС!$F104*$G$41*$G$42/100,2)</f>
        <v>71.44</v>
      </c>
    </row>
    <row r="107" spans="1:7" x14ac:dyDescent="0.25">
      <c r="A107" s="256"/>
      <c r="B107" s="120">
        <f t="shared" si="1"/>
        <v>43011.666669999999</v>
      </c>
      <c r="C107" s="123">
        <v>16</v>
      </c>
      <c r="D107" s="11">
        <f>ROUND(АТС!F105*$D$41*$D$42/100,2)</f>
        <v>195.64</v>
      </c>
      <c r="E107" s="11">
        <f>ROUND(АТС!F105*$E$41*$E$42/100,2)</f>
        <v>179.81</v>
      </c>
      <c r="F107" s="11">
        <f>ROUND(АТС!$F105*$F$41*$F$42/100,2)</f>
        <v>122.39</v>
      </c>
      <c r="G107" s="11">
        <f>ROUND(АТС!$F105*$G$41*$G$42/100,2)</f>
        <v>71.63</v>
      </c>
    </row>
    <row r="108" spans="1:7" x14ac:dyDescent="0.25">
      <c r="A108" s="256"/>
      <c r="B108" s="122">
        <f t="shared" si="1"/>
        <v>43011.708330000001</v>
      </c>
      <c r="C108" s="123">
        <v>17</v>
      </c>
      <c r="D108" s="11">
        <f>ROUND(АТС!F106*$D$41*$D$42/100,2)</f>
        <v>192.09</v>
      </c>
      <c r="E108" s="11">
        <f>ROUND(АТС!F106*$E$41*$E$42/100,2)</f>
        <v>176.54</v>
      </c>
      <c r="F108" s="11">
        <f>ROUND(АТС!$F106*$F$41*$F$42/100,2)</f>
        <v>120.17</v>
      </c>
      <c r="G108" s="11">
        <f>ROUND(АТС!$F106*$G$41*$G$42/100,2)</f>
        <v>70.33</v>
      </c>
    </row>
    <row r="109" spans="1:7" x14ac:dyDescent="0.25">
      <c r="A109" s="256"/>
      <c r="B109" s="122">
        <f t="shared" si="1"/>
        <v>43011.75</v>
      </c>
      <c r="C109" s="123">
        <v>18</v>
      </c>
      <c r="D109" s="11">
        <f>ROUND(АТС!F107*$D$41*$D$42/100,2)</f>
        <v>202.73</v>
      </c>
      <c r="E109" s="11">
        <f>ROUND(АТС!F107*$E$41*$E$42/100,2)</f>
        <v>186.32</v>
      </c>
      <c r="F109" s="11">
        <f>ROUND(АТС!$F107*$F$41*$F$42/100,2)</f>
        <v>126.82</v>
      </c>
      <c r="G109" s="11">
        <f>ROUND(АТС!$F107*$G$41*$G$42/100,2)</f>
        <v>74.22</v>
      </c>
    </row>
    <row r="110" spans="1:7" x14ac:dyDescent="0.25">
      <c r="A110" s="256"/>
      <c r="B110" s="122">
        <f t="shared" si="1"/>
        <v>43011.791669999999</v>
      </c>
      <c r="C110" s="123">
        <v>19</v>
      </c>
      <c r="D110" s="11">
        <f>ROUND(АТС!F108*$D$41*$D$42/100,2)</f>
        <v>205.61</v>
      </c>
      <c r="E110" s="11">
        <f>ROUND(АТС!F108*$E$41*$E$42/100,2)</f>
        <v>188.97</v>
      </c>
      <c r="F110" s="11">
        <f>ROUND(АТС!$F108*$F$41*$F$42/100,2)</f>
        <v>128.63</v>
      </c>
      <c r="G110" s="11">
        <f>ROUND(АТС!$F108*$G$41*$G$42/100,2)</f>
        <v>75.28</v>
      </c>
    </row>
    <row r="111" spans="1:7" x14ac:dyDescent="0.25">
      <c r="A111" s="256"/>
      <c r="B111" s="120">
        <f t="shared" si="1"/>
        <v>43011.833330000001</v>
      </c>
      <c r="C111" s="123">
        <v>20</v>
      </c>
      <c r="D111" s="11">
        <f>ROUND(АТС!F109*$D$41*$D$42/100,2)</f>
        <v>192.97</v>
      </c>
      <c r="E111" s="11">
        <f>ROUND(АТС!F109*$E$41*$E$42/100,2)</f>
        <v>177.35</v>
      </c>
      <c r="F111" s="11">
        <f>ROUND(АТС!$F109*$F$41*$F$42/100,2)</f>
        <v>120.71</v>
      </c>
      <c r="G111" s="11">
        <f>ROUND(АТС!$F109*$G$41*$G$42/100,2)</f>
        <v>70.650000000000006</v>
      </c>
    </row>
    <row r="112" spans="1:7" x14ac:dyDescent="0.25">
      <c r="A112" s="256"/>
      <c r="B112" s="122">
        <f t="shared" si="1"/>
        <v>43011.875</v>
      </c>
      <c r="C112" s="123">
        <v>21</v>
      </c>
      <c r="D112" s="11">
        <f>ROUND(АТС!F110*$D$41*$D$42/100,2)</f>
        <v>197.58</v>
      </c>
      <c r="E112" s="11">
        <f>ROUND(АТС!F110*$E$41*$E$42/100,2)</f>
        <v>181.59</v>
      </c>
      <c r="F112" s="11">
        <f>ROUND(АТС!$F110*$F$41*$F$42/100,2)</f>
        <v>123.6</v>
      </c>
      <c r="G112" s="11">
        <f>ROUND(АТС!$F110*$G$41*$G$42/100,2)</f>
        <v>72.34</v>
      </c>
    </row>
    <row r="113" spans="1:7" x14ac:dyDescent="0.25">
      <c r="A113" s="256"/>
      <c r="B113" s="122">
        <f t="shared" si="1"/>
        <v>43011.916669999999</v>
      </c>
      <c r="C113" s="123">
        <v>22</v>
      </c>
      <c r="D113" s="11">
        <f>ROUND(АТС!F111*$D$41*$D$42/100,2)</f>
        <v>242.09</v>
      </c>
      <c r="E113" s="11">
        <f>ROUND(АТС!F111*$E$41*$E$42/100,2)</f>
        <v>222.5</v>
      </c>
      <c r="F113" s="11">
        <f>ROUND(АТС!$F111*$F$41*$F$42/100,2)</f>
        <v>151.44999999999999</v>
      </c>
      <c r="G113" s="11">
        <f>ROUND(АТС!$F111*$G$41*$G$42/100,2)</f>
        <v>88.63</v>
      </c>
    </row>
    <row r="114" spans="1:7" x14ac:dyDescent="0.25">
      <c r="A114" s="256"/>
      <c r="B114" s="122">
        <f t="shared" si="1"/>
        <v>43011.958330000001</v>
      </c>
      <c r="C114" s="123">
        <v>23</v>
      </c>
      <c r="D114" s="11">
        <f>ROUND(АТС!F112*$D$41*$D$42/100,2)</f>
        <v>206.43</v>
      </c>
      <c r="E114" s="11">
        <f>ROUND(АТС!F112*$E$41*$E$42/100,2)</f>
        <v>189.72</v>
      </c>
      <c r="F114" s="11">
        <f>ROUND(АТС!$F112*$F$41*$F$42/100,2)</f>
        <v>129.13999999999999</v>
      </c>
      <c r="G114" s="11">
        <f>ROUND(АТС!$F112*$G$41*$G$42/100,2)</f>
        <v>75.58</v>
      </c>
    </row>
    <row r="115" spans="1:7" x14ac:dyDescent="0.25">
      <c r="A115" s="256"/>
      <c r="B115" s="120">
        <f t="shared" si="1"/>
        <v>43012</v>
      </c>
      <c r="C115" s="123">
        <v>0</v>
      </c>
      <c r="D115" s="11">
        <f>ROUND(АТС!F113*$D$41*$D$42/100,2)</f>
        <v>186.77</v>
      </c>
      <c r="E115" s="11">
        <f>ROUND(АТС!F113*$E$41*$E$42/100,2)</f>
        <v>171.65</v>
      </c>
      <c r="F115" s="11">
        <f>ROUND(АТС!$F113*$F$41*$F$42/100,2)</f>
        <v>116.83</v>
      </c>
      <c r="G115" s="11">
        <f>ROUND(АТС!$F113*$G$41*$G$42/100,2)</f>
        <v>68.38</v>
      </c>
    </row>
    <row r="116" spans="1:7" x14ac:dyDescent="0.25">
      <c r="A116" s="256"/>
      <c r="B116" s="122">
        <f t="shared" si="1"/>
        <v>43012.041669999999</v>
      </c>
      <c r="C116" s="123">
        <v>1</v>
      </c>
      <c r="D116" s="11">
        <f>ROUND(АТС!F114*$D$41*$D$42/100,2)</f>
        <v>195.62</v>
      </c>
      <c r="E116" s="11">
        <f>ROUND(АТС!F114*$E$41*$E$42/100,2)</f>
        <v>179.79</v>
      </c>
      <c r="F116" s="11">
        <f>ROUND(АТС!$F114*$F$41*$F$42/100,2)</f>
        <v>122.37</v>
      </c>
      <c r="G116" s="11">
        <f>ROUND(АТС!$F114*$G$41*$G$42/100,2)</f>
        <v>71.62</v>
      </c>
    </row>
    <row r="117" spans="1:7" x14ac:dyDescent="0.25">
      <c r="A117" s="256"/>
      <c r="B117" s="122">
        <f t="shared" si="1"/>
        <v>43012.083330000001</v>
      </c>
      <c r="C117" s="123">
        <v>2</v>
      </c>
      <c r="D117" s="11">
        <f>ROUND(АТС!F115*$D$41*$D$42/100,2)</f>
        <v>203.51</v>
      </c>
      <c r="E117" s="11">
        <f>ROUND(АТС!F115*$E$41*$E$42/100,2)</f>
        <v>187.04</v>
      </c>
      <c r="F117" s="11">
        <f>ROUND(АТС!$F115*$F$41*$F$42/100,2)</f>
        <v>127.31</v>
      </c>
      <c r="G117" s="11">
        <f>ROUND(АТС!$F115*$G$41*$G$42/100,2)</f>
        <v>74.510000000000005</v>
      </c>
    </row>
    <row r="118" spans="1:7" x14ac:dyDescent="0.25">
      <c r="A118" s="256"/>
      <c r="B118" s="122">
        <f t="shared" si="1"/>
        <v>43012.125</v>
      </c>
      <c r="C118" s="123">
        <v>3</v>
      </c>
      <c r="D118" s="11">
        <f>ROUND(АТС!F116*$D$41*$D$42/100,2)</f>
        <v>208.66</v>
      </c>
      <c r="E118" s="11">
        <f>ROUND(АТС!F116*$E$41*$E$42/100,2)</f>
        <v>191.77</v>
      </c>
      <c r="F118" s="11">
        <f>ROUND(АТС!$F116*$F$41*$F$42/100,2)</f>
        <v>130.53</v>
      </c>
      <c r="G118" s="11">
        <f>ROUND(АТС!$F116*$G$41*$G$42/100,2)</f>
        <v>76.39</v>
      </c>
    </row>
    <row r="119" spans="1:7" x14ac:dyDescent="0.25">
      <c r="A119" s="256"/>
      <c r="B119" s="120">
        <f t="shared" si="1"/>
        <v>43012.166669999999</v>
      </c>
      <c r="C119" s="123">
        <v>4</v>
      </c>
      <c r="D119" s="11">
        <f>ROUND(АТС!F117*$D$41*$D$42/100,2)</f>
        <v>208.83</v>
      </c>
      <c r="E119" s="11">
        <f>ROUND(АТС!F117*$E$41*$E$42/100,2)</f>
        <v>191.93</v>
      </c>
      <c r="F119" s="11">
        <f>ROUND(АТС!$F117*$F$41*$F$42/100,2)</f>
        <v>130.63999999999999</v>
      </c>
      <c r="G119" s="11">
        <f>ROUND(АТС!$F117*$G$41*$G$42/100,2)</f>
        <v>76.45</v>
      </c>
    </row>
    <row r="120" spans="1:7" x14ac:dyDescent="0.25">
      <c r="A120" s="256"/>
      <c r="B120" s="122">
        <f t="shared" si="1"/>
        <v>43012.208330000001</v>
      </c>
      <c r="C120" s="123">
        <v>5</v>
      </c>
      <c r="D120" s="11">
        <f>ROUND(АТС!F118*$D$41*$D$42/100,2)</f>
        <v>204.68</v>
      </c>
      <c r="E120" s="11">
        <f>ROUND(АТС!F118*$E$41*$E$42/100,2)</f>
        <v>188.11</v>
      </c>
      <c r="F120" s="11">
        <f>ROUND(АТС!$F118*$F$41*$F$42/100,2)</f>
        <v>128.04</v>
      </c>
      <c r="G120" s="11">
        <f>ROUND(АТС!$F118*$G$41*$G$42/100,2)</f>
        <v>74.94</v>
      </c>
    </row>
    <row r="121" spans="1:7" x14ac:dyDescent="0.25">
      <c r="A121" s="256"/>
      <c r="B121" s="122">
        <f t="shared" si="1"/>
        <v>43012.25</v>
      </c>
      <c r="C121" s="123">
        <v>6</v>
      </c>
      <c r="D121" s="11">
        <f>ROUND(АТС!F119*$D$41*$D$42/100,2)</f>
        <v>187.87</v>
      </c>
      <c r="E121" s="11">
        <f>ROUND(АТС!F119*$E$41*$E$42/100,2)</f>
        <v>172.67</v>
      </c>
      <c r="F121" s="11">
        <f>ROUND(АТС!$F119*$F$41*$F$42/100,2)</f>
        <v>117.53</v>
      </c>
      <c r="G121" s="11">
        <f>ROUND(АТС!$F119*$G$41*$G$42/100,2)</f>
        <v>68.78</v>
      </c>
    </row>
    <row r="122" spans="1:7" x14ac:dyDescent="0.25">
      <c r="A122" s="256"/>
      <c r="B122" s="122">
        <f t="shared" si="1"/>
        <v>43012.291669999999</v>
      </c>
      <c r="C122" s="123">
        <v>7</v>
      </c>
      <c r="D122" s="11">
        <f>ROUND(АТС!F120*$D$41*$D$42/100,2)</f>
        <v>220.75</v>
      </c>
      <c r="E122" s="11">
        <f>ROUND(АТС!F120*$E$41*$E$42/100,2)</f>
        <v>202.88</v>
      </c>
      <c r="F122" s="11">
        <f>ROUND(АТС!$F120*$F$41*$F$42/100,2)</f>
        <v>138.09</v>
      </c>
      <c r="G122" s="11">
        <f>ROUND(АТС!$F120*$G$41*$G$42/100,2)</f>
        <v>80.819999999999993</v>
      </c>
    </row>
    <row r="123" spans="1:7" x14ac:dyDescent="0.25">
      <c r="A123" s="256"/>
      <c r="B123" s="120">
        <f t="shared" si="1"/>
        <v>43012.333330000001</v>
      </c>
      <c r="C123" s="123">
        <v>8</v>
      </c>
      <c r="D123" s="11">
        <f>ROUND(АТС!F121*$D$41*$D$42/100,2)</f>
        <v>216.91</v>
      </c>
      <c r="E123" s="11">
        <f>ROUND(АТС!F121*$E$41*$E$42/100,2)</f>
        <v>199.36</v>
      </c>
      <c r="F123" s="11">
        <f>ROUND(АТС!$F121*$F$41*$F$42/100,2)</f>
        <v>135.69</v>
      </c>
      <c r="G123" s="11">
        <f>ROUND(АТС!$F121*$G$41*$G$42/100,2)</f>
        <v>79.41</v>
      </c>
    </row>
    <row r="124" spans="1:7" x14ac:dyDescent="0.25">
      <c r="A124" s="256"/>
      <c r="B124" s="122">
        <f t="shared" si="1"/>
        <v>43012.375</v>
      </c>
      <c r="C124" s="123">
        <v>9</v>
      </c>
      <c r="D124" s="11">
        <f>ROUND(АТС!F122*$D$41*$D$42/100,2)</f>
        <v>193.5</v>
      </c>
      <c r="E124" s="11">
        <f>ROUND(АТС!F122*$E$41*$E$42/100,2)</f>
        <v>177.84</v>
      </c>
      <c r="F124" s="11">
        <f>ROUND(АТС!$F122*$F$41*$F$42/100,2)</f>
        <v>121.05</v>
      </c>
      <c r="G124" s="11">
        <f>ROUND(АТС!$F122*$G$41*$G$42/100,2)</f>
        <v>70.84</v>
      </c>
    </row>
    <row r="125" spans="1:7" x14ac:dyDescent="0.25">
      <c r="A125" s="256"/>
      <c r="B125" s="122">
        <f t="shared" si="1"/>
        <v>43012.416669999999</v>
      </c>
      <c r="C125" s="123">
        <v>10</v>
      </c>
      <c r="D125" s="11">
        <f>ROUND(АТС!F123*$D$41*$D$42/100,2)</f>
        <v>195.46</v>
      </c>
      <c r="E125" s="11">
        <f>ROUND(АТС!F123*$E$41*$E$42/100,2)</f>
        <v>179.64</v>
      </c>
      <c r="F125" s="11">
        <f>ROUND(АТС!$F123*$F$41*$F$42/100,2)</f>
        <v>122.27</v>
      </c>
      <c r="G125" s="11">
        <f>ROUND(АТС!$F123*$G$41*$G$42/100,2)</f>
        <v>71.56</v>
      </c>
    </row>
    <row r="126" spans="1:7" x14ac:dyDescent="0.25">
      <c r="A126" s="256"/>
      <c r="B126" s="122">
        <f t="shared" si="1"/>
        <v>43012.458330000001</v>
      </c>
      <c r="C126" s="123">
        <v>11</v>
      </c>
      <c r="D126" s="11">
        <f>ROUND(АТС!F124*$D$41*$D$42/100,2)</f>
        <v>197.34</v>
      </c>
      <c r="E126" s="11">
        <f>ROUND(АТС!F124*$E$41*$E$42/100,2)</f>
        <v>181.37</v>
      </c>
      <c r="F126" s="11">
        <f>ROUND(АТС!$F124*$F$41*$F$42/100,2)</f>
        <v>123.45</v>
      </c>
      <c r="G126" s="11">
        <f>ROUND(АТС!$F124*$G$41*$G$42/100,2)</f>
        <v>72.25</v>
      </c>
    </row>
    <row r="127" spans="1:7" x14ac:dyDescent="0.25">
      <c r="A127" s="256"/>
      <c r="B127" s="120">
        <f t="shared" si="1"/>
        <v>43012.5</v>
      </c>
      <c r="C127" s="123">
        <v>12</v>
      </c>
      <c r="D127" s="11">
        <f>ROUND(АТС!F125*$D$41*$D$42/100,2)</f>
        <v>211.31</v>
      </c>
      <c r="E127" s="11">
        <f>ROUND(АТС!F125*$E$41*$E$42/100,2)</f>
        <v>194.21</v>
      </c>
      <c r="F127" s="11">
        <f>ROUND(АТС!$F125*$F$41*$F$42/100,2)</f>
        <v>132.19</v>
      </c>
      <c r="G127" s="11">
        <f>ROUND(АТС!$F125*$G$41*$G$42/100,2)</f>
        <v>77.36</v>
      </c>
    </row>
    <row r="128" spans="1:7" x14ac:dyDescent="0.25">
      <c r="A128" s="256"/>
      <c r="B128" s="122">
        <f t="shared" si="1"/>
        <v>43012.541669999999</v>
      </c>
      <c r="C128" s="123">
        <v>13</v>
      </c>
      <c r="D128" s="11">
        <f>ROUND(АТС!F126*$D$41*$D$42/100,2)</f>
        <v>211.23</v>
      </c>
      <c r="E128" s="11">
        <f>ROUND(АТС!F126*$E$41*$E$42/100,2)</f>
        <v>194.13</v>
      </c>
      <c r="F128" s="11">
        <f>ROUND(АТС!$F126*$F$41*$F$42/100,2)</f>
        <v>132.13999999999999</v>
      </c>
      <c r="G128" s="11">
        <f>ROUND(АТС!$F126*$G$41*$G$42/100,2)</f>
        <v>77.33</v>
      </c>
    </row>
    <row r="129" spans="1:7" x14ac:dyDescent="0.25">
      <c r="A129" s="256"/>
      <c r="B129" s="122">
        <f t="shared" si="1"/>
        <v>43012.583330000001</v>
      </c>
      <c r="C129" s="123">
        <v>14</v>
      </c>
      <c r="D129" s="11">
        <f>ROUND(АТС!F127*$D$41*$D$42/100,2)</f>
        <v>212.78</v>
      </c>
      <c r="E129" s="11">
        <f>ROUND(АТС!F127*$E$41*$E$42/100,2)</f>
        <v>195.56</v>
      </c>
      <c r="F129" s="11">
        <f>ROUND(АТС!$F127*$F$41*$F$42/100,2)</f>
        <v>133.11000000000001</v>
      </c>
      <c r="G129" s="11">
        <f>ROUND(АТС!$F127*$G$41*$G$42/100,2)</f>
        <v>77.900000000000006</v>
      </c>
    </row>
    <row r="130" spans="1:7" x14ac:dyDescent="0.25">
      <c r="A130" s="256"/>
      <c r="B130" s="122">
        <f t="shared" si="1"/>
        <v>43012.625</v>
      </c>
      <c r="C130" s="123">
        <v>15</v>
      </c>
      <c r="D130" s="11">
        <f>ROUND(АТС!F128*$D$41*$D$42/100,2)</f>
        <v>214.39</v>
      </c>
      <c r="E130" s="11">
        <f>ROUND(АТС!F128*$E$41*$E$42/100,2)</f>
        <v>197.03</v>
      </c>
      <c r="F130" s="11">
        <f>ROUND(АТС!$F128*$F$41*$F$42/100,2)</f>
        <v>134.11000000000001</v>
      </c>
      <c r="G130" s="11">
        <f>ROUND(АТС!$F128*$G$41*$G$42/100,2)</f>
        <v>78.489999999999995</v>
      </c>
    </row>
    <row r="131" spans="1:7" x14ac:dyDescent="0.25">
      <c r="A131" s="256"/>
      <c r="B131" s="120">
        <f t="shared" si="1"/>
        <v>43012.666669999999</v>
      </c>
      <c r="C131" s="123">
        <v>16</v>
      </c>
      <c r="D131" s="11">
        <f>ROUND(АТС!F129*$D$41*$D$42/100,2)</f>
        <v>214.41</v>
      </c>
      <c r="E131" s="11">
        <f>ROUND(АТС!F129*$E$41*$E$42/100,2)</f>
        <v>197.06</v>
      </c>
      <c r="F131" s="11">
        <f>ROUND(АТС!$F129*$F$41*$F$42/100,2)</f>
        <v>134.13</v>
      </c>
      <c r="G131" s="11">
        <f>ROUND(АТС!$F129*$G$41*$G$42/100,2)</f>
        <v>78.5</v>
      </c>
    </row>
    <row r="132" spans="1:7" x14ac:dyDescent="0.25">
      <c r="A132" s="256"/>
      <c r="B132" s="122">
        <f t="shared" ref="B132:B195" si="2">B108+1</f>
        <v>43012.708330000001</v>
      </c>
      <c r="C132" s="123">
        <v>17</v>
      </c>
      <c r="D132" s="11">
        <f>ROUND(АТС!F130*$D$41*$D$42/100,2)</f>
        <v>222.79</v>
      </c>
      <c r="E132" s="11">
        <f>ROUND(АТС!F130*$E$41*$E$42/100,2)</f>
        <v>204.75</v>
      </c>
      <c r="F132" s="11">
        <f>ROUND(АТС!$F130*$F$41*$F$42/100,2)</f>
        <v>139.37</v>
      </c>
      <c r="G132" s="11">
        <f>ROUND(АТС!$F130*$G$41*$G$42/100,2)</f>
        <v>81.56</v>
      </c>
    </row>
    <row r="133" spans="1:7" x14ac:dyDescent="0.25">
      <c r="A133" s="256"/>
      <c r="B133" s="122">
        <f t="shared" si="2"/>
        <v>43012.75</v>
      </c>
      <c r="C133" s="123">
        <v>18</v>
      </c>
      <c r="D133" s="11">
        <f>ROUND(АТС!F131*$D$41*$D$42/100,2)</f>
        <v>233.74</v>
      </c>
      <c r="E133" s="11">
        <f>ROUND(АТС!F131*$E$41*$E$42/100,2)</f>
        <v>214.83</v>
      </c>
      <c r="F133" s="11">
        <f>ROUND(АТС!$F131*$F$41*$F$42/100,2)</f>
        <v>146.22</v>
      </c>
      <c r="G133" s="11">
        <f>ROUND(АТС!$F131*$G$41*$G$42/100,2)</f>
        <v>85.58</v>
      </c>
    </row>
    <row r="134" spans="1:7" x14ac:dyDescent="0.25">
      <c r="A134" s="256"/>
      <c r="B134" s="122">
        <f t="shared" si="2"/>
        <v>43012.791669999999</v>
      </c>
      <c r="C134" s="123">
        <v>19</v>
      </c>
      <c r="D134" s="11">
        <f>ROUND(АТС!F132*$D$41*$D$42/100,2)</f>
        <v>238.93</v>
      </c>
      <c r="E134" s="11">
        <f>ROUND(АТС!F132*$E$41*$E$42/100,2)</f>
        <v>219.59</v>
      </c>
      <c r="F134" s="11">
        <f>ROUND(АТС!$F132*$F$41*$F$42/100,2)</f>
        <v>149.47</v>
      </c>
      <c r="G134" s="11">
        <f>ROUND(АТС!$F132*$G$41*$G$42/100,2)</f>
        <v>87.47</v>
      </c>
    </row>
    <row r="135" spans="1:7" x14ac:dyDescent="0.25">
      <c r="A135" s="256"/>
      <c r="B135" s="120">
        <f t="shared" si="2"/>
        <v>43012.833330000001</v>
      </c>
      <c r="C135" s="123">
        <v>20</v>
      </c>
      <c r="D135" s="11">
        <f>ROUND(АТС!F133*$D$41*$D$42/100,2)</f>
        <v>217.44</v>
      </c>
      <c r="E135" s="11">
        <f>ROUND(АТС!F133*$E$41*$E$42/100,2)</f>
        <v>199.84</v>
      </c>
      <c r="F135" s="11">
        <f>ROUND(АТС!$F133*$F$41*$F$42/100,2)</f>
        <v>136.02000000000001</v>
      </c>
      <c r="G135" s="11">
        <f>ROUND(АТС!$F133*$G$41*$G$42/100,2)</f>
        <v>79.61</v>
      </c>
    </row>
    <row r="136" spans="1:7" x14ac:dyDescent="0.25">
      <c r="A136" s="256"/>
      <c r="B136" s="122">
        <f t="shared" si="2"/>
        <v>43012.875</v>
      </c>
      <c r="C136" s="123">
        <v>21</v>
      </c>
      <c r="D136" s="11">
        <f>ROUND(АТС!F134*$D$41*$D$42/100,2)</f>
        <v>215.27</v>
      </c>
      <c r="E136" s="11">
        <f>ROUND(АТС!F134*$E$41*$E$42/100,2)</f>
        <v>197.85</v>
      </c>
      <c r="F136" s="11">
        <f>ROUND(АТС!$F134*$F$41*$F$42/100,2)</f>
        <v>134.66999999999999</v>
      </c>
      <c r="G136" s="11">
        <f>ROUND(АТС!$F134*$G$41*$G$42/100,2)</f>
        <v>78.81</v>
      </c>
    </row>
    <row r="137" spans="1:7" x14ac:dyDescent="0.25">
      <c r="A137" s="256"/>
      <c r="B137" s="122">
        <f t="shared" si="2"/>
        <v>43012.916669999999</v>
      </c>
      <c r="C137" s="123">
        <v>22</v>
      </c>
      <c r="D137" s="11">
        <f>ROUND(АТС!F135*$D$41*$D$42/100,2)</f>
        <v>250.45</v>
      </c>
      <c r="E137" s="11">
        <f>ROUND(АТС!F135*$E$41*$E$42/100,2)</f>
        <v>230.18</v>
      </c>
      <c r="F137" s="11">
        <f>ROUND(АТС!$F135*$F$41*$F$42/100,2)</f>
        <v>156.68</v>
      </c>
      <c r="G137" s="11">
        <f>ROUND(АТС!$F135*$G$41*$G$42/100,2)</f>
        <v>91.69</v>
      </c>
    </row>
    <row r="138" spans="1:7" x14ac:dyDescent="0.25">
      <c r="A138" s="256"/>
      <c r="B138" s="122">
        <f t="shared" si="2"/>
        <v>43012.958330000001</v>
      </c>
      <c r="C138" s="123">
        <v>23</v>
      </c>
      <c r="D138" s="11">
        <f>ROUND(АТС!F136*$D$41*$D$42/100,2)</f>
        <v>222.33</v>
      </c>
      <c r="E138" s="11">
        <f>ROUND(АТС!F136*$E$41*$E$42/100,2)</f>
        <v>204.34</v>
      </c>
      <c r="F138" s="11">
        <f>ROUND(АТС!$F136*$F$41*$F$42/100,2)</f>
        <v>139.08000000000001</v>
      </c>
      <c r="G138" s="11">
        <f>ROUND(АТС!$F136*$G$41*$G$42/100,2)</f>
        <v>81.400000000000006</v>
      </c>
    </row>
    <row r="139" spans="1:7" x14ac:dyDescent="0.25">
      <c r="A139" s="256"/>
      <c r="B139" s="120">
        <f t="shared" si="2"/>
        <v>43013</v>
      </c>
      <c r="C139" s="123">
        <v>0</v>
      </c>
      <c r="D139" s="11">
        <f>ROUND(АТС!F137*$D$41*$D$42/100,2)</f>
        <v>191.39</v>
      </c>
      <c r="E139" s="11">
        <f>ROUND(АТС!F137*$E$41*$E$42/100,2)</f>
        <v>175.9</v>
      </c>
      <c r="F139" s="11">
        <f>ROUND(АТС!$F137*$F$41*$F$42/100,2)</f>
        <v>119.73</v>
      </c>
      <c r="G139" s="11">
        <f>ROUND(АТС!$F137*$G$41*$G$42/100,2)</f>
        <v>70.069999999999993</v>
      </c>
    </row>
    <row r="140" spans="1:7" x14ac:dyDescent="0.25">
      <c r="A140" s="256"/>
      <c r="B140" s="122">
        <f t="shared" si="2"/>
        <v>43013.041669999999</v>
      </c>
      <c r="C140" s="123">
        <v>1</v>
      </c>
      <c r="D140" s="11">
        <f>ROUND(АТС!F138*$D$41*$D$42/100,2)</f>
        <v>186.29</v>
      </c>
      <c r="E140" s="11">
        <f>ROUND(АТС!F138*$E$41*$E$42/100,2)</f>
        <v>171.22</v>
      </c>
      <c r="F140" s="11">
        <f>ROUND(АТС!$F138*$F$41*$F$42/100,2)</f>
        <v>116.54</v>
      </c>
      <c r="G140" s="11">
        <f>ROUND(АТС!$F138*$G$41*$G$42/100,2)</f>
        <v>68.2</v>
      </c>
    </row>
    <row r="141" spans="1:7" x14ac:dyDescent="0.25">
      <c r="A141" s="256"/>
      <c r="B141" s="122">
        <f t="shared" si="2"/>
        <v>43013.083330000001</v>
      </c>
      <c r="C141" s="123">
        <v>2</v>
      </c>
      <c r="D141" s="11">
        <f>ROUND(АТС!F139*$D$41*$D$42/100,2)</f>
        <v>186</v>
      </c>
      <c r="E141" s="11">
        <f>ROUND(АТС!F139*$E$41*$E$42/100,2)</f>
        <v>170.94</v>
      </c>
      <c r="F141" s="11">
        <f>ROUND(АТС!$F139*$F$41*$F$42/100,2)</f>
        <v>116.35</v>
      </c>
      <c r="G141" s="11">
        <f>ROUND(АТС!$F139*$G$41*$G$42/100,2)</f>
        <v>68.099999999999994</v>
      </c>
    </row>
    <row r="142" spans="1:7" x14ac:dyDescent="0.25">
      <c r="A142" s="256"/>
      <c r="B142" s="122">
        <f t="shared" si="2"/>
        <v>43013.125</v>
      </c>
      <c r="C142" s="123">
        <v>3</v>
      </c>
      <c r="D142" s="11">
        <f>ROUND(АТС!F140*$D$41*$D$42/100,2)</f>
        <v>188.65</v>
      </c>
      <c r="E142" s="11">
        <f>ROUND(АТС!F140*$E$41*$E$42/100,2)</f>
        <v>173.38</v>
      </c>
      <c r="F142" s="11">
        <f>ROUND(АТС!$F140*$F$41*$F$42/100,2)</f>
        <v>118.01</v>
      </c>
      <c r="G142" s="11">
        <f>ROUND(АТС!$F140*$G$41*$G$42/100,2)</f>
        <v>69.069999999999993</v>
      </c>
    </row>
    <row r="143" spans="1:7" x14ac:dyDescent="0.25">
      <c r="A143" s="256"/>
      <c r="B143" s="120">
        <f t="shared" si="2"/>
        <v>43013.166669999999</v>
      </c>
      <c r="C143" s="123">
        <v>4</v>
      </c>
      <c r="D143" s="11">
        <f>ROUND(АТС!F141*$D$41*$D$42/100,2)</f>
        <v>189.08</v>
      </c>
      <c r="E143" s="11">
        <f>ROUND(АТС!F141*$E$41*$E$42/100,2)</f>
        <v>173.77</v>
      </c>
      <c r="F143" s="11">
        <f>ROUND(АТС!$F141*$F$41*$F$42/100,2)</f>
        <v>118.28</v>
      </c>
      <c r="G143" s="11">
        <f>ROUND(АТС!$F141*$G$41*$G$42/100,2)</f>
        <v>69.22</v>
      </c>
    </row>
    <row r="144" spans="1:7" x14ac:dyDescent="0.25">
      <c r="A144" s="256"/>
      <c r="B144" s="122">
        <f t="shared" si="2"/>
        <v>43013.208330000001</v>
      </c>
      <c r="C144" s="123">
        <v>5</v>
      </c>
      <c r="D144" s="11">
        <f>ROUND(АТС!F142*$D$41*$D$42/100,2)</f>
        <v>189.49</v>
      </c>
      <c r="E144" s="11">
        <f>ROUND(АТС!F142*$E$41*$E$42/100,2)</f>
        <v>174.15</v>
      </c>
      <c r="F144" s="11">
        <f>ROUND(АТС!$F142*$F$41*$F$42/100,2)</f>
        <v>118.54</v>
      </c>
      <c r="G144" s="11">
        <f>ROUND(АТС!$F142*$G$41*$G$42/100,2)</f>
        <v>69.38</v>
      </c>
    </row>
    <row r="145" spans="1:7" x14ac:dyDescent="0.25">
      <c r="A145" s="256"/>
      <c r="B145" s="122">
        <f t="shared" si="2"/>
        <v>43013.25</v>
      </c>
      <c r="C145" s="123">
        <v>6</v>
      </c>
      <c r="D145" s="11">
        <f>ROUND(АТС!F143*$D$41*$D$42/100,2)</f>
        <v>193.24</v>
      </c>
      <c r="E145" s="11">
        <f>ROUND(АТС!F143*$E$41*$E$42/100,2)</f>
        <v>177.6</v>
      </c>
      <c r="F145" s="11">
        <f>ROUND(АТС!$F143*$F$41*$F$42/100,2)</f>
        <v>120.88</v>
      </c>
      <c r="G145" s="11">
        <f>ROUND(АТС!$F143*$G$41*$G$42/100,2)</f>
        <v>70.75</v>
      </c>
    </row>
    <row r="146" spans="1:7" x14ac:dyDescent="0.25">
      <c r="A146" s="256"/>
      <c r="B146" s="122">
        <f t="shared" si="2"/>
        <v>43013.291669999999</v>
      </c>
      <c r="C146" s="123">
        <v>7</v>
      </c>
      <c r="D146" s="11">
        <f>ROUND(АТС!F144*$D$41*$D$42/100,2)</f>
        <v>211.68</v>
      </c>
      <c r="E146" s="11">
        <f>ROUND(АТС!F144*$E$41*$E$42/100,2)</f>
        <v>194.55</v>
      </c>
      <c r="F146" s="11">
        <f>ROUND(АТС!$F144*$F$41*$F$42/100,2)</f>
        <v>132.41999999999999</v>
      </c>
      <c r="G146" s="11">
        <f>ROUND(АТС!$F144*$G$41*$G$42/100,2)</f>
        <v>77.5</v>
      </c>
    </row>
    <row r="147" spans="1:7" x14ac:dyDescent="0.25">
      <c r="A147" s="256"/>
      <c r="B147" s="120">
        <f t="shared" si="2"/>
        <v>43013.333330000001</v>
      </c>
      <c r="C147" s="123">
        <v>8</v>
      </c>
      <c r="D147" s="11">
        <f>ROUND(АТС!F145*$D$41*$D$42/100,2)</f>
        <v>202.8</v>
      </c>
      <c r="E147" s="11">
        <f>ROUND(АТС!F145*$E$41*$E$42/100,2)</f>
        <v>186.39</v>
      </c>
      <c r="F147" s="11">
        <f>ROUND(АТС!$F145*$F$41*$F$42/100,2)</f>
        <v>126.87</v>
      </c>
      <c r="G147" s="11">
        <f>ROUND(АТС!$F145*$G$41*$G$42/100,2)</f>
        <v>74.25</v>
      </c>
    </row>
    <row r="148" spans="1:7" x14ac:dyDescent="0.25">
      <c r="A148" s="256"/>
      <c r="B148" s="122">
        <f t="shared" si="2"/>
        <v>43013.375</v>
      </c>
      <c r="C148" s="123">
        <v>9</v>
      </c>
      <c r="D148" s="11">
        <f>ROUND(АТС!F146*$D$41*$D$42/100,2)</f>
        <v>199.91</v>
      </c>
      <c r="E148" s="11">
        <f>ROUND(АТС!F146*$E$41*$E$42/100,2)</f>
        <v>183.73</v>
      </c>
      <c r="F148" s="11">
        <f>ROUND(АТС!$F146*$F$41*$F$42/100,2)</f>
        <v>125.06</v>
      </c>
      <c r="G148" s="11">
        <f>ROUND(АТС!$F146*$G$41*$G$42/100,2)</f>
        <v>73.19</v>
      </c>
    </row>
    <row r="149" spans="1:7" x14ac:dyDescent="0.25">
      <c r="A149" s="256"/>
      <c r="B149" s="122">
        <f t="shared" si="2"/>
        <v>43013.416669999999</v>
      </c>
      <c r="C149" s="123">
        <v>10</v>
      </c>
      <c r="D149" s="11">
        <f>ROUND(АТС!F147*$D$41*$D$42/100,2)</f>
        <v>221.55</v>
      </c>
      <c r="E149" s="11">
        <f>ROUND(АТС!F147*$E$41*$E$42/100,2)</f>
        <v>203.62</v>
      </c>
      <c r="F149" s="11">
        <f>ROUND(АТС!$F147*$F$41*$F$42/100,2)</f>
        <v>138.6</v>
      </c>
      <c r="G149" s="11">
        <f>ROUND(АТС!$F147*$G$41*$G$42/100,2)</f>
        <v>81.11</v>
      </c>
    </row>
    <row r="150" spans="1:7" x14ac:dyDescent="0.25">
      <c r="A150" s="256"/>
      <c r="B150" s="122">
        <f t="shared" si="2"/>
        <v>43013.458330000001</v>
      </c>
      <c r="C150" s="123">
        <v>11</v>
      </c>
      <c r="D150" s="11">
        <f>ROUND(АТС!F148*$D$41*$D$42/100,2)</f>
        <v>221.68</v>
      </c>
      <c r="E150" s="11">
        <f>ROUND(АТС!F148*$E$41*$E$42/100,2)</f>
        <v>203.73</v>
      </c>
      <c r="F150" s="11">
        <f>ROUND(АТС!$F148*$F$41*$F$42/100,2)</f>
        <v>138.66999999999999</v>
      </c>
      <c r="G150" s="11">
        <f>ROUND(АТС!$F148*$G$41*$G$42/100,2)</f>
        <v>81.16</v>
      </c>
    </row>
    <row r="151" spans="1:7" x14ac:dyDescent="0.25">
      <c r="A151" s="256"/>
      <c r="B151" s="120">
        <f t="shared" si="2"/>
        <v>43013.5</v>
      </c>
      <c r="C151" s="123">
        <v>12</v>
      </c>
      <c r="D151" s="11">
        <f>ROUND(АТС!F149*$D$41*$D$42/100,2)</f>
        <v>236.58</v>
      </c>
      <c r="E151" s="11">
        <f>ROUND(АТС!F149*$E$41*$E$42/100,2)</f>
        <v>217.43</v>
      </c>
      <c r="F151" s="11">
        <f>ROUND(АТС!$F149*$F$41*$F$42/100,2)</f>
        <v>148</v>
      </c>
      <c r="G151" s="11">
        <f>ROUND(АТС!$F149*$G$41*$G$42/100,2)</f>
        <v>86.61</v>
      </c>
    </row>
    <row r="152" spans="1:7" x14ac:dyDescent="0.25">
      <c r="A152" s="256"/>
      <c r="B152" s="122">
        <f t="shared" si="2"/>
        <v>43013.541669999999</v>
      </c>
      <c r="C152" s="123">
        <v>13</v>
      </c>
      <c r="D152" s="11">
        <f>ROUND(АТС!F150*$D$41*$D$42/100,2)</f>
        <v>236.38</v>
      </c>
      <c r="E152" s="11">
        <f>ROUND(АТС!F150*$E$41*$E$42/100,2)</f>
        <v>217.25</v>
      </c>
      <c r="F152" s="11">
        <f>ROUND(АТС!$F150*$F$41*$F$42/100,2)</f>
        <v>147.87</v>
      </c>
      <c r="G152" s="11">
        <f>ROUND(АТС!$F150*$G$41*$G$42/100,2)</f>
        <v>86.54</v>
      </c>
    </row>
    <row r="153" spans="1:7" x14ac:dyDescent="0.25">
      <c r="A153" s="256"/>
      <c r="B153" s="122">
        <f t="shared" si="2"/>
        <v>43013.583330000001</v>
      </c>
      <c r="C153" s="123">
        <v>14</v>
      </c>
      <c r="D153" s="11">
        <f>ROUND(АТС!F151*$D$41*$D$42/100,2)</f>
        <v>236.41</v>
      </c>
      <c r="E153" s="11">
        <f>ROUND(АТС!F151*$E$41*$E$42/100,2)</f>
        <v>217.28</v>
      </c>
      <c r="F153" s="11">
        <f>ROUND(АТС!$F151*$F$41*$F$42/100,2)</f>
        <v>147.88999999999999</v>
      </c>
      <c r="G153" s="11">
        <f>ROUND(АТС!$F151*$G$41*$G$42/100,2)</f>
        <v>86.55</v>
      </c>
    </row>
    <row r="154" spans="1:7" x14ac:dyDescent="0.25">
      <c r="A154" s="256"/>
      <c r="B154" s="122">
        <f t="shared" si="2"/>
        <v>43013.625</v>
      </c>
      <c r="C154" s="123">
        <v>15</v>
      </c>
      <c r="D154" s="11">
        <f>ROUND(АТС!F152*$D$41*$D$42/100,2)</f>
        <v>236.41</v>
      </c>
      <c r="E154" s="11">
        <f>ROUND(АТС!F152*$E$41*$E$42/100,2)</f>
        <v>217.27</v>
      </c>
      <c r="F154" s="11">
        <f>ROUND(АТС!$F152*$F$41*$F$42/100,2)</f>
        <v>147.88999999999999</v>
      </c>
      <c r="G154" s="11">
        <f>ROUND(АТС!$F152*$G$41*$G$42/100,2)</f>
        <v>86.55</v>
      </c>
    </row>
    <row r="155" spans="1:7" x14ac:dyDescent="0.25">
      <c r="A155" s="256"/>
      <c r="B155" s="120">
        <f t="shared" si="2"/>
        <v>43013.666669999999</v>
      </c>
      <c r="C155" s="123">
        <v>16</v>
      </c>
      <c r="D155" s="11">
        <f>ROUND(АТС!F153*$D$41*$D$42/100,2)</f>
        <v>236.08</v>
      </c>
      <c r="E155" s="11">
        <f>ROUND(АТС!F153*$E$41*$E$42/100,2)</f>
        <v>216.97</v>
      </c>
      <c r="F155" s="11">
        <f>ROUND(АТС!$F153*$F$41*$F$42/100,2)</f>
        <v>147.69</v>
      </c>
      <c r="G155" s="11">
        <f>ROUND(АТС!$F153*$G$41*$G$42/100,2)</f>
        <v>86.43</v>
      </c>
    </row>
    <row r="156" spans="1:7" x14ac:dyDescent="0.25">
      <c r="A156" s="256"/>
      <c r="B156" s="122">
        <f t="shared" si="2"/>
        <v>43013.708330000001</v>
      </c>
      <c r="C156" s="123">
        <v>17</v>
      </c>
      <c r="D156" s="11">
        <f>ROUND(АТС!F154*$D$41*$D$42/100,2)</f>
        <v>238.34</v>
      </c>
      <c r="E156" s="11">
        <f>ROUND(АТС!F154*$E$41*$E$42/100,2)</f>
        <v>219.05</v>
      </c>
      <c r="F156" s="11">
        <f>ROUND(АТС!$F154*$F$41*$F$42/100,2)</f>
        <v>149.1</v>
      </c>
      <c r="G156" s="11">
        <f>ROUND(АТС!$F154*$G$41*$G$42/100,2)</f>
        <v>87.26</v>
      </c>
    </row>
    <row r="157" spans="1:7" x14ac:dyDescent="0.25">
      <c r="A157" s="256"/>
      <c r="B157" s="122">
        <f t="shared" si="2"/>
        <v>43013.75</v>
      </c>
      <c r="C157" s="123">
        <v>18</v>
      </c>
      <c r="D157" s="11">
        <f>ROUND(АТС!F155*$D$41*$D$42/100,2)</f>
        <v>248.87</v>
      </c>
      <c r="E157" s="11">
        <f>ROUND(АТС!F155*$E$41*$E$42/100,2)</f>
        <v>228.73</v>
      </c>
      <c r="F157" s="11">
        <f>ROUND(АТС!$F155*$F$41*$F$42/100,2)</f>
        <v>155.68</v>
      </c>
      <c r="G157" s="11">
        <f>ROUND(АТС!$F155*$G$41*$G$42/100,2)</f>
        <v>91.11</v>
      </c>
    </row>
    <row r="158" spans="1:7" x14ac:dyDescent="0.25">
      <c r="A158" s="256"/>
      <c r="B158" s="122">
        <f t="shared" si="2"/>
        <v>43013.791669999999</v>
      </c>
      <c r="C158" s="123">
        <v>19</v>
      </c>
      <c r="D158" s="11">
        <f>ROUND(АТС!F156*$D$41*$D$42/100,2)</f>
        <v>246.91</v>
      </c>
      <c r="E158" s="11">
        <f>ROUND(АТС!F156*$E$41*$E$42/100,2)</f>
        <v>226.92</v>
      </c>
      <c r="F158" s="11">
        <f>ROUND(АТС!$F156*$F$41*$F$42/100,2)</f>
        <v>154.46</v>
      </c>
      <c r="G158" s="11">
        <f>ROUND(АТС!$F156*$G$41*$G$42/100,2)</f>
        <v>90.4</v>
      </c>
    </row>
    <row r="159" spans="1:7" x14ac:dyDescent="0.25">
      <c r="A159" s="256"/>
      <c r="B159" s="120">
        <f t="shared" si="2"/>
        <v>43013.833330000001</v>
      </c>
      <c r="C159" s="123">
        <v>20</v>
      </c>
      <c r="D159" s="11">
        <f>ROUND(АТС!F157*$D$41*$D$42/100,2)</f>
        <v>238.66</v>
      </c>
      <c r="E159" s="11">
        <f>ROUND(АТС!F157*$E$41*$E$42/100,2)</f>
        <v>219.34</v>
      </c>
      <c r="F159" s="11">
        <f>ROUND(АТС!$F157*$F$41*$F$42/100,2)</f>
        <v>149.30000000000001</v>
      </c>
      <c r="G159" s="11">
        <f>ROUND(АТС!$F157*$G$41*$G$42/100,2)</f>
        <v>87.38</v>
      </c>
    </row>
    <row r="160" spans="1:7" x14ac:dyDescent="0.25">
      <c r="A160" s="256"/>
      <c r="B160" s="122">
        <f t="shared" si="2"/>
        <v>43013.875</v>
      </c>
      <c r="C160" s="123">
        <v>21</v>
      </c>
      <c r="D160" s="11">
        <f>ROUND(АТС!F158*$D$41*$D$42/100,2)</f>
        <v>231.97</v>
      </c>
      <c r="E160" s="11">
        <f>ROUND(АТС!F158*$E$41*$E$42/100,2)</f>
        <v>213.2</v>
      </c>
      <c r="F160" s="11">
        <f>ROUND(АТС!$F158*$F$41*$F$42/100,2)</f>
        <v>145.11000000000001</v>
      </c>
      <c r="G160" s="11">
        <f>ROUND(АТС!$F158*$G$41*$G$42/100,2)</f>
        <v>84.93</v>
      </c>
    </row>
    <row r="161" spans="1:7" x14ac:dyDescent="0.25">
      <c r="A161" s="256"/>
      <c r="B161" s="122">
        <f t="shared" si="2"/>
        <v>43013.916669999999</v>
      </c>
      <c r="C161" s="123">
        <v>22</v>
      </c>
      <c r="D161" s="11">
        <f>ROUND(АТС!F159*$D$41*$D$42/100,2)</f>
        <v>262.19</v>
      </c>
      <c r="E161" s="11">
        <f>ROUND(АТС!F159*$E$41*$E$42/100,2)</f>
        <v>240.97</v>
      </c>
      <c r="F161" s="11">
        <f>ROUND(АТС!$F159*$F$41*$F$42/100,2)</f>
        <v>164.02</v>
      </c>
      <c r="G161" s="11">
        <f>ROUND(АТС!$F159*$G$41*$G$42/100,2)</f>
        <v>95.99</v>
      </c>
    </row>
    <row r="162" spans="1:7" x14ac:dyDescent="0.25">
      <c r="A162" s="256"/>
      <c r="B162" s="122">
        <f t="shared" si="2"/>
        <v>43013.958330000001</v>
      </c>
      <c r="C162" s="123">
        <v>23</v>
      </c>
      <c r="D162" s="11">
        <f>ROUND(АТС!F160*$D$41*$D$42/100,2)</f>
        <v>223.36</v>
      </c>
      <c r="E162" s="11">
        <f>ROUND(АТС!F160*$E$41*$E$42/100,2)</f>
        <v>205.28</v>
      </c>
      <c r="F162" s="11">
        <f>ROUND(АТС!$F160*$F$41*$F$42/100,2)</f>
        <v>139.72</v>
      </c>
      <c r="G162" s="11">
        <f>ROUND(АТС!$F160*$G$41*$G$42/100,2)</f>
        <v>81.77</v>
      </c>
    </row>
    <row r="163" spans="1:7" x14ac:dyDescent="0.25">
      <c r="A163" s="256"/>
      <c r="B163" s="120">
        <f t="shared" si="2"/>
        <v>43014</v>
      </c>
      <c r="C163" s="123">
        <v>0</v>
      </c>
      <c r="D163" s="11">
        <f>ROUND(АТС!F161*$D$41*$D$42/100,2)</f>
        <v>191.02</v>
      </c>
      <c r="E163" s="11">
        <f>ROUND(АТС!F161*$E$41*$E$42/100,2)</f>
        <v>175.56</v>
      </c>
      <c r="F163" s="11">
        <f>ROUND(АТС!$F161*$F$41*$F$42/100,2)</f>
        <v>119.5</v>
      </c>
      <c r="G163" s="11">
        <f>ROUND(АТС!$F161*$G$41*$G$42/100,2)</f>
        <v>69.94</v>
      </c>
    </row>
    <row r="164" spans="1:7" x14ac:dyDescent="0.25">
      <c r="A164" s="256"/>
      <c r="B164" s="122">
        <f t="shared" si="2"/>
        <v>43014.041669999999</v>
      </c>
      <c r="C164" s="123">
        <v>1</v>
      </c>
      <c r="D164" s="11">
        <f>ROUND(АТС!F162*$D$41*$D$42/100,2)</f>
        <v>186.31</v>
      </c>
      <c r="E164" s="11">
        <f>ROUND(АТС!F162*$E$41*$E$42/100,2)</f>
        <v>171.23</v>
      </c>
      <c r="F164" s="11">
        <f>ROUND(АТС!$F162*$F$41*$F$42/100,2)</f>
        <v>116.55</v>
      </c>
      <c r="G164" s="11">
        <f>ROUND(АТС!$F162*$G$41*$G$42/100,2)</f>
        <v>68.209999999999994</v>
      </c>
    </row>
    <row r="165" spans="1:7" x14ac:dyDescent="0.25">
      <c r="A165" s="256"/>
      <c r="B165" s="122">
        <f t="shared" si="2"/>
        <v>43014.083330000001</v>
      </c>
      <c r="C165" s="123">
        <v>2</v>
      </c>
      <c r="D165" s="11">
        <f>ROUND(АТС!F163*$D$41*$D$42/100,2)</f>
        <v>186.16</v>
      </c>
      <c r="E165" s="11">
        <f>ROUND(АТС!F163*$E$41*$E$42/100,2)</f>
        <v>171.1</v>
      </c>
      <c r="F165" s="11">
        <f>ROUND(АТС!$F163*$F$41*$F$42/100,2)</f>
        <v>116.46</v>
      </c>
      <c r="G165" s="11">
        <f>ROUND(АТС!$F163*$G$41*$G$42/100,2)</f>
        <v>68.16</v>
      </c>
    </row>
    <row r="166" spans="1:7" x14ac:dyDescent="0.25">
      <c r="A166" s="256"/>
      <c r="B166" s="122">
        <f t="shared" si="2"/>
        <v>43014.125</v>
      </c>
      <c r="C166" s="123">
        <v>3</v>
      </c>
      <c r="D166" s="11">
        <f>ROUND(АТС!F164*$D$41*$D$42/100,2)</f>
        <v>188.86</v>
      </c>
      <c r="E166" s="11">
        <f>ROUND(АТС!F164*$E$41*$E$42/100,2)</f>
        <v>173.57</v>
      </c>
      <c r="F166" s="11">
        <f>ROUND(АТС!$F164*$F$41*$F$42/100,2)</f>
        <v>118.14</v>
      </c>
      <c r="G166" s="11">
        <f>ROUND(АТС!$F164*$G$41*$G$42/100,2)</f>
        <v>69.14</v>
      </c>
    </row>
    <row r="167" spans="1:7" x14ac:dyDescent="0.25">
      <c r="A167" s="256"/>
      <c r="B167" s="120">
        <f t="shared" si="2"/>
        <v>43014.166669999999</v>
      </c>
      <c r="C167" s="123">
        <v>4</v>
      </c>
      <c r="D167" s="11">
        <f>ROUND(АТС!F165*$D$41*$D$42/100,2)</f>
        <v>189.11</v>
      </c>
      <c r="E167" s="11">
        <f>ROUND(АТС!F165*$E$41*$E$42/100,2)</f>
        <v>173.8</v>
      </c>
      <c r="F167" s="11">
        <f>ROUND(АТС!$F165*$F$41*$F$42/100,2)</f>
        <v>118.3</v>
      </c>
      <c r="G167" s="11">
        <f>ROUND(АТС!$F165*$G$41*$G$42/100,2)</f>
        <v>69.23</v>
      </c>
    </row>
    <row r="168" spans="1:7" x14ac:dyDescent="0.25">
      <c r="A168" s="256"/>
      <c r="B168" s="122">
        <f t="shared" si="2"/>
        <v>43014.208330000001</v>
      </c>
      <c r="C168" s="123">
        <v>5</v>
      </c>
      <c r="D168" s="11">
        <f>ROUND(АТС!F166*$D$41*$D$42/100,2)</f>
        <v>187.11</v>
      </c>
      <c r="E168" s="11">
        <f>ROUND(АТС!F166*$E$41*$E$42/100,2)</f>
        <v>171.96</v>
      </c>
      <c r="F168" s="11">
        <f>ROUND(АТС!$F166*$F$41*$F$42/100,2)</f>
        <v>117.05</v>
      </c>
      <c r="G168" s="11">
        <f>ROUND(АТС!$F166*$G$41*$G$42/100,2)</f>
        <v>68.5</v>
      </c>
    </row>
    <row r="169" spans="1:7" x14ac:dyDescent="0.25">
      <c r="A169" s="256"/>
      <c r="B169" s="122">
        <f t="shared" si="2"/>
        <v>43014.25</v>
      </c>
      <c r="C169" s="123">
        <v>6</v>
      </c>
      <c r="D169" s="11">
        <f>ROUND(АТС!F167*$D$41*$D$42/100,2)</f>
        <v>190.13</v>
      </c>
      <c r="E169" s="11">
        <f>ROUND(АТС!F167*$E$41*$E$42/100,2)</f>
        <v>174.74</v>
      </c>
      <c r="F169" s="11">
        <f>ROUND(АТС!$F167*$F$41*$F$42/100,2)</f>
        <v>118.94</v>
      </c>
      <c r="G169" s="11">
        <f>ROUND(АТС!$F167*$G$41*$G$42/100,2)</f>
        <v>69.61</v>
      </c>
    </row>
    <row r="170" spans="1:7" x14ac:dyDescent="0.25">
      <c r="A170" s="256"/>
      <c r="B170" s="122">
        <f t="shared" si="2"/>
        <v>43014.291669999999</v>
      </c>
      <c r="C170" s="123">
        <v>7</v>
      </c>
      <c r="D170" s="11">
        <f>ROUND(АТС!F168*$D$41*$D$42/100,2)</f>
        <v>213.46</v>
      </c>
      <c r="E170" s="11">
        <f>ROUND(АТС!F168*$E$41*$E$42/100,2)</f>
        <v>196.18</v>
      </c>
      <c r="F170" s="11">
        <f>ROUND(АТС!$F168*$F$41*$F$42/100,2)</f>
        <v>133.53</v>
      </c>
      <c r="G170" s="11">
        <f>ROUND(АТС!$F168*$G$41*$G$42/100,2)</f>
        <v>78.150000000000006</v>
      </c>
    </row>
    <row r="171" spans="1:7" x14ac:dyDescent="0.25">
      <c r="A171" s="256"/>
      <c r="B171" s="120">
        <f t="shared" si="2"/>
        <v>43014.333330000001</v>
      </c>
      <c r="C171" s="123">
        <v>8</v>
      </c>
      <c r="D171" s="11">
        <f>ROUND(АТС!F169*$D$41*$D$42/100,2)</f>
        <v>203.66</v>
      </c>
      <c r="E171" s="11">
        <f>ROUND(АТС!F169*$E$41*$E$42/100,2)</f>
        <v>187.18</v>
      </c>
      <c r="F171" s="11">
        <f>ROUND(АТС!$F169*$F$41*$F$42/100,2)</f>
        <v>127.4</v>
      </c>
      <c r="G171" s="11">
        <f>ROUND(АТС!$F169*$G$41*$G$42/100,2)</f>
        <v>74.56</v>
      </c>
    </row>
    <row r="172" spans="1:7" x14ac:dyDescent="0.25">
      <c r="A172" s="256"/>
      <c r="B172" s="122">
        <f t="shared" si="2"/>
        <v>43014.375</v>
      </c>
      <c r="C172" s="123">
        <v>9</v>
      </c>
      <c r="D172" s="11">
        <f>ROUND(АТС!F170*$D$41*$D$42/100,2)</f>
        <v>218.19</v>
      </c>
      <c r="E172" s="11">
        <f>ROUND(АТС!F170*$E$41*$E$42/100,2)</f>
        <v>200.53</v>
      </c>
      <c r="F172" s="11">
        <f>ROUND(АТС!$F170*$F$41*$F$42/100,2)</f>
        <v>136.49</v>
      </c>
      <c r="G172" s="11">
        <f>ROUND(АТС!$F170*$G$41*$G$42/100,2)</f>
        <v>79.88</v>
      </c>
    </row>
    <row r="173" spans="1:7" x14ac:dyDescent="0.25">
      <c r="A173" s="256"/>
      <c r="B173" s="122">
        <f t="shared" si="2"/>
        <v>43014.416669999999</v>
      </c>
      <c r="C173" s="123">
        <v>10</v>
      </c>
      <c r="D173" s="11">
        <f>ROUND(АТС!F171*$D$41*$D$42/100,2)</f>
        <v>232.56</v>
      </c>
      <c r="E173" s="11">
        <f>ROUND(АТС!F171*$E$41*$E$42/100,2)</f>
        <v>213.74</v>
      </c>
      <c r="F173" s="11">
        <f>ROUND(АТС!$F171*$F$41*$F$42/100,2)</f>
        <v>145.47999999999999</v>
      </c>
      <c r="G173" s="11">
        <f>ROUND(АТС!$F171*$G$41*$G$42/100,2)</f>
        <v>85.14</v>
      </c>
    </row>
    <row r="174" spans="1:7" x14ac:dyDescent="0.25">
      <c r="A174" s="256"/>
      <c r="B174" s="122">
        <f t="shared" si="2"/>
        <v>43014.458330000001</v>
      </c>
      <c r="C174" s="123">
        <v>11</v>
      </c>
      <c r="D174" s="11">
        <f>ROUND(АТС!F172*$D$41*$D$42/100,2)</f>
        <v>224.08</v>
      </c>
      <c r="E174" s="11">
        <f>ROUND(АТС!F172*$E$41*$E$42/100,2)</f>
        <v>205.94</v>
      </c>
      <c r="F174" s="11">
        <f>ROUND(АТС!$F172*$F$41*$F$42/100,2)</f>
        <v>140.18</v>
      </c>
      <c r="G174" s="11">
        <f>ROUND(АТС!$F172*$G$41*$G$42/100,2)</f>
        <v>82.04</v>
      </c>
    </row>
    <row r="175" spans="1:7" x14ac:dyDescent="0.25">
      <c r="A175" s="256"/>
      <c r="B175" s="120">
        <f t="shared" si="2"/>
        <v>43014.5</v>
      </c>
      <c r="C175" s="123">
        <v>12</v>
      </c>
      <c r="D175" s="11">
        <f>ROUND(АТС!F173*$D$41*$D$42/100,2)</f>
        <v>223.32</v>
      </c>
      <c r="E175" s="11">
        <f>ROUND(АТС!F173*$E$41*$E$42/100,2)</f>
        <v>205.25</v>
      </c>
      <c r="F175" s="11">
        <f>ROUND(АТС!$F173*$F$41*$F$42/100,2)</f>
        <v>139.69999999999999</v>
      </c>
      <c r="G175" s="11">
        <f>ROUND(АТС!$F173*$G$41*$G$42/100,2)</f>
        <v>81.760000000000005</v>
      </c>
    </row>
    <row r="176" spans="1:7" x14ac:dyDescent="0.25">
      <c r="A176" s="256"/>
      <c r="B176" s="122">
        <f t="shared" si="2"/>
        <v>43014.541669999999</v>
      </c>
      <c r="C176" s="123">
        <v>13</v>
      </c>
      <c r="D176" s="11">
        <f>ROUND(АТС!F174*$D$41*$D$42/100,2)</f>
        <v>200.24</v>
      </c>
      <c r="E176" s="11">
        <f>ROUND(АТС!F174*$E$41*$E$42/100,2)</f>
        <v>184.03</v>
      </c>
      <c r="F176" s="11">
        <f>ROUND(АТС!$F174*$F$41*$F$42/100,2)</f>
        <v>125.26</v>
      </c>
      <c r="G176" s="11">
        <f>ROUND(АТС!$F174*$G$41*$G$42/100,2)</f>
        <v>73.31</v>
      </c>
    </row>
    <row r="177" spans="1:7" x14ac:dyDescent="0.25">
      <c r="A177" s="256"/>
      <c r="B177" s="122">
        <f t="shared" si="2"/>
        <v>43014.583330000001</v>
      </c>
      <c r="C177" s="123">
        <v>14</v>
      </c>
      <c r="D177" s="11">
        <f>ROUND(АТС!F175*$D$41*$D$42/100,2)</f>
        <v>201.21</v>
      </c>
      <c r="E177" s="11">
        <f>ROUND(АТС!F175*$E$41*$E$42/100,2)</f>
        <v>184.93</v>
      </c>
      <c r="F177" s="11">
        <f>ROUND(АТС!$F175*$F$41*$F$42/100,2)</f>
        <v>125.87</v>
      </c>
      <c r="G177" s="11">
        <f>ROUND(АТС!$F175*$G$41*$G$42/100,2)</f>
        <v>73.67</v>
      </c>
    </row>
    <row r="178" spans="1:7" x14ac:dyDescent="0.25">
      <c r="A178" s="256"/>
      <c r="B178" s="122">
        <f t="shared" si="2"/>
        <v>43014.625</v>
      </c>
      <c r="C178" s="123">
        <v>15</v>
      </c>
      <c r="D178" s="11">
        <f>ROUND(АТС!F176*$D$41*$D$42/100,2)</f>
        <v>201.44</v>
      </c>
      <c r="E178" s="11">
        <f>ROUND(АТС!F176*$E$41*$E$42/100,2)</f>
        <v>185.14</v>
      </c>
      <c r="F178" s="11">
        <f>ROUND(АТС!$F176*$F$41*$F$42/100,2)</f>
        <v>126.01</v>
      </c>
      <c r="G178" s="11">
        <f>ROUND(АТС!$F176*$G$41*$G$42/100,2)</f>
        <v>73.75</v>
      </c>
    </row>
    <row r="179" spans="1:7" x14ac:dyDescent="0.25">
      <c r="A179" s="256"/>
      <c r="B179" s="120">
        <f t="shared" si="2"/>
        <v>43014.666669999999</v>
      </c>
      <c r="C179" s="123">
        <v>16</v>
      </c>
      <c r="D179" s="11">
        <f>ROUND(АТС!F177*$D$41*$D$42/100,2)</f>
        <v>208.03</v>
      </c>
      <c r="E179" s="11">
        <f>ROUND(АТС!F177*$E$41*$E$42/100,2)</f>
        <v>191.2</v>
      </c>
      <c r="F179" s="11">
        <f>ROUND(АТС!$F177*$F$41*$F$42/100,2)</f>
        <v>130.13999999999999</v>
      </c>
      <c r="G179" s="11">
        <f>ROUND(АТС!$F177*$G$41*$G$42/100,2)</f>
        <v>76.16</v>
      </c>
    </row>
    <row r="180" spans="1:7" x14ac:dyDescent="0.25">
      <c r="A180" s="256"/>
      <c r="B180" s="122">
        <f t="shared" si="2"/>
        <v>43014.708330000001</v>
      </c>
      <c r="C180" s="123">
        <v>17</v>
      </c>
      <c r="D180" s="11">
        <f>ROUND(АТС!F178*$D$41*$D$42/100,2)</f>
        <v>213.58</v>
      </c>
      <c r="E180" s="11">
        <f>ROUND(АТС!F178*$E$41*$E$42/100,2)</f>
        <v>196.29</v>
      </c>
      <c r="F180" s="11">
        <f>ROUND(АТС!$F178*$F$41*$F$42/100,2)</f>
        <v>133.61000000000001</v>
      </c>
      <c r="G180" s="11">
        <f>ROUND(АТС!$F178*$G$41*$G$42/100,2)</f>
        <v>78.19</v>
      </c>
    </row>
    <row r="181" spans="1:7" x14ac:dyDescent="0.25">
      <c r="A181" s="256"/>
      <c r="B181" s="122">
        <f t="shared" si="2"/>
        <v>43014.75</v>
      </c>
      <c r="C181" s="123">
        <v>18</v>
      </c>
      <c r="D181" s="11">
        <f>ROUND(АТС!F179*$D$41*$D$42/100,2)</f>
        <v>244.49</v>
      </c>
      <c r="E181" s="11">
        <f>ROUND(АТС!F179*$E$41*$E$42/100,2)</f>
        <v>224.7</v>
      </c>
      <c r="F181" s="11">
        <f>ROUND(АТС!$F179*$F$41*$F$42/100,2)</f>
        <v>152.94</v>
      </c>
      <c r="G181" s="11">
        <f>ROUND(АТС!$F179*$G$41*$G$42/100,2)</f>
        <v>89.51</v>
      </c>
    </row>
    <row r="182" spans="1:7" x14ac:dyDescent="0.25">
      <c r="A182" s="256"/>
      <c r="B182" s="122">
        <f t="shared" si="2"/>
        <v>43014.791669999999</v>
      </c>
      <c r="C182" s="123">
        <v>19</v>
      </c>
      <c r="D182" s="11">
        <f>ROUND(АТС!F180*$D$41*$D$42/100,2)</f>
        <v>251.24</v>
      </c>
      <c r="E182" s="11">
        <f>ROUND(АТС!F180*$E$41*$E$42/100,2)</f>
        <v>230.91</v>
      </c>
      <c r="F182" s="11">
        <f>ROUND(АТС!$F180*$F$41*$F$42/100,2)</f>
        <v>157.16999999999999</v>
      </c>
      <c r="G182" s="11">
        <f>ROUND(АТС!$F180*$G$41*$G$42/100,2)</f>
        <v>91.98</v>
      </c>
    </row>
    <row r="183" spans="1:7" x14ac:dyDescent="0.25">
      <c r="A183" s="256"/>
      <c r="B183" s="120">
        <f t="shared" si="2"/>
        <v>43014.833330000001</v>
      </c>
      <c r="C183" s="123">
        <v>20</v>
      </c>
      <c r="D183" s="11">
        <f>ROUND(АТС!F181*$D$41*$D$42/100,2)</f>
        <v>240.76</v>
      </c>
      <c r="E183" s="11">
        <f>ROUND(АТС!F181*$E$41*$E$42/100,2)</f>
        <v>221.27</v>
      </c>
      <c r="F183" s="11">
        <f>ROUND(АТС!$F181*$F$41*$F$42/100,2)</f>
        <v>150.61000000000001</v>
      </c>
      <c r="G183" s="11">
        <f>ROUND(АТС!$F181*$G$41*$G$42/100,2)</f>
        <v>88.14</v>
      </c>
    </row>
    <row r="184" spans="1:7" x14ac:dyDescent="0.25">
      <c r="A184" s="256"/>
      <c r="B184" s="122">
        <f t="shared" si="2"/>
        <v>43014.875</v>
      </c>
      <c r="C184" s="123">
        <v>21</v>
      </c>
      <c r="D184" s="11">
        <f>ROUND(АТС!F182*$D$41*$D$42/100,2)</f>
        <v>230.28</v>
      </c>
      <c r="E184" s="11">
        <f>ROUND(АТС!F182*$E$41*$E$42/100,2)</f>
        <v>211.64</v>
      </c>
      <c r="F184" s="11">
        <f>ROUND(АТС!$F182*$F$41*$F$42/100,2)</f>
        <v>144.05000000000001</v>
      </c>
      <c r="G184" s="11">
        <f>ROUND(АТС!$F182*$G$41*$G$42/100,2)</f>
        <v>84.31</v>
      </c>
    </row>
    <row r="185" spans="1:7" x14ac:dyDescent="0.25">
      <c r="A185" s="256"/>
      <c r="B185" s="122">
        <f t="shared" si="2"/>
        <v>43014.916669999999</v>
      </c>
      <c r="C185" s="123">
        <v>22</v>
      </c>
      <c r="D185" s="11">
        <f>ROUND(АТС!F183*$D$41*$D$42/100,2)</f>
        <v>262.85000000000002</v>
      </c>
      <c r="E185" s="11">
        <f>ROUND(АТС!F183*$E$41*$E$42/100,2)</f>
        <v>241.57</v>
      </c>
      <c r="F185" s="11">
        <f>ROUND(АТС!$F183*$F$41*$F$42/100,2)</f>
        <v>164.43</v>
      </c>
      <c r="G185" s="11">
        <f>ROUND(АТС!$F183*$G$41*$G$42/100,2)</f>
        <v>96.23</v>
      </c>
    </row>
    <row r="186" spans="1:7" x14ac:dyDescent="0.25">
      <c r="A186" s="256"/>
      <c r="B186" s="122">
        <f t="shared" si="2"/>
        <v>43014.958330000001</v>
      </c>
      <c r="C186" s="123">
        <v>23</v>
      </c>
      <c r="D186" s="11">
        <f>ROUND(АТС!F184*$D$41*$D$42/100,2)</f>
        <v>233.19</v>
      </c>
      <c r="E186" s="11">
        <f>ROUND(АТС!F184*$E$41*$E$42/100,2)</f>
        <v>214.32</v>
      </c>
      <c r="F186" s="11">
        <f>ROUND(АТС!$F184*$F$41*$F$42/100,2)</f>
        <v>145.88</v>
      </c>
      <c r="G186" s="11">
        <f>ROUND(АТС!$F184*$G$41*$G$42/100,2)</f>
        <v>85.37</v>
      </c>
    </row>
    <row r="187" spans="1:7" x14ac:dyDescent="0.25">
      <c r="A187" s="256"/>
      <c r="B187" s="120">
        <f t="shared" si="2"/>
        <v>43015</v>
      </c>
      <c r="C187" s="123">
        <v>0</v>
      </c>
      <c r="D187" s="11">
        <f>ROUND(АТС!F185*$D$41*$D$42/100,2)</f>
        <v>213.51</v>
      </c>
      <c r="E187" s="11">
        <f>ROUND(АТС!F185*$E$41*$E$42/100,2)</f>
        <v>196.23</v>
      </c>
      <c r="F187" s="11">
        <f>ROUND(АТС!$F185*$F$41*$F$42/100,2)</f>
        <v>133.56</v>
      </c>
      <c r="G187" s="11">
        <f>ROUND(АТС!$F185*$G$41*$G$42/100,2)</f>
        <v>78.17</v>
      </c>
    </row>
    <row r="188" spans="1:7" x14ac:dyDescent="0.25">
      <c r="A188" s="256"/>
      <c r="B188" s="122">
        <f t="shared" si="2"/>
        <v>43015.041669999999</v>
      </c>
      <c r="C188" s="123">
        <v>1</v>
      </c>
      <c r="D188" s="11">
        <f>ROUND(АТС!F186*$D$41*$D$42/100,2)</f>
        <v>195.54</v>
      </c>
      <c r="E188" s="11">
        <f>ROUND(АТС!F186*$E$41*$E$42/100,2)</f>
        <v>179.72</v>
      </c>
      <c r="F188" s="11">
        <f>ROUND(АТС!$F186*$F$41*$F$42/100,2)</f>
        <v>122.33</v>
      </c>
      <c r="G188" s="11">
        <f>ROUND(АТС!$F186*$G$41*$G$42/100,2)</f>
        <v>71.59</v>
      </c>
    </row>
    <row r="189" spans="1:7" x14ac:dyDescent="0.25">
      <c r="A189" s="256"/>
      <c r="B189" s="122">
        <f t="shared" si="2"/>
        <v>43015.083330000001</v>
      </c>
      <c r="C189" s="123">
        <v>2</v>
      </c>
      <c r="D189" s="11">
        <f>ROUND(АТС!F187*$D$41*$D$42/100,2)</f>
        <v>187.27</v>
      </c>
      <c r="E189" s="11">
        <f>ROUND(АТС!F187*$E$41*$E$42/100,2)</f>
        <v>172.11</v>
      </c>
      <c r="F189" s="11">
        <f>ROUND(АТС!$F187*$F$41*$F$42/100,2)</f>
        <v>117.15</v>
      </c>
      <c r="G189" s="11">
        <f>ROUND(АТС!$F187*$G$41*$G$42/100,2)</f>
        <v>68.56</v>
      </c>
    </row>
    <row r="190" spans="1:7" x14ac:dyDescent="0.25">
      <c r="A190" s="256"/>
      <c r="B190" s="122">
        <f t="shared" si="2"/>
        <v>43015.125</v>
      </c>
      <c r="C190" s="123">
        <v>3</v>
      </c>
      <c r="D190" s="11">
        <f>ROUND(АТС!F188*$D$41*$D$42/100,2)</f>
        <v>187.06</v>
      </c>
      <c r="E190" s="11">
        <f>ROUND(АТС!F188*$E$41*$E$42/100,2)</f>
        <v>171.92</v>
      </c>
      <c r="F190" s="11">
        <f>ROUND(АТС!$F188*$F$41*$F$42/100,2)</f>
        <v>117.02</v>
      </c>
      <c r="G190" s="11">
        <f>ROUND(АТС!$F188*$G$41*$G$42/100,2)</f>
        <v>68.48</v>
      </c>
    </row>
    <row r="191" spans="1:7" x14ac:dyDescent="0.25">
      <c r="A191" s="256"/>
      <c r="B191" s="120">
        <f t="shared" si="2"/>
        <v>43015.166669999999</v>
      </c>
      <c r="C191" s="123">
        <v>4</v>
      </c>
      <c r="D191" s="11">
        <f>ROUND(АТС!F189*$D$41*$D$42/100,2)</f>
        <v>187.58</v>
      </c>
      <c r="E191" s="11">
        <f>ROUND(АТС!F189*$E$41*$E$42/100,2)</f>
        <v>172.39</v>
      </c>
      <c r="F191" s="11">
        <f>ROUND(АТС!$F189*$F$41*$F$42/100,2)</f>
        <v>117.34</v>
      </c>
      <c r="G191" s="11">
        <f>ROUND(АТС!$F189*$G$41*$G$42/100,2)</f>
        <v>68.67</v>
      </c>
    </row>
    <row r="192" spans="1:7" x14ac:dyDescent="0.25">
      <c r="A192" s="256"/>
      <c r="B192" s="122">
        <f t="shared" si="2"/>
        <v>43015.208330000001</v>
      </c>
      <c r="C192" s="123">
        <v>5</v>
      </c>
      <c r="D192" s="11">
        <f>ROUND(АТС!F190*$D$41*$D$42/100,2)</f>
        <v>191.04</v>
      </c>
      <c r="E192" s="11">
        <f>ROUND(АТС!F190*$E$41*$E$42/100,2)</f>
        <v>175.58</v>
      </c>
      <c r="F192" s="11">
        <f>ROUND(АТС!$F190*$F$41*$F$42/100,2)</f>
        <v>119.51</v>
      </c>
      <c r="G192" s="11">
        <f>ROUND(АТС!$F190*$G$41*$G$42/100,2)</f>
        <v>69.94</v>
      </c>
    </row>
    <row r="193" spans="1:7" x14ac:dyDescent="0.25">
      <c r="A193" s="256"/>
      <c r="B193" s="122">
        <f t="shared" si="2"/>
        <v>43015.25</v>
      </c>
      <c r="C193" s="123">
        <v>6</v>
      </c>
      <c r="D193" s="11">
        <f>ROUND(АТС!F191*$D$41*$D$42/100,2)</f>
        <v>199.08</v>
      </c>
      <c r="E193" s="11">
        <f>ROUND(АТС!F191*$E$41*$E$42/100,2)</f>
        <v>182.97</v>
      </c>
      <c r="F193" s="11">
        <f>ROUND(АТС!$F191*$F$41*$F$42/100,2)</f>
        <v>124.54</v>
      </c>
      <c r="G193" s="11">
        <f>ROUND(АТС!$F191*$G$41*$G$42/100,2)</f>
        <v>72.89</v>
      </c>
    </row>
    <row r="194" spans="1:7" x14ac:dyDescent="0.25">
      <c r="A194" s="256"/>
      <c r="B194" s="122">
        <f t="shared" si="2"/>
        <v>43015.291669999999</v>
      </c>
      <c r="C194" s="123">
        <v>7</v>
      </c>
      <c r="D194" s="11">
        <f>ROUND(АТС!F192*$D$41*$D$42/100,2)</f>
        <v>224.38</v>
      </c>
      <c r="E194" s="11">
        <f>ROUND(АТС!F192*$E$41*$E$42/100,2)</f>
        <v>206.22</v>
      </c>
      <c r="F194" s="11">
        <f>ROUND(АТС!$F192*$F$41*$F$42/100,2)</f>
        <v>140.37</v>
      </c>
      <c r="G194" s="11">
        <f>ROUND(АТС!$F192*$G$41*$G$42/100,2)</f>
        <v>82.15</v>
      </c>
    </row>
    <row r="195" spans="1:7" x14ac:dyDescent="0.25">
      <c r="A195" s="256"/>
      <c r="B195" s="120">
        <f t="shared" si="2"/>
        <v>43015.333330000001</v>
      </c>
      <c r="C195" s="123">
        <v>8</v>
      </c>
      <c r="D195" s="11">
        <f>ROUND(АТС!F193*$D$41*$D$42/100,2)</f>
        <v>192.62</v>
      </c>
      <c r="E195" s="11">
        <f>ROUND(АТС!F193*$E$41*$E$42/100,2)</f>
        <v>177.03</v>
      </c>
      <c r="F195" s="11">
        <f>ROUND(АТС!$F193*$F$41*$F$42/100,2)</f>
        <v>120.5</v>
      </c>
      <c r="G195" s="11">
        <f>ROUND(АТС!$F193*$G$41*$G$42/100,2)</f>
        <v>70.52</v>
      </c>
    </row>
    <row r="196" spans="1:7" x14ac:dyDescent="0.25">
      <c r="A196" s="256"/>
      <c r="B196" s="122">
        <f t="shared" ref="B196:B259" si="3">B172+1</f>
        <v>43015.375</v>
      </c>
      <c r="C196" s="123">
        <v>9</v>
      </c>
      <c r="D196" s="11">
        <f>ROUND(АТС!F194*$D$41*$D$42/100,2)</f>
        <v>193.18</v>
      </c>
      <c r="E196" s="11">
        <f>ROUND(АТС!F194*$E$41*$E$42/100,2)</f>
        <v>177.55</v>
      </c>
      <c r="F196" s="11">
        <f>ROUND(АТС!$F194*$F$41*$F$42/100,2)</f>
        <v>120.85</v>
      </c>
      <c r="G196" s="11">
        <f>ROUND(АТС!$F194*$G$41*$G$42/100,2)</f>
        <v>70.73</v>
      </c>
    </row>
    <row r="197" spans="1:7" x14ac:dyDescent="0.25">
      <c r="A197" s="256"/>
      <c r="B197" s="122">
        <f t="shared" si="3"/>
        <v>43015.416669999999</v>
      </c>
      <c r="C197" s="123">
        <v>10</v>
      </c>
      <c r="D197" s="11">
        <f>ROUND(АТС!F195*$D$41*$D$42/100,2)</f>
        <v>193.43</v>
      </c>
      <c r="E197" s="11">
        <f>ROUND(АТС!F195*$E$41*$E$42/100,2)</f>
        <v>177.77</v>
      </c>
      <c r="F197" s="11">
        <f>ROUND(АТС!$F195*$F$41*$F$42/100,2)</f>
        <v>121</v>
      </c>
      <c r="G197" s="11">
        <f>ROUND(АТС!$F195*$G$41*$G$42/100,2)</f>
        <v>70.819999999999993</v>
      </c>
    </row>
    <row r="198" spans="1:7" x14ac:dyDescent="0.25">
      <c r="A198" s="256"/>
      <c r="B198" s="122">
        <f t="shared" si="3"/>
        <v>43015.458330000001</v>
      </c>
      <c r="C198" s="123">
        <v>11</v>
      </c>
      <c r="D198" s="11">
        <f>ROUND(АТС!F196*$D$41*$D$42/100,2)</f>
        <v>193.01</v>
      </c>
      <c r="E198" s="11">
        <f>ROUND(АТС!F196*$E$41*$E$42/100,2)</f>
        <v>177.39</v>
      </c>
      <c r="F198" s="11">
        <f>ROUND(АТС!$F196*$F$41*$F$42/100,2)</f>
        <v>120.74</v>
      </c>
      <c r="G198" s="11">
        <f>ROUND(АТС!$F196*$G$41*$G$42/100,2)</f>
        <v>70.66</v>
      </c>
    </row>
    <row r="199" spans="1:7" x14ac:dyDescent="0.25">
      <c r="A199" s="256"/>
      <c r="B199" s="120">
        <f t="shared" si="3"/>
        <v>43015.5</v>
      </c>
      <c r="C199" s="123">
        <v>12</v>
      </c>
      <c r="D199" s="11">
        <f>ROUND(АТС!F197*$D$41*$D$42/100,2)</f>
        <v>193.15</v>
      </c>
      <c r="E199" s="11">
        <f>ROUND(АТС!F197*$E$41*$E$42/100,2)</f>
        <v>177.51</v>
      </c>
      <c r="F199" s="11">
        <f>ROUND(АТС!$F197*$F$41*$F$42/100,2)</f>
        <v>120.83</v>
      </c>
      <c r="G199" s="11">
        <f>ROUND(АТС!$F197*$G$41*$G$42/100,2)</f>
        <v>70.709999999999994</v>
      </c>
    </row>
    <row r="200" spans="1:7" x14ac:dyDescent="0.25">
      <c r="A200" s="256"/>
      <c r="B200" s="122">
        <f t="shared" si="3"/>
        <v>43015.541669999999</v>
      </c>
      <c r="C200" s="123">
        <v>13</v>
      </c>
      <c r="D200" s="11">
        <f>ROUND(АТС!F198*$D$41*$D$42/100,2)</f>
        <v>193.07</v>
      </c>
      <c r="E200" s="11">
        <f>ROUND(АТС!F198*$E$41*$E$42/100,2)</f>
        <v>177.44</v>
      </c>
      <c r="F200" s="11">
        <f>ROUND(АТС!$F198*$F$41*$F$42/100,2)</f>
        <v>120.78</v>
      </c>
      <c r="G200" s="11">
        <f>ROUND(АТС!$F198*$G$41*$G$42/100,2)</f>
        <v>70.680000000000007</v>
      </c>
    </row>
    <row r="201" spans="1:7" x14ac:dyDescent="0.25">
      <c r="A201" s="256"/>
      <c r="B201" s="122">
        <f t="shared" si="3"/>
        <v>43015.583330000001</v>
      </c>
      <c r="C201" s="123">
        <v>14</v>
      </c>
      <c r="D201" s="11">
        <f>ROUND(АТС!F199*$D$41*$D$42/100,2)</f>
        <v>192.97</v>
      </c>
      <c r="E201" s="11">
        <f>ROUND(АТС!F199*$E$41*$E$42/100,2)</f>
        <v>177.35</v>
      </c>
      <c r="F201" s="11">
        <f>ROUND(АТС!$F199*$F$41*$F$42/100,2)</f>
        <v>120.71</v>
      </c>
      <c r="G201" s="11">
        <f>ROUND(АТС!$F199*$G$41*$G$42/100,2)</f>
        <v>70.650000000000006</v>
      </c>
    </row>
    <row r="202" spans="1:7" x14ac:dyDescent="0.25">
      <c r="A202" s="256"/>
      <c r="B202" s="122">
        <f t="shared" si="3"/>
        <v>43015.625</v>
      </c>
      <c r="C202" s="123">
        <v>15</v>
      </c>
      <c r="D202" s="11">
        <f>ROUND(АТС!F200*$D$41*$D$42/100,2)</f>
        <v>192.61</v>
      </c>
      <c r="E202" s="11">
        <f>ROUND(АТС!F200*$E$41*$E$42/100,2)</f>
        <v>177.02</v>
      </c>
      <c r="F202" s="11">
        <f>ROUND(АТС!$F200*$F$41*$F$42/100,2)</f>
        <v>120.49</v>
      </c>
      <c r="G202" s="11">
        <f>ROUND(АТС!$F200*$G$41*$G$42/100,2)</f>
        <v>70.52</v>
      </c>
    </row>
    <row r="203" spans="1:7" x14ac:dyDescent="0.25">
      <c r="A203" s="256"/>
      <c r="B203" s="120">
        <f t="shared" si="3"/>
        <v>43015.666669999999</v>
      </c>
      <c r="C203" s="123">
        <v>16</v>
      </c>
      <c r="D203" s="11">
        <f>ROUND(АТС!F201*$D$41*$D$42/100,2)</f>
        <v>192.41</v>
      </c>
      <c r="E203" s="11">
        <f>ROUND(АТС!F201*$E$41*$E$42/100,2)</f>
        <v>176.84</v>
      </c>
      <c r="F203" s="11">
        <f>ROUND(АТС!$F201*$F$41*$F$42/100,2)</f>
        <v>120.37</v>
      </c>
      <c r="G203" s="11">
        <f>ROUND(АТС!$F201*$G$41*$G$42/100,2)</f>
        <v>70.44</v>
      </c>
    </row>
    <row r="204" spans="1:7" x14ac:dyDescent="0.25">
      <c r="A204" s="256"/>
      <c r="B204" s="122">
        <f t="shared" si="3"/>
        <v>43015.708330000001</v>
      </c>
      <c r="C204" s="123">
        <v>17</v>
      </c>
      <c r="D204" s="11">
        <f>ROUND(АТС!F202*$D$41*$D$42/100,2)</f>
        <v>198.51</v>
      </c>
      <c r="E204" s="11">
        <f>ROUND(АТС!F202*$E$41*$E$42/100,2)</f>
        <v>182.44</v>
      </c>
      <c r="F204" s="11">
        <f>ROUND(АТС!$F202*$F$41*$F$42/100,2)</f>
        <v>124.18</v>
      </c>
      <c r="G204" s="11">
        <f>ROUND(АТС!$F202*$G$41*$G$42/100,2)</f>
        <v>72.680000000000007</v>
      </c>
    </row>
    <row r="205" spans="1:7" x14ac:dyDescent="0.25">
      <c r="A205" s="256"/>
      <c r="B205" s="122">
        <f t="shared" si="3"/>
        <v>43015.75</v>
      </c>
      <c r="C205" s="123">
        <v>18</v>
      </c>
      <c r="D205" s="11">
        <f>ROUND(АТС!F203*$D$41*$D$42/100,2)</f>
        <v>245.96</v>
      </c>
      <c r="E205" s="11">
        <f>ROUND(АТС!F203*$E$41*$E$42/100,2)</f>
        <v>226.05</v>
      </c>
      <c r="F205" s="11">
        <f>ROUND(АТС!$F203*$F$41*$F$42/100,2)</f>
        <v>153.87</v>
      </c>
      <c r="G205" s="11">
        <f>ROUND(АТС!$F203*$G$41*$G$42/100,2)</f>
        <v>90.05</v>
      </c>
    </row>
    <row r="206" spans="1:7" x14ac:dyDescent="0.25">
      <c r="A206" s="256"/>
      <c r="B206" s="122">
        <f t="shared" si="3"/>
        <v>43015.791669999999</v>
      </c>
      <c r="C206" s="123">
        <v>19</v>
      </c>
      <c r="D206" s="11">
        <f>ROUND(АТС!F204*$D$41*$D$42/100,2)</f>
        <v>257.42</v>
      </c>
      <c r="E206" s="11">
        <f>ROUND(АТС!F204*$E$41*$E$42/100,2)</f>
        <v>236.58</v>
      </c>
      <c r="F206" s="11">
        <f>ROUND(АТС!$F204*$F$41*$F$42/100,2)</f>
        <v>161.03</v>
      </c>
      <c r="G206" s="11">
        <f>ROUND(АТС!$F204*$G$41*$G$42/100,2)</f>
        <v>94.24</v>
      </c>
    </row>
    <row r="207" spans="1:7" x14ac:dyDescent="0.25">
      <c r="A207" s="256"/>
      <c r="B207" s="120">
        <f t="shared" si="3"/>
        <v>43015.833330000001</v>
      </c>
      <c r="C207" s="123">
        <v>20</v>
      </c>
      <c r="D207" s="11">
        <f>ROUND(АТС!F205*$D$41*$D$42/100,2)</f>
        <v>245.18</v>
      </c>
      <c r="E207" s="11">
        <f>ROUND(АТС!F205*$E$41*$E$42/100,2)</f>
        <v>225.34</v>
      </c>
      <c r="F207" s="11">
        <f>ROUND(АТС!$F205*$F$41*$F$42/100,2)</f>
        <v>153.38</v>
      </c>
      <c r="G207" s="11">
        <f>ROUND(АТС!$F205*$G$41*$G$42/100,2)</f>
        <v>89.76</v>
      </c>
    </row>
    <row r="208" spans="1:7" x14ac:dyDescent="0.25">
      <c r="A208" s="256"/>
      <c r="B208" s="122">
        <f t="shared" si="3"/>
        <v>43015.875</v>
      </c>
      <c r="C208" s="123">
        <v>21</v>
      </c>
      <c r="D208" s="11">
        <f>ROUND(АТС!F206*$D$41*$D$42/100,2)</f>
        <v>234.18</v>
      </c>
      <c r="E208" s="11">
        <f>ROUND(АТС!F206*$E$41*$E$42/100,2)</f>
        <v>215.23</v>
      </c>
      <c r="F208" s="11">
        <f>ROUND(АТС!$F206*$F$41*$F$42/100,2)</f>
        <v>146.5</v>
      </c>
      <c r="G208" s="11">
        <f>ROUND(АТС!$F206*$G$41*$G$42/100,2)</f>
        <v>85.74</v>
      </c>
    </row>
    <row r="209" spans="1:7" x14ac:dyDescent="0.25">
      <c r="A209" s="256"/>
      <c r="B209" s="122">
        <f t="shared" si="3"/>
        <v>43015.916669999999</v>
      </c>
      <c r="C209" s="123">
        <v>22</v>
      </c>
      <c r="D209" s="11">
        <f>ROUND(АТС!F207*$D$41*$D$42/100,2)</f>
        <v>202.93</v>
      </c>
      <c r="E209" s="11">
        <f>ROUND(АТС!F207*$E$41*$E$42/100,2)</f>
        <v>186.51</v>
      </c>
      <c r="F209" s="11">
        <f>ROUND(АТС!$F207*$F$41*$F$42/100,2)</f>
        <v>126.95</v>
      </c>
      <c r="G209" s="11">
        <f>ROUND(АТС!$F207*$G$41*$G$42/100,2)</f>
        <v>74.3</v>
      </c>
    </row>
    <row r="210" spans="1:7" x14ac:dyDescent="0.25">
      <c r="A210" s="256"/>
      <c r="B210" s="122">
        <f t="shared" si="3"/>
        <v>43015.958330000001</v>
      </c>
      <c r="C210" s="123">
        <v>23</v>
      </c>
      <c r="D210" s="11">
        <f>ROUND(АТС!F208*$D$41*$D$42/100,2)</f>
        <v>233.71</v>
      </c>
      <c r="E210" s="11">
        <f>ROUND(АТС!F208*$E$41*$E$42/100,2)</f>
        <v>214.79</v>
      </c>
      <c r="F210" s="11">
        <f>ROUND(АТС!$F208*$F$41*$F$42/100,2)</f>
        <v>146.19999999999999</v>
      </c>
      <c r="G210" s="11">
        <f>ROUND(АТС!$F208*$G$41*$G$42/100,2)</f>
        <v>85.56</v>
      </c>
    </row>
    <row r="211" spans="1:7" x14ac:dyDescent="0.25">
      <c r="A211" s="256"/>
      <c r="B211" s="120">
        <f t="shared" si="3"/>
        <v>43016</v>
      </c>
      <c r="C211" s="123">
        <v>0</v>
      </c>
      <c r="D211" s="11">
        <f>ROUND(АТС!F209*$D$41*$D$42/100,2)</f>
        <v>211.83</v>
      </c>
      <c r="E211" s="11">
        <f>ROUND(АТС!F209*$E$41*$E$42/100,2)</f>
        <v>194.68</v>
      </c>
      <c r="F211" s="11">
        <f>ROUND(АТС!$F209*$F$41*$F$42/100,2)</f>
        <v>132.51</v>
      </c>
      <c r="G211" s="11">
        <f>ROUND(АТС!$F209*$G$41*$G$42/100,2)</f>
        <v>77.55</v>
      </c>
    </row>
    <row r="212" spans="1:7" x14ac:dyDescent="0.25">
      <c r="A212" s="256"/>
      <c r="B212" s="122">
        <f t="shared" si="3"/>
        <v>43016.041669999999</v>
      </c>
      <c r="C212" s="123">
        <v>1</v>
      </c>
      <c r="D212" s="11">
        <f>ROUND(АТС!F210*$D$41*$D$42/100,2)</f>
        <v>194.68</v>
      </c>
      <c r="E212" s="11">
        <f>ROUND(АТС!F210*$E$41*$E$42/100,2)</f>
        <v>178.93</v>
      </c>
      <c r="F212" s="11">
        <f>ROUND(АТС!$F210*$F$41*$F$42/100,2)</f>
        <v>121.79</v>
      </c>
      <c r="G212" s="11">
        <f>ROUND(АТС!$F210*$G$41*$G$42/100,2)</f>
        <v>71.28</v>
      </c>
    </row>
    <row r="213" spans="1:7" x14ac:dyDescent="0.25">
      <c r="A213" s="256"/>
      <c r="B213" s="122">
        <f t="shared" si="3"/>
        <v>43016.083330000001</v>
      </c>
      <c r="C213" s="123">
        <v>2</v>
      </c>
      <c r="D213" s="11">
        <f>ROUND(АТС!F211*$D$41*$D$42/100,2)</f>
        <v>187.05</v>
      </c>
      <c r="E213" s="11">
        <f>ROUND(АТС!F211*$E$41*$E$42/100,2)</f>
        <v>171.91</v>
      </c>
      <c r="F213" s="11">
        <f>ROUND(АТС!$F211*$F$41*$F$42/100,2)</f>
        <v>117.01</v>
      </c>
      <c r="G213" s="11">
        <f>ROUND(АТС!$F211*$G$41*$G$42/100,2)</f>
        <v>68.48</v>
      </c>
    </row>
    <row r="214" spans="1:7" x14ac:dyDescent="0.25">
      <c r="A214" s="256"/>
      <c r="B214" s="122">
        <f t="shared" si="3"/>
        <v>43016.125</v>
      </c>
      <c r="C214" s="123">
        <v>3</v>
      </c>
      <c r="D214" s="11">
        <f>ROUND(АТС!F212*$D$41*$D$42/100,2)</f>
        <v>186.77</v>
      </c>
      <c r="E214" s="11">
        <f>ROUND(АТС!F212*$E$41*$E$42/100,2)</f>
        <v>171.65</v>
      </c>
      <c r="F214" s="11">
        <f>ROUND(АТС!$F212*$F$41*$F$42/100,2)</f>
        <v>116.84</v>
      </c>
      <c r="G214" s="11">
        <f>ROUND(АТС!$F212*$G$41*$G$42/100,2)</f>
        <v>68.38</v>
      </c>
    </row>
    <row r="215" spans="1:7" x14ac:dyDescent="0.25">
      <c r="A215" s="256"/>
      <c r="B215" s="120">
        <f t="shared" si="3"/>
        <v>43016.166669999999</v>
      </c>
      <c r="C215" s="123">
        <v>4</v>
      </c>
      <c r="D215" s="11">
        <f>ROUND(АТС!F213*$D$41*$D$42/100,2)</f>
        <v>186.82</v>
      </c>
      <c r="E215" s="11">
        <f>ROUND(АТС!F213*$E$41*$E$42/100,2)</f>
        <v>171.7</v>
      </c>
      <c r="F215" s="11">
        <f>ROUND(АТС!$F213*$F$41*$F$42/100,2)</f>
        <v>116.87</v>
      </c>
      <c r="G215" s="11">
        <f>ROUND(АТС!$F213*$G$41*$G$42/100,2)</f>
        <v>68.400000000000006</v>
      </c>
    </row>
    <row r="216" spans="1:7" x14ac:dyDescent="0.25">
      <c r="A216" s="256"/>
      <c r="B216" s="122">
        <f t="shared" si="3"/>
        <v>43016.208330000001</v>
      </c>
      <c r="C216" s="123">
        <v>5</v>
      </c>
      <c r="D216" s="11">
        <f>ROUND(АТС!F214*$D$41*$D$42/100,2)</f>
        <v>189.36</v>
      </c>
      <c r="E216" s="11">
        <f>ROUND(АТС!F214*$E$41*$E$42/100,2)</f>
        <v>174.04</v>
      </c>
      <c r="F216" s="11">
        <f>ROUND(АТС!$F214*$F$41*$F$42/100,2)</f>
        <v>118.46</v>
      </c>
      <c r="G216" s="11">
        <f>ROUND(АТС!$F214*$G$41*$G$42/100,2)</f>
        <v>69.33</v>
      </c>
    </row>
    <row r="217" spans="1:7" x14ac:dyDescent="0.25">
      <c r="A217" s="256"/>
      <c r="B217" s="122">
        <f t="shared" si="3"/>
        <v>43016.25</v>
      </c>
      <c r="C217" s="123">
        <v>6</v>
      </c>
      <c r="D217" s="11">
        <f>ROUND(АТС!F215*$D$41*$D$42/100,2)</f>
        <v>192.33</v>
      </c>
      <c r="E217" s="11">
        <f>ROUND(АТС!F215*$E$41*$E$42/100,2)</f>
        <v>176.77</v>
      </c>
      <c r="F217" s="11">
        <f>ROUND(АТС!$F215*$F$41*$F$42/100,2)</f>
        <v>120.32</v>
      </c>
      <c r="G217" s="11">
        <f>ROUND(АТС!$F215*$G$41*$G$42/100,2)</f>
        <v>70.42</v>
      </c>
    </row>
    <row r="218" spans="1:7" x14ac:dyDescent="0.25">
      <c r="A218" s="256"/>
      <c r="B218" s="122">
        <f t="shared" si="3"/>
        <v>43016.291669999999</v>
      </c>
      <c r="C218" s="123">
        <v>7</v>
      </c>
      <c r="D218" s="11">
        <f>ROUND(АТС!F216*$D$41*$D$42/100,2)</f>
        <v>214.02</v>
      </c>
      <c r="E218" s="11">
        <f>ROUND(АТС!F216*$E$41*$E$42/100,2)</f>
        <v>196.69</v>
      </c>
      <c r="F218" s="11">
        <f>ROUND(АТС!$F216*$F$41*$F$42/100,2)</f>
        <v>133.88</v>
      </c>
      <c r="G218" s="11">
        <f>ROUND(АТС!$F216*$G$41*$G$42/100,2)</f>
        <v>78.349999999999994</v>
      </c>
    </row>
    <row r="219" spans="1:7" x14ac:dyDescent="0.25">
      <c r="A219" s="256"/>
      <c r="B219" s="120">
        <f t="shared" si="3"/>
        <v>43016.333330000001</v>
      </c>
      <c r="C219" s="123">
        <v>8</v>
      </c>
      <c r="D219" s="11">
        <f>ROUND(АТС!F217*$D$41*$D$42/100,2)</f>
        <v>190.49</v>
      </c>
      <c r="E219" s="11">
        <f>ROUND(АТС!F217*$E$41*$E$42/100,2)</f>
        <v>175.08</v>
      </c>
      <c r="F219" s="11">
        <f>ROUND(АТС!$F217*$F$41*$F$42/100,2)</f>
        <v>119.17</v>
      </c>
      <c r="G219" s="11">
        <f>ROUND(АТС!$F217*$G$41*$G$42/100,2)</f>
        <v>69.739999999999995</v>
      </c>
    </row>
    <row r="220" spans="1:7" x14ac:dyDescent="0.25">
      <c r="A220" s="256"/>
      <c r="B220" s="122">
        <f t="shared" si="3"/>
        <v>43016.375</v>
      </c>
      <c r="C220" s="123">
        <v>9</v>
      </c>
      <c r="D220" s="11">
        <f>ROUND(АТС!F218*$D$41*$D$42/100,2)</f>
        <v>192.69</v>
      </c>
      <c r="E220" s="11">
        <f>ROUND(АТС!F218*$E$41*$E$42/100,2)</f>
        <v>177.09</v>
      </c>
      <c r="F220" s="11">
        <f>ROUND(АТС!$F218*$F$41*$F$42/100,2)</f>
        <v>120.54</v>
      </c>
      <c r="G220" s="11">
        <f>ROUND(АТС!$F218*$G$41*$G$42/100,2)</f>
        <v>70.55</v>
      </c>
    </row>
    <row r="221" spans="1:7" x14ac:dyDescent="0.25">
      <c r="A221" s="256"/>
      <c r="B221" s="122">
        <f t="shared" si="3"/>
        <v>43016.416669999999</v>
      </c>
      <c r="C221" s="123">
        <v>10</v>
      </c>
      <c r="D221" s="11">
        <f>ROUND(АТС!F219*$D$41*$D$42/100,2)</f>
        <v>192.71</v>
      </c>
      <c r="E221" s="11">
        <f>ROUND(АТС!F219*$E$41*$E$42/100,2)</f>
        <v>177.11</v>
      </c>
      <c r="F221" s="11">
        <f>ROUND(АТС!$F219*$F$41*$F$42/100,2)</f>
        <v>120.55</v>
      </c>
      <c r="G221" s="11">
        <f>ROUND(АТС!$F219*$G$41*$G$42/100,2)</f>
        <v>70.55</v>
      </c>
    </row>
    <row r="222" spans="1:7" x14ac:dyDescent="0.25">
      <c r="A222" s="256"/>
      <c r="B222" s="122">
        <f t="shared" si="3"/>
        <v>43016.458330000001</v>
      </c>
      <c r="C222" s="123">
        <v>11</v>
      </c>
      <c r="D222" s="11">
        <f>ROUND(АТС!F220*$D$41*$D$42/100,2)</f>
        <v>196.32</v>
      </c>
      <c r="E222" s="11">
        <f>ROUND(АТС!F220*$E$41*$E$42/100,2)</f>
        <v>180.43</v>
      </c>
      <c r="F222" s="11">
        <f>ROUND(АТС!$F220*$F$41*$F$42/100,2)</f>
        <v>122.81</v>
      </c>
      <c r="G222" s="11">
        <f>ROUND(АТС!$F220*$G$41*$G$42/100,2)</f>
        <v>71.88</v>
      </c>
    </row>
    <row r="223" spans="1:7" x14ac:dyDescent="0.25">
      <c r="A223" s="256"/>
      <c r="B223" s="120">
        <f t="shared" si="3"/>
        <v>43016.5</v>
      </c>
      <c r="C223" s="123">
        <v>12</v>
      </c>
      <c r="D223" s="11">
        <f>ROUND(АТС!F221*$D$41*$D$42/100,2)</f>
        <v>196.25</v>
      </c>
      <c r="E223" s="11">
        <f>ROUND(АТС!F221*$E$41*$E$42/100,2)</f>
        <v>180.37</v>
      </c>
      <c r="F223" s="11">
        <f>ROUND(АТС!$F221*$F$41*$F$42/100,2)</f>
        <v>122.77</v>
      </c>
      <c r="G223" s="11">
        <f>ROUND(АТС!$F221*$G$41*$G$42/100,2)</f>
        <v>71.849999999999994</v>
      </c>
    </row>
    <row r="224" spans="1:7" x14ac:dyDescent="0.25">
      <c r="A224" s="256"/>
      <c r="B224" s="122">
        <f t="shared" si="3"/>
        <v>43016.541669999999</v>
      </c>
      <c r="C224" s="123">
        <v>13</v>
      </c>
      <c r="D224" s="11">
        <f>ROUND(АТС!F222*$D$41*$D$42/100,2)</f>
        <v>204.76</v>
      </c>
      <c r="E224" s="11">
        <f>ROUND(АТС!F222*$E$41*$E$42/100,2)</f>
        <v>188.18</v>
      </c>
      <c r="F224" s="11">
        <f>ROUND(АТС!$F222*$F$41*$F$42/100,2)</f>
        <v>128.09</v>
      </c>
      <c r="G224" s="11">
        <f>ROUND(АТС!$F222*$G$41*$G$42/100,2)</f>
        <v>74.959999999999994</v>
      </c>
    </row>
    <row r="225" spans="1:7" x14ac:dyDescent="0.25">
      <c r="A225" s="256"/>
      <c r="B225" s="122">
        <f t="shared" si="3"/>
        <v>43016.583330000001</v>
      </c>
      <c r="C225" s="123">
        <v>14</v>
      </c>
      <c r="D225" s="11">
        <f>ROUND(АТС!F223*$D$41*$D$42/100,2)</f>
        <v>204.02</v>
      </c>
      <c r="E225" s="11">
        <f>ROUND(АТС!F223*$E$41*$E$42/100,2)</f>
        <v>187.51</v>
      </c>
      <c r="F225" s="11">
        <f>ROUND(АТС!$F223*$F$41*$F$42/100,2)</f>
        <v>127.63</v>
      </c>
      <c r="G225" s="11">
        <f>ROUND(АТС!$F223*$G$41*$G$42/100,2)</f>
        <v>74.69</v>
      </c>
    </row>
    <row r="226" spans="1:7" x14ac:dyDescent="0.25">
      <c r="A226" s="256"/>
      <c r="B226" s="122">
        <f t="shared" si="3"/>
        <v>43016.625</v>
      </c>
      <c r="C226" s="123">
        <v>15</v>
      </c>
      <c r="D226" s="11">
        <f>ROUND(АТС!F224*$D$41*$D$42/100,2)</f>
        <v>203.65</v>
      </c>
      <c r="E226" s="11">
        <f>ROUND(АТС!F224*$E$41*$E$42/100,2)</f>
        <v>187.16</v>
      </c>
      <c r="F226" s="11">
        <f>ROUND(АТС!$F224*$F$41*$F$42/100,2)</f>
        <v>127.4</v>
      </c>
      <c r="G226" s="11">
        <f>ROUND(АТС!$F224*$G$41*$G$42/100,2)</f>
        <v>74.56</v>
      </c>
    </row>
    <row r="227" spans="1:7" x14ac:dyDescent="0.25">
      <c r="A227" s="256"/>
      <c r="B227" s="120">
        <f t="shared" si="3"/>
        <v>43016.666669999999</v>
      </c>
      <c r="C227" s="123">
        <v>16</v>
      </c>
      <c r="D227" s="11">
        <f>ROUND(АТС!F225*$D$41*$D$42/100,2)</f>
        <v>203.51</v>
      </c>
      <c r="E227" s="11">
        <f>ROUND(АТС!F225*$E$41*$E$42/100,2)</f>
        <v>187.04</v>
      </c>
      <c r="F227" s="11">
        <f>ROUND(АТС!$F225*$F$41*$F$42/100,2)</f>
        <v>127.31</v>
      </c>
      <c r="G227" s="11">
        <f>ROUND(АТС!$F225*$G$41*$G$42/100,2)</f>
        <v>74.510000000000005</v>
      </c>
    </row>
    <row r="228" spans="1:7" x14ac:dyDescent="0.25">
      <c r="A228" s="256"/>
      <c r="B228" s="122">
        <f t="shared" si="3"/>
        <v>43016.708330000001</v>
      </c>
      <c r="C228" s="123">
        <v>17</v>
      </c>
      <c r="D228" s="11">
        <f>ROUND(АТС!F226*$D$41*$D$42/100,2)</f>
        <v>195.83</v>
      </c>
      <c r="E228" s="11">
        <f>ROUND(АТС!F226*$E$41*$E$42/100,2)</f>
        <v>179.98</v>
      </c>
      <c r="F228" s="11">
        <f>ROUND(АТС!$F226*$F$41*$F$42/100,2)</f>
        <v>122.51</v>
      </c>
      <c r="G228" s="11">
        <f>ROUND(АТС!$F226*$G$41*$G$42/100,2)</f>
        <v>71.7</v>
      </c>
    </row>
    <row r="229" spans="1:7" x14ac:dyDescent="0.25">
      <c r="A229" s="256"/>
      <c r="B229" s="122">
        <f t="shared" si="3"/>
        <v>43016.75</v>
      </c>
      <c r="C229" s="123">
        <v>18</v>
      </c>
      <c r="D229" s="11">
        <f>ROUND(АТС!F227*$D$41*$D$42/100,2)</f>
        <v>238.97</v>
      </c>
      <c r="E229" s="11">
        <f>ROUND(АТС!F227*$E$41*$E$42/100,2)</f>
        <v>219.62</v>
      </c>
      <c r="F229" s="11">
        <f>ROUND(АТС!$F227*$F$41*$F$42/100,2)</f>
        <v>149.49</v>
      </c>
      <c r="G229" s="11">
        <f>ROUND(АТС!$F227*$G$41*$G$42/100,2)</f>
        <v>87.49</v>
      </c>
    </row>
    <row r="230" spans="1:7" x14ac:dyDescent="0.25">
      <c r="A230" s="256"/>
      <c r="B230" s="122">
        <f t="shared" si="3"/>
        <v>43016.791669999999</v>
      </c>
      <c r="C230" s="123">
        <v>19</v>
      </c>
      <c r="D230" s="11">
        <f>ROUND(АТС!F228*$D$41*$D$42/100,2)</f>
        <v>250.35</v>
      </c>
      <c r="E230" s="11">
        <f>ROUND(АТС!F228*$E$41*$E$42/100,2)</f>
        <v>230.09</v>
      </c>
      <c r="F230" s="11">
        <f>ROUND(АТС!$F228*$F$41*$F$42/100,2)</f>
        <v>156.61000000000001</v>
      </c>
      <c r="G230" s="11">
        <f>ROUND(АТС!$F228*$G$41*$G$42/100,2)</f>
        <v>91.66</v>
      </c>
    </row>
    <row r="231" spans="1:7" x14ac:dyDescent="0.25">
      <c r="A231" s="256"/>
      <c r="B231" s="120">
        <f t="shared" si="3"/>
        <v>43016.833330000001</v>
      </c>
      <c r="C231" s="123">
        <v>20</v>
      </c>
      <c r="D231" s="11">
        <f>ROUND(АТС!F229*$D$41*$D$42/100,2)</f>
        <v>240.98</v>
      </c>
      <c r="E231" s="11">
        <f>ROUND(АТС!F229*$E$41*$E$42/100,2)</f>
        <v>221.47</v>
      </c>
      <c r="F231" s="11">
        <f>ROUND(АТС!$F229*$F$41*$F$42/100,2)</f>
        <v>150.75</v>
      </c>
      <c r="G231" s="11">
        <f>ROUND(АТС!$F229*$G$41*$G$42/100,2)</f>
        <v>88.22</v>
      </c>
    </row>
    <row r="232" spans="1:7" x14ac:dyDescent="0.25">
      <c r="A232" s="256"/>
      <c r="B232" s="122">
        <f t="shared" si="3"/>
        <v>43016.875</v>
      </c>
      <c r="C232" s="123">
        <v>21</v>
      </c>
      <c r="D232" s="11">
        <f>ROUND(АТС!F230*$D$41*$D$42/100,2)</f>
        <v>227.94</v>
      </c>
      <c r="E232" s="11">
        <f>ROUND(АТС!F230*$E$41*$E$42/100,2)</f>
        <v>209.5</v>
      </c>
      <c r="F232" s="11">
        <f>ROUND(АТС!$F230*$F$41*$F$42/100,2)</f>
        <v>142.59</v>
      </c>
      <c r="G232" s="11">
        <f>ROUND(АТС!$F230*$G$41*$G$42/100,2)</f>
        <v>83.45</v>
      </c>
    </row>
    <row r="233" spans="1:7" x14ac:dyDescent="0.25">
      <c r="A233" s="256"/>
      <c r="B233" s="122">
        <f t="shared" si="3"/>
        <v>43016.916669999999</v>
      </c>
      <c r="C233" s="123">
        <v>22</v>
      </c>
      <c r="D233" s="11">
        <f>ROUND(АТС!F231*$D$41*$D$42/100,2)</f>
        <v>194.63</v>
      </c>
      <c r="E233" s="11">
        <f>ROUND(АТС!F231*$E$41*$E$42/100,2)</f>
        <v>178.88</v>
      </c>
      <c r="F233" s="11">
        <f>ROUND(АТС!$F231*$F$41*$F$42/100,2)</f>
        <v>121.75</v>
      </c>
      <c r="G233" s="11">
        <f>ROUND(АТС!$F231*$G$41*$G$42/100,2)</f>
        <v>71.260000000000005</v>
      </c>
    </row>
    <row r="234" spans="1:7" x14ac:dyDescent="0.25">
      <c r="A234" s="256"/>
      <c r="B234" s="122">
        <f t="shared" si="3"/>
        <v>43016.958330000001</v>
      </c>
      <c r="C234" s="123">
        <v>23</v>
      </c>
      <c r="D234" s="11">
        <f>ROUND(АТС!F232*$D$41*$D$42/100,2)</f>
        <v>228.31</v>
      </c>
      <c r="E234" s="11">
        <f>ROUND(АТС!F232*$E$41*$E$42/100,2)</f>
        <v>209.83</v>
      </c>
      <c r="F234" s="11">
        <f>ROUND(АТС!$F232*$F$41*$F$42/100,2)</f>
        <v>142.82</v>
      </c>
      <c r="G234" s="11">
        <f>ROUND(АТС!$F232*$G$41*$G$42/100,2)</f>
        <v>83.59</v>
      </c>
    </row>
    <row r="235" spans="1:7" x14ac:dyDescent="0.25">
      <c r="A235" s="256"/>
      <c r="B235" s="120">
        <f t="shared" si="3"/>
        <v>43017</v>
      </c>
      <c r="C235" s="123">
        <v>0</v>
      </c>
      <c r="D235" s="11">
        <f>ROUND(АТС!F233*$D$41*$D$42/100,2)</f>
        <v>194.09</v>
      </c>
      <c r="E235" s="11">
        <f>ROUND(АТС!F233*$E$41*$E$42/100,2)</f>
        <v>178.39</v>
      </c>
      <c r="F235" s="11">
        <f>ROUND(АТС!$F233*$F$41*$F$42/100,2)</f>
        <v>121.42</v>
      </c>
      <c r="G235" s="11">
        <f>ROUND(АТС!$F233*$G$41*$G$42/100,2)</f>
        <v>71.06</v>
      </c>
    </row>
    <row r="236" spans="1:7" x14ac:dyDescent="0.25">
      <c r="A236" s="256"/>
      <c r="B236" s="122">
        <f t="shared" si="3"/>
        <v>43017.041669999999</v>
      </c>
      <c r="C236" s="123">
        <v>1</v>
      </c>
      <c r="D236" s="11">
        <f>ROUND(АТС!F234*$D$41*$D$42/100,2)</f>
        <v>186.94</v>
      </c>
      <c r="E236" s="11">
        <f>ROUND(АТС!F234*$E$41*$E$42/100,2)</f>
        <v>171.81</v>
      </c>
      <c r="F236" s="11">
        <f>ROUND(АТС!$F234*$F$41*$F$42/100,2)</f>
        <v>116.94</v>
      </c>
      <c r="G236" s="11">
        <f>ROUND(АТС!$F234*$G$41*$G$42/100,2)</f>
        <v>68.44</v>
      </c>
    </row>
    <row r="237" spans="1:7" x14ac:dyDescent="0.25">
      <c r="A237" s="256"/>
      <c r="B237" s="122">
        <f t="shared" si="3"/>
        <v>43017.083330000001</v>
      </c>
      <c r="C237" s="123">
        <v>2</v>
      </c>
      <c r="D237" s="11">
        <f>ROUND(АТС!F235*$D$41*$D$42/100,2)</f>
        <v>186.04</v>
      </c>
      <c r="E237" s="11">
        <f>ROUND(АТС!F235*$E$41*$E$42/100,2)</f>
        <v>170.99</v>
      </c>
      <c r="F237" s="11">
        <f>ROUND(АТС!$F235*$F$41*$F$42/100,2)</f>
        <v>116.38</v>
      </c>
      <c r="G237" s="11">
        <f>ROUND(АТС!$F235*$G$41*$G$42/100,2)</f>
        <v>68.11</v>
      </c>
    </row>
    <row r="238" spans="1:7" x14ac:dyDescent="0.25">
      <c r="A238" s="256"/>
      <c r="B238" s="122">
        <f t="shared" si="3"/>
        <v>43017.125</v>
      </c>
      <c r="C238" s="123">
        <v>3</v>
      </c>
      <c r="D238" s="11">
        <f>ROUND(АТС!F236*$D$41*$D$42/100,2)</f>
        <v>185.95</v>
      </c>
      <c r="E238" s="11">
        <f>ROUND(АТС!F236*$E$41*$E$42/100,2)</f>
        <v>170.9</v>
      </c>
      <c r="F238" s="11">
        <f>ROUND(АТС!$F236*$F$41*$F$42/100,2)</f>
        <v>116.32</v>
      </c>
      <c r="G238" s="11">
        <f>ROUND(АТС!$F236*$G$41*$G$42/100,2)</f>
        <v>68.08</v>
      </c>
    </row>
    <row r="239" spans="1:7" x14ac:dyDescent="0.25">
      <c r="A239" s="256"/>
      <c r="B239" s="120">
        <f t="shared" si="3"/>
        <v>43017.166669999999</v>
      </c>
      <c r="C239" s="123">
        <v>4</v>
      </c>
      <c r="D239" s="11">
        <f>ROUND(АТС!F237*$D$41*$D$42/100,2)</f>
        <v>186.1</v>
      </c>
      <c r="E239" s="11">
        <f>ROUND(АТС!F237*$E$41*$E$42/100,2)</f>
        <v>171.04</v>
      </c>
      <c r="F239" s="11">
        <f>ROUND(АТС!$F237*$F$41*$F$42/100,2)</f>
        <v>116.42</v>
      </c>
      <c r="G239" s="11">
        <f>ROUND(АТС!$F237*$G$41*$G$42/100,2)</f>
        <v>68.14</v>
      </c>
    </row>
    <row r="240" spans="1:7" x14ac:dyDescent="0.25">
      <c r="A240" s="256"/>
      <c r="B240" s="122">
        <f t="shared" si="3"/>
        <v>43017.208330000001</v>
      </c>
      <c r="C240" s="123">
        <v>5</v>
      </c>
      <c r="D240" s="11">
        <f>ROUND(АТС!F238*$D$41*$D$42/100,2)</f>
        <v>186.37</v>
      </c>
      <c r="E240" s="11">
        <f>ROUND(АТС!F238*$E$41*$E$42/100,2)</f>
        <v>171.29</v>
      </c>
      <c r="F240" s="11">
        <f>ROUND(АТС!$F238*$F$41*$F$42/100,2)</f>
        <v>116.59</v>
      </c>
      <c r="G240" s="11">
        <f>ROUND(АТС!$F238*$G$41*$G$42/100,2)</f>
        <v>68.23</v>
      </c>
    </row>
    <row r="241" spans="1:7" x14ac:dyDescent="0.25">
      <c r="A241" s="256"/>
      <c r="B241" s="122">
        <f t="shared" si="3"/>
        <v>43017.25</v>
      </c>
      <c r="C241" s="123">
        <v>6</v>
      </c>
      <c r="D241" s="11">
        <f>ROUND(АТС!F239*$D$41*$D$42/100,2)</f>
        <v>188.22</v>
      </c>
      <c r="E241" s="11">
        <f>ROUND(АТС!F239*$E$41*$E$42/100,2)</f>
        <v>172.99</v>
      </c>
      <c r="F241" s="11">
        <f>ROUND(АТС!$F239*$F$41*$F$42/100,2)</f>
        <v>117.74</v>
      </c>
      <c r="G241" s="11">
        <f>ROUND(АТС!$F239*$G$41*$G$42/100,2)</f>
        <v>68.91</v>
      </c>
    </row>
    <row r="242" spans="1:7" x14ac:dyDescent="0.25">
      <c r="A242" s="256"/>
      <c r="B242" s="122">
        <f t="shared" si="3"/>
        <v>43017.291669999999</v>
      </c>
      <c r="C242" s="123">
        <v>7</v>
      </c>
      <c r="D242" s="11">
        <f>ROUND(АТС!F240*$D$41*$D$42/100,2)</f>
        <v>209.98</v>
      </c>
      <c r="E242" s="11">
        <f>ROUND(АТС!F240*$E$41*$E$42/100,2)</f>
        <v>192.98</v>
      </c>
      <c r="F242" s="11">
        <f>ROUND(АТС!$F240*$F$41*$F$42/100,2)</f>
        <v>131.36000000000001</v>
      </c>
      <c r="G242" s="11">
        <f>ROUND(АТС!$F240*$G$41*$G$42/100,2)</f>
        <v>76.88</v>
      </c>
    </row>
    <row r="243" spans="1:7" x14ac:dyDescent="0.25">
      <c r="A243" s="256"/>
      <c r="B243" s="120">
        <f t="shared" si="3"/>
        <v>43017.333330000001</v>
      </c>
      <c r="C243" s="123">
        <v>8</v>
      </c>
      <c r="D243" s="11">
        <f>ROUND(АТС!F241*$D$41*$D$42/100,2)</f>
        <v>205.88</v>
      </c>
      <c r="E243" s="11">
        <f>ROUND(АТС!F241*$E$41*$E$42/100,2)</f>
        <v>189.21</v>
      </c>
      <c r="F243" s="11">
        <f>ROUND(АТС!$F241*$F$41*$F$42/100,2)</f>
        <v>128.79</v>
      </c>
      <c r="G243" s="11">
        <f>ROUND(АТС!$F241*$G$41*$G$42/100,2)</f>
        <v>75.37</v>
      </c>
    </row>
    <row r="244" spans="1:7" x14ac:dyDescent="0.25">
      <c r="A244" s="256"/>
      <c r="B244" s="122">
        <f t="shared" si="3"/>
        <v>43017.375</v>
      </c>
      <c r="C244" s="123">
        <v>9</v>
      </c>
      <c r="D244" s="11">
        <f>ROUND(АТС!F242*$D$41*$D$42/100,2)</f>
        <v>193.76</v>
      </c>
      <c r="E244" s="11">
        <f>ROUND(АТС!F242*$E$41*$E$42/100,2)</f>
        <v>178.08</v>
      </c>
      <c r="F244" s="11">
        <f>ROUND(АТС!$F242*$F$41*$F$42/100,2)</f>
        <v>121.21</v>
      </c>
      <c r="G244" s="11">
        <f>ROUND(АТС!$F242*$G$41*$G$42/100,2)</f>
        <v>70.94</v>
      </c>
    </row>
    <row r="245" spans="1:7" x14ac:dyDescent="0.25">
      <c r="A245" s="256"/>
      <c r="B245" s="122">
        <f t="shared" si="3"/>
        <v>43017.416669999999</v>
      </c>
      <c r="C245" s="123">
        <v>10</v>
      </c>
      <c r="D245" s="11">
        <f>ROUND(АТС!F243*$D$41*$D$42/100,2)</f>
        <v>193.96</v>
      </c>
      <c r="E245" s="11">
        <f>ROUND(АТС!F243*$E$41*$E$42/100,2)</f>
        <v>178.27</v>
      </c>
      <c r="F245" s="11">
        <f>ROUND(АТС!$F243*$F$41*$F$42/100,2)</f>
        <v>121.34</v>
      </c>
      <c r="G245" s="11">
        <f>ROUND(АТС!$F243*$G$41*$G$42/100,2)</f>
        <v>71.010000000000005</v>
      </c>
    </row>
    <row r="246" spans="1:7" x14ac:dyDescent="0.25">
      <c r="A246" s="256"/>
      <c r="B246" s="122">
        <f t="shared" si="3"/>
        <v>43017.458330000001</v>
      </c>
      <c r="C246" s="123">
        <v>11</v>
      </c>
      <c r="D246" s="11">
        <f>ROUND(АТС!F244*$D$41*$D$42/100,2)</f>
        <v>193.53</v>
      </c>
      <c r="E246" s="11">
        <f>ROUND(АТС!F244*$E$41*$E$42/100,2)</f>
        <v>177.86</v>
      </c>
      <c r="F246" s="11">
        <f>ROUND(АТС!$F244*$F$41*$F$42/100,2)</f>
        <v>121.06</v>
      </c>
      <c r="G246" s="11">
        <f>ROUND(АТС!$F244*$G$41*$G$42/100,2)</f>
        <v>70.849999999999994</v>
      </c>
    </row>
    <row r="247" spans="1:7" x14ac:dyDescent="0.25">
      <c r="A247" s="256"/>
      <c r="B247" s="120">
        <f t="shared" si="3"/>
        <v>43017.5</v>
      </c>
      <c r="C247" s="123">
        <v>12</v>
      </c>
      <c r="D247" s="11">
        <f>ROUND(АТС!F245*$D$41*$D$42/100,2)</f>
        <v>190.78</v>
      </c>
      <c r="E247" s="11">
        <f>ROUND(АТС!F245*$E$41*$E$42/100,2)</f>
        <v>175.34</v>
      </c>
      <c r="F247" s="11">
        <f>ROUND(АТС!$F245*$F$41*$F$42/100,2)</f>
        <v>119.34</v>
      </c>
      <c r="G247" s="11">
        <f>ROUND(АТС!$F245*$G$41*$G$42/100,2)</f>
        <v>69.849999999999994</v>
      </c>
    </row>
    <row r="248" spans="1:7" x14ac:dyDescent="0.25">
      <c r="A248" s="256"/>
      <c r="B248" s="122">
        <f t="shared" si="3"/>
        <v>43017.541669999999</v>
      </c>
      <c r="C248" s="123">
        <v>13</v>
      </c>
      <c r="D248" s="11">
        <f>ROUND(АТС!F246*$D$41*$D$42/100,2)</f>
        <v>190.88</v>
      </c>
      <c r="E248" s="11">
        <f>ROUND(АТС!F246*$E$41*$E$42/100,2)</f>
        <v>175.43</v>
      </c>
      <c r="F248" s="11">
        <f>ROUND(АТС!$F246*$F$41*$F$42/100,2)</f>
        <v>119.41</v>
      </c>
      <c r="G248" s="11">
        <f>ROUND(АТС!$F246*$G$41*$G$42/100,2)</f>
        <v>69.89</v>
      </c>
    </row>
    <row r="249" spans="1:7" x14ac:dyDescent="0.25">
      <c r="A249" s="256"/>
      <c r="B249" s="122">
        <f t="shared" si="3"/>
        <v>43017.583330000001</v>
      </c>
      <c r="C249" s="123">
        <v>14</v>
      </c>
      <c r="D249" s="11">
        <f>ROUND(АТС!F247*$D$41*$D$42/100,2)</f>
        <v>190.99</v>
      </c>
      <c r="E249" s="11">
        <f>ROUND(АТС!F247*$E$41*$E$42/100,2)</f>
        <v>175.53</v>
      </c>
      <c r="F249" s="11">
        <f>ROUND(АТС!$F247*$F$41*$F$42/100,2)</f>
        <v>119.48</v>
      </c>
      <c r="G249" s="11">
        <f>ROUND(АТС!$F247*$G$41*$G$42/100,2)</f>
        <v>69.92</v>
      </c>
    </row>
    <row r="250" spans="1:7" x14ac:dyDescent="0.25">
      <c r="A250" s="256"/>
      <c r="B250" s="122">
        <f t="shared" si="3"/>
        <v>43017.625</v>
      </c>
      <c r="C250" s="123">
        <v>15</v>
      </c>
      <c r="D250" s="11">
        <f>ROUND(АТС!F248*$D$41*$D$42/100,2)</f>
        <v>190.95</v>
      </c>
      <c r="E250" s="11">
        <f>ROUND(АТС!F248*$E$41*$E$42/100,2)</f>
        <v>175.5</v>
      </c>
      <c r="F250" s="11">
        <f>ROUND(АТС!$F248*$F$41*$F$42/100,2)</f>
        <v>119.45</v>
      </c>
      <c r="G250" s="11">
        <f>ROUND(АТС!$F248*$G$41*$G$42/100,2)</f>
        <v>69.91</v>
      </c>
    </row>
    <row r="251" spans="1:7" x14ac:dyDescent="0.25">
      <c r="A251" s="256"/>
      <c r="B251" s="120">
        <f t="shared" si="3"/>
        <v>43017.666669999999</v>
      </c>
      <c r="C251" s="123">
        <v>16</v>
      </c>
      <c r="D251" s="11">
        <f>ROUND(АТС!F249*$D$41*$D$42/100,2)</f>
        <v>190.41</v>
      </c>
      <c r="E251" s="11">
        <f>ROUND(АТС!F249*$E$41*$E$42/100,2)</f>
        <v>175</v>
      </c>
      <c r="F251" s="11">
        <f>ROUND(АТС!$F249*$F$41*$F$42/100,2)</f>
        <v>119.11</v>
      </c>
      <c r="G251" s="11">
        <f>ROUND(АТС!$F249*$G$41*$G$42/100,2)</f>
        <v>69.709999999999994</v>
      </c>
    </row>
    <row r="252" spans="1:7" x14ac:dyDescent="0.25">
      <c r="A252" s="256"/>
      <c r="B252" s="122">
        <f t="shared" si="3"/>
        <v>43017.708330000001</v>
      </c>
      <c r="C252" s="123">
        <v>17</v>
      </c>
      <c r="D252" s="11">
        <f>ROUND(АТС!F250*$D$41*$D$42/100,2)</f>
        <v>190.09</v>
      </c>
      <c r="E252" s="11">
        <f>ROUND(АТС!F250*$E$41*$E$42/100,2)</f>
        <v>174.71</v>
      </c>
      <c r="F252" s="11">
        <f>ROUND(АТС!$F250*$F$41*$F$42/100,2)</f>
        <v>118.92</v>
      </c>
      <c r="G252" s="11">
        <f>ROUND(АТС!$F250*$G$41*$G$42/100,2)</f>
        <v>69.599999999999994</v>
      </c>
    </row>
    <row r="253" spans="1:7" x14ac:dyDescent="0.25">
      <c r="A253" s="256"/>
      <c r="B253" s="122">
        <f t="shared" si="3"/>
        <v>43017.75</v>
      </c>
      <c r="C253" s="123">
        <v>18</v>
      </c>
      <c r="D253" s="11">
        <f>ROUND(АТС!F251*$D$41*$D$42/100,2)</f>
        <v>217.82</v>
      </c>
      <c r="E253" s="11">
        <f>ROUND(АТС!F251*$E$41*$E$42/100,2)</f>
        <v>200.19</v>
      </c>
      <c r="F253" s="11">
        <f>ROUND(АТС!$F251*$F$41*$F$42/100,2)</f>
        <v>136.26</v>
      </c>
      <c r="G253" s="11">
        <f>ROUND(АТС!$F251*$G$41*$G$42/100,2)</f>
        <v>79.75</v>
      </c>
    </row>
    <row r="254" spans="1:7" x14ac:dyDescent="0.25">
      <c r="A254" s="256"/>
      <c r="B254" s="122">
        <f t="shared" si="3"/>
        <v>43017.791669999999</v>
      </c>
      <c r="C254" s="123">
        <v>19</v>
      </c>
      <c r="D254" s="11">
        <f>ROUND(АТС!F252*$D$41*$D$42/100,2)</f>
        <v>228.18</v>
      </c>
      <c r="E254" s="11">
        <f>ROUND(АТС!F252*$E$41*$E$42/100,2)</f>
        <v>209.71</v>
      </c>
      <c r="F254" s="11">
        <f>ROUND(АТС!$F252*$F$41*$F$42/100,2)</f>
        <v>142.74</v>
      </c>
      <c r="G254" s="11">
        <f>ROUND(АТС!$F252*$G$41*$G$42/100,2)</f>
        <v>83.54</v>
      </c>
    </row>
    <row r="255" spans="1:7" x14ac:dyDescent="0.25">
      <c r="A255" s="256"/>
      <c r="B255" s="120">
        <f t="shared" si="3"/>
        <v>43017.833330000001</v>
      </c>
      <c r="C255" s="123">
        <v>20</v>
      </c>
      <c r="D255" s="11">
        <f>ROUND(АТС!F253*$D$41*$D$42/100,2)</f>
        <v>212.3</v>
      </c>
      <c r="E255" s="11">
        <f>ROUND(АТС!F253*$E$41*$E$42/100,2)</f>
        <v>195.12</v>
      </c>
      <c r="F255" s="11">
        <f>ROUND(АТС!$F253*$F$41*$F$42/100,2)</f>
        <v>132.81</v>
      </c>
      <c r="G255" s="11">
        <f>ROUND(АТС!$F253*$G$41*$G$42/100,2)</f>
        <v>77.73</v>
      </c>
    </row>
    <row r="256" spans="1:7" x14ac:dyDescent="0.25">
      <c r="A256" s="256"/>
      <c r="B256" s="122">
        <f t="shared" si="3"/>
        <v>43017.875</v>
      </c>
      <c r="C256" s="123">
        <v>21</v>
      </c>
      <c r="D256" s="11">
        <f>ROUND(АТС!F254*$D$41*$D$42/100,2)</f>
        <v>214.4</v>
      </c>
      <c r="E256" s="11">
        <f>ROUND(АТС!F254*$E$41*$E$42/100,2)</f>
        <v>197.05</v>
      </c>
      <c r="F256" s="11">
        <f>ROUND(АТС!$F254*$F$41*$F$42/100,2)</f>
        <v>134.12</v>
      </c>
      <c r="G256" s="11">
        <f>ROUND(АТС!$F254*$G$41*$G$42/100,2)</f>
        <v>78.5</v>
      </c>
    </row>
    <row r="257" spans="1:7" x14ac:dyDescent="0.25">
      <c r="A257" s="256"/>
      <c r="B257" s="122">
        <f t="shared" si="3"/>
        <v>43017.916669999999</v>
      </c>
      <c r="C257" s="123">
        <v>22</v>
      </c>
      <c r="D257" s="11">
        <f>ROUND(АТС!F255*$D$41*$D$42/100,2)</f>
        <v>252.2</v>
      </c>
      <c r="E257" s="11">
        <f>ROUND(АТС!F255*$E$41*$E$42/100,2)</f>
        <v>231.79</v>
      </c>
      <c r="F257" s="11">
        <f>ROUND(АТС!$F255*$F$41*$F$42/100,2)</f>
        <v>157.77000000000001</v>
      </c>
      <c r="G257" s="11">
        <f>ROUND(АТС!$F255*$G$41*$G$42/100,2)</f>
        <v>92.33</v>
      </c>
    </row>
    <row r="258" spans="1:7" x14ac:dyDescent="0.25">
      <c r="A258" s="256"/>
      <c r="B258" s="122">
        <f t="shared" si="3"/>
        <v>43017.958330000001</v>
      </c>
      <c r="C258" s="123">
        <v>23</v>
      </c>
      <c r="D258" s="11">
        <f>ROUND(АТС!F256*$D$41*$D$42/100,2)</f>
        <v>219.89</v>
      </c>
      <c r="E258" s="11">
        <f>ROUND(АТС!F256*$E$41*$E$42/100,2)</f>
        <v>202.1</v>
      </c>
      <c r="F258" s="11">
        <f>ROUND(АТС!$F256*$F$41*$F$42/100,2)</f>
        <v>137.56</v>
      </c>
      <c r="G258" s="11">
        <f>ROUND(АТС!$F256*$G$41*$G$42/100,2)</f>
        <v>80.510000000000005</v>
      </c>
    </row>
    <row r="259" spans="1:7" x14ac:dyDescent="0.25">
      <c r="A259" s="256"/>
      <c r="B259" s="120">
        <f t="shared" si="3"/>
        <v>43018</v>
      </c>
      <c r="C259" s="123">
        <v>0</v>
      </c>
      <c r="D259" s="11">
        <f>ROUND(АТС!F257*$D$41*$D$42/100,2)</f>
        <v>268.18</v>
      </c>
      <c r="E259" s="11">
        <f>ROUND(АТС!F257*$E$41*$E$42/100,2)</f>
        <v>246.48</v>
      </c>
      <c r="F259" s="11">
        <f>ROUND(АТС!$F257*$F$41*$F$42/100,2)</f>
        <v>167.77</v>
      </c>
      <c r="G259" s="11">
        <f>ROUND(АТС!$F257*$G$41*$G$42/100,2)</f>
        <v>98.18</v>
      </c>
    </row>
    <row r="260" spans="1:7" x14ac:dyDescent="0.25">
      <c r="A260" s="256"/>
      <c r="B260" s="122">
        <f t="shared" ref="B260:B323" si="4">B236+1</f>
        <v>43018.041669999999</v>
      </c>
      <c r="C260" s="123">
        <v>1</v>
      </c>
      <c r="D260" s="11">
        <f>ROUND(АТС!F258*$D$41*$D$42/100,2)</f>
        <v>213.77</v>
      </c>
      <c r="E260" s="11">
        <f>ROUND(АТС!F258*$E$41*$E$42/100,2)</f>
        <v>196.47</v>
      </c>
      <c r="F260" s="11">
        <f>ROUND(АТС!$F258*$F$41*$F$42/100,2)</f>
        <v>133.72999999999999</v>
      </c>
      <c r="G260" s="11">
        <f>ROUND(АТС!$F258*$G$41*$G$42/100,2)</f>
        <v>78.260000000000005</v>
      </c>
    </row>
    <row r="261" spans="1:7" x14ac:dyDescent="0.25">
      <c r="A261" s="256"/>
      <c r="B261" s="122">
        <f t="shared" si="4"/>
        <v>43018.083330000001</v>
      </c>
      <c r="C261" s="123">
        <v>2</v>
      </c>
      <c r="D261" s="11">
        <f>ROUND(АТС!F259*$D$41*$D$42/100,2)</f>
        <v>208.67</v>
      </c>
      <c r="E261" s="11">
        <f>ROUND(АТС!F259*$E$41*$E$42/100,2)</f>
        <v>191.78</v>
      </c>
      <c r="F261" s="11">
        <f>ROUND(АТС!$F259*$F$41*$F$42/100,2)</f>
        <v>130.54</v>
      </c>
      <c r="G261" s="11">
        <f>ROUND(АТС!$F259*$G$41*$G$42/100,2)</f>
        <v>76.400000000000006</v>
      </c>
    </row>
    <row r="262" spans="1:7" x14ac:dyDescent="0.25">
      <c r="A262" s="256"/>
      <c r="B262" s="122">
        <f t="shared" si="4"/>
        <v>43018.125</v>
      </c>
      <c r="C262" s="123">
        <v>3</v>
      </c>
      <c r="D262" s="11">
        <f>ROUND(АТС!F260*$D$41*$D$42/100,2)</f>
        <v>205.39</v>
      </c>
      <c r="E262" s="11">
        <f>ROUND(АТС!F260*$E$41*$E$42/100,2)</f>
        <v>188.77</v>
      </c>
      <c r="F262" s="11">
        <f>ROUND(АТС!$F260*$F$41*$F$42/100,2)</f>
        <v>128.49</v>
      </c>
      <c r="G262" s="11">
        <f>ROUND(АТС!$F260*$G$41*$G$42/100,2)</f>
        <v>75.2</v>
      </c>
    </row>
    <row r="263" spans="1:7" x14ac:dyDescent="0.25">
      <c r="A263" s="256"/>
      <c r="B263" s="120">
        <f t="shared" si="4"/>
        <v>43018.166669999999</v>
      </c>
      <c r="C263" s="123">
        <v>4</v>
      </c>
      <c r="D263" s="11">
        <f>ROUND(АТС!F261*$D$41*$D$42/100,2)</f>
        <v>209.78</v>
      </c>
      <c r="E263" s="11">
        <f>ROUND(АТС!F261*$E$41*$E$42/100,2)</f>
        <v>192.8</v>
      </c>
      <c r="F263" s="11">
        <f>ROUND(АТС!$F261*$F$41*$F$42/100,2)</f>
        <v>131.22999999999999</v>
      </c>
      <c r="G263" s="11">
        <f>ROUND(АТС!$F261*$G$41*$G$42/100,2)</f>
        <v>76.8</v>
      </c>
    </row>
    <row r="264" spans="1:7" x14ac:dyDescent="0.25">
      <c r="A264" s="256"/>
      <c r="B264" s="122">
        <f t="shared" si="4"/>
        <v>43018.208330000001</v>
      </c>
      <c r="C264" s="123">
        <v>5</v>
      </c>
      <c r="D264" s="11">
        <f>ROUND(АТС!F262*$D$41*$D$42/100,2)</f>
        <v>222.78</v>
      </c>
      <c r="E264" s="11">
        <f>ROUND(АТС!F262*$E$41*$E$42/100,2)</f>
        <v>204.75</v>
      </c>
      <c r="F264" s="11">
        <f>ROUND(АТС!$F262*$F$41*$F$42/100,2)</f>
        <v>139.36000000000001</v>
      </c>
      <c r="G264" s="11">
        <f>ROUND(АТС!$F262*$G$41*$G$42/100,2)</f>
        <v>81.56</v>
      </c>
    </row>
    <row r="265" spans="1:7" x14ac:dyDescent="0.25">
      <c r="A265" s="256"/>
      <c r="B265" s="122">
        <f t="shared" si="4"/>
        <v>43018.25</v>
      </c>
      <c r="C265" s="123">
        <v>6</v>
      </c>
      <c r="D265" s="11">
        <f>ROUND(АТС!F263*$D$41*$D$42/100,2)</f>
        <v>254.85</v>
      </c>
      <c r="E265" s="11">
        <f>ROUND(АТС!F263*$E$41*$E$42/100,2)</f>
        <v>234.23</v>
      </c>
      <c r="F265" s="11">
        <f>ROUND(АТС!$F263*$F$41*$F$42/100,2)</f>
        <v>159.43</v>
      </c>
      <c r="G265" s="11">
        <f>ROUND(АТС!$F263*$G$41*$G$42/100,2)</f>
        <v>93.3</v>
      </c>
    </row>
    <row r="266" spans="1:7" x14ac:dyDescent="0.25">
      <c r="A266" s="256"/>
      <c r="B266" s="122">
        <f t="shared" si="4"/>
        <v>43018.291669999999</v>
      </c>
      <c r="C266" s="123">
        <v>7</v>
      </c>
      <c r="D266" s="11">
        <f>ROUND(АТС!F264*$D$41*$D$42/100,2)</f>
        <v>219.23</v>
      </c>
      <c r="E266" s="11">
        <f>ROUND(АТС!F264*$E$41*$E$42/100,2)</f>
        <v>201.49</v>
      </c>
      <c r="F266" s="11">
        <f>ROUND(АТС!$F264*$F$41*$F$42/100,2)</f>
        <v>137.13999999999999</v>
      </c>
      <c r="G266" s="11">
        <f>ROUND(АТС!$F264*$G$41*$G$42/100,2)</f>
        <v>80.260000000000005</v>
      </c>
    </row>
    <row r="267" spans="1:7" x14ac:dyDescent="0.25">
      <c r="A267" s="256"/>
      <c r="B267" s="120">
        <f t="shared" si="4"/>
        <v>43018.333330000001</v>
      </c>
      <c r="C267" s="123">
        <v>8</v>
      </c>
      <c r="D267" s="11">
        <f>ROUND(АТС!F265*$D$41*$D$42/100,2)</f>
        <v>225.34</v>
      </c>
      <c r="E267" s="11">
        <f>ROUND(АТС!F265*$E$41*$E$42/100,2)</f>
        <v>207.1</v>
      </c>
      <c r="F267" s="11">
        <f>ROUND(АТС!$F265*$F$41*$F$42/100,2)</f>
        <v>140.97</v>
      </c>
      <c r="G267" s="11">
        <f>ROUND(АТС!$F265*$G$41*$G$42/100,2)</f>
        <v>82.5</v>
      </c>
    </row>
    <row r="268" spans="1:7" x14ac:dyDescent="0.25">
      <c r="A268" s="256"/>
      <c r="B268" s="122">
        <f t="shared" si="4"/>
        <v>43018.375</v>
      </c>
      <c r="C268" s="123">
        <v>9</v>
      </c>
      <c r="D268" s="11">
        <f>ROUND(АТС!F266*$D$41*$D$42/100,2)</f>
        <v>200.15</v>
      </c>
      <c r="E268" s="11">
        <f>ROUND(АТС!F266*$E$41*$E$42/100,2)</f>
        <v>183.95</v>
      </c>
      <c r="F268" s="11">
        <f>ROUND(АТС!$F266*$F$41*$F$42/100,2)</f>
        <v>125.21</v>
      </c>
      <c r="G268" s="11">
        <f>ROUND(АТС!$F266*$G$41*$G$42/100,2)</f>
        <v>73.28</v>
      </c>
    </row>
    <row r="269" spans="1:7" x14ac:dyDescent="0.25">
      <c r="A269" s="256"/>
      <c r="B269" s="122">
        <f t="shared" si="4"/>
        <v>43018.416669999999</v>
      </c>
      <c r="C269" s="123">
        <v>10</v>
      </c>
      <c r="D269" s="11">
        <f>ROUND(АТС!F267*$D$41*$D$42/100,2)</f>
        <v>200.13</v>
      </c>
      <c r="E269" s="11">
        <f>ROUND(АТС!F267*$E$41*$E$42/100,2)</f>
        <v>183.93</v>
      </c>
      <c r="F269" s="11">
        <f>ROUND(АТС!$F267*$F$41*$F$42/100,2)</f>
        <v>125.2</v>
      </c>
      <c r="G269" s="11">
        <f>ROUND(АТС!$F267*$G$41*$G$42/100,2)</f>
        <v>73.27</v>
      </c>
    </row>
    <row r="270" spans="1:7" x14ac:dyDescent="0.25">
      <c r="A270" s="256"/>
      <c r="B270" s="122">
        <f t="shared" si="4"/>
        <v>43018.458330000001</v>
      </c>
      <c r="C270" s="123">
        <v>11</v>
      </c>
      <c r="D270" s="11">
        <f>ROUND(АТС!F268*$D$41*$D$42/100,2)</f>
        <v>199.95</v>
      </c>
      <c r="E270" s="11">
        <f>ROUND(АТС!F268*$E$41*$E$42/100,2)</f>
        <v>183.77</v>
      </c>
      <c r="F270" s="11">
        <f>ROUND(АТС!$F268*$F$41*$F$42/100,2)</f>
        <v>125.08</v>
      </c>
      <c r="G270" s="11">
        <f>ROUND(АТС!$F268*$G$41*$G$42/100,2)</f>
        <v>73.209999999999994</v>
      </c>
    </row>
    <row r="271" spans="1:7" x14ac:dyDescent="0.25">
      <c r="A271" s="256"/>
      <c r="B271" s="120">
        <f t="shared" si="4"/>
        <v>43018.5</v>
      </c>
      <c r="C271" s="123">
        <v>12</v>
      </c>
      <c r="D271" s="11">
        <f>ROUND(АТС!F269*$D$41*$D$42/100,2)</f>
        <v>190.19</v>
      </c>
      <c r="E271" s="11">
        <f>ROUND(АТС!F269*$E$41*$E$42/100,2)</f>
        <v>174.79</v>
      </c>
      <c r="F271" s="11">
        <f>ROUND(АТС!$F269*$F$41*$F$42/100,2)</f>
        <v>118.97</v>
      </c>
      <c r="G271" s="11">
        <f>ROUND(АТС!$F269*$G$41*$G$42/100,2)</f>
        <v>69.63</v>
      </c>
    </row>
    <row r="272" spans="1:7" x14ac:dyDescent="0.25">
      <c r="A272" s="256"/>
      <c r="B272" s="122">
        <f t="shared" si="4"/>
        <v>43018.541669999999</v>
      </c>
      <c r="C272" s="123">
        <v>13</v>
      </c>
      <c r="D272" s="11">
        <f>ROUND(АТС!F270*$D$41*$D$42/100,2)</f>
        <v>190.37</v>
      </c>
      <c r="E272" s="11">
        <f>ROUND(АТС!F270*$E$41*$E$42/100,2)</f>
        <v>174.96</v>
      </c>
      <c r="F272" s="11">
        <f>ROUND(АТС!$F270*$F$41*$F$42/100,2)</f>
        <v>119.09</v>
      </c>
      <c r="G272" s="11">
        <f>ROUND(АТС!$F270*$G$41*$G$42/100,2)</f>
        <v>69.7</v>
      </c>
    </row>
    <row r="273" spans="1:7" x14ac:dyDescent="0.25">
      <c r="A273" s="256"/>
      <c r="B273" s="122">
        <f t="shared" si="4"/>
        <v>43018.583330000001</v>
      </c>
      <c r="C273" s="123">
        <v>14</v>
      </c>
      <c r="D273" s="11">
        <f>ROUND(АТС!F271*$D$41*$D$42/100,2)</f>
        <v>190.16</v>
      </c>
      <c r="E273" s="11">
        <f>ROUND(АТС!F271*$E$41*$E$42/100,2)</f>
        <v>174.77</v>
      </c>
      <c r="F273" s="11">
        <f>ROUND(АТС!$F271*$F$41*$F$42/100,2)</f>
        <v>118.96</v>
      </c>
      <c r="G273" s="11">
        <f>ROUND(АТС!$F271*$G$41*$G$42/100,2)</f>
        <v>69.62</v>
      </c>
    </row>
    <row r="274" spans="1:7" x14ac:dyDescent="0.25">
      <c r="A274" s="256"/>
      <c r="B274" s="122">
        <f t="shared" si="4"/>
        <v>43018.625</v>
      </c>
      <c r="C274" s="123">
        <v>15</v>
      </c>
      <c r="D274" s="11">
        <f>ROUND(АТС!F272*$D$41*$D$42/100,2)</f>
        <v>190.13</v>
      </c>
      <c r="E274" s="11">
        <f>ROUND(АТС!F272*$E$41*$E$42/100,2)</f>
        <v>174.74</v>
      </c>
      <c r="F274" s="11">
        <f>ROUND(АТС!$F272*$F$41*$F$42/100,2)</f>
        <v>118.94</v>
      </c>
      <c r="G274" s="11">
        <f>ROUND(АТС!$F272*$G$41*$G$42/100,2)</f>
        <v>69.61</v>
      </c>
    </row>
    <row r="275" spans="1:7" x14ac:dyDescent="0.25">
      <c r="A275" s="256"/>
      <c r="B275" s="120">
        <f t="shared" si="4"/>
        <v>43018.666669999999</v>
      </c>
      <c r="C275" s="123">
        <v>16</v>
      </c>
      <c r="D275" s="11">
        <f>ROUND(АТС!F273*$D$41*$D$42/100,2)</f>
        <v>189.98</v>
      </c>
      <c r="E275" s="11">
        <f>ROUND(АТС!F273*$E$41*$E$42/100,2)</f>
        <v>174.6</v>
      </c>
      <c r="F275" s="11">
        <f>ROUND(АТС!$F273*$F$41*$F$42/100,2)</f>
        <v>118.84</v>
      </c>
      <c r="G275" s="11">
        <f>ROUND(АТС!$F273*$G$41*$G$42/100,2)</f>
        <v>69.55</v>
      </c>
    </row>
    <row r="276" spans="1:7" x14ac:dyDescent="0.25">
      <c r="A276" s="256"/>
      <c r="B276" s="122">
        <f t="shared" si="4"/>
        <v>43018.708330000001</v>
      </c>
      <c r="C276" s="123">
        <v>17</v>
      </c>
      <c r="D276" s="11">
        <f>ROUND(АТС!F274*$D$41*$D$42/100,2)</f>
        <v>235.12</v>
      </c>
      <c r="E276" s="11">
        <f>ROUND(АТС!F274*$E$41*$E$42/100,2)</f>
        <v>216.09</v>
      </c>
      <c r="F276" s="11">
        <f>ROUND(АТС!$F274*$F$41*$F$42/100,2)</f>
        <v>147.08000000000001</v>
      </c>
      <c r="G276" s="11">
        <f>ROUND(АТС!$F274*$G$41*$G$42/100,2)</f>
        <v>86.08</v>
      </c>
    </row>
    <row r="277" spans="1:7" x14ac:dyDescent="0.25">
      <c r="A277" s="256"/>
      <c r="B277" s="122">
        <f t="shared" si="4"/>
        <v>43018.75</v>
      </c>
      <c r="C277" s="123">
        <v>18</v>
      </c>
      <c r="D277" s="11">
        <f>ROUND(АТС!F275*$D$41*$D$42/100,2)</f>
        <v>282.83</v>
      </c>
      <c r="E277" s="11">
        <f>ROUND(АТС!F275*$E$41*$E$42/100,2)</f>
        <v>259.94</v>
      </c>
      <c r="F277" s="11">
        <f>ROUND(АТС!$F275*$F$41*$F$42/100,2)</f>
        <v>176.93</v>
      </c>
      <c r="G277" s="11">
        <f>ROUND(АТС!$F275*$G$41*$G$42/100,2)</f>
        <v>103.55</v>
      </c>
    </row>
    <row r="278" spans="1:7" x14ac:dyDescent="0.25">
      <c r="A278" s="256"/>
      <c r="B278" s="122">
        <f t="shared" si="4"/>
        <v>43018.791669999999</v>
      </c>
      <c r="C278" s="123">
        <v>19</v>
      </c>
      <c r="D278" s="11">
        <f>ROUND(АТС!F276*$D$41*$D$42/100,2)</f>
        <v>290.39</v>
      </c>
      <c r="E278" s="11">
        <f>ROUND(АТС!F276*$E$41*$E$42/100,2)</f>
        <v>266.89</v>
      </c>
      <c r="F278" s="11">
        <f>ROUND(АТС!$F276*$F$41*$F$42/100,2)</f>
        <v>181.66</v>
      </c>
      <c r="G278" s="11">
        <f>ROUND(АТС!$F276*$G$41*$G$42/100,2)</f>
        <v>106.32</v>
      </c>
    </row>
    <row r="279" spans="1:7" x14ac:dyDescent="0.25">
      <c r="A279" s="256"/>
      <c r="B279" s="120">
        <f t="shared" si="4"/>
        <v>43018.833330000001</v>
      </c>
      <c r="C279" s="123">
        <v>20</v>
      </c>
      <c r="D279" s="11">
        <f>ROUND(АТС!F277*$D$41*$D$42/100,2)</f>
        <v>275.43</v>
      </c>
      <c r="E279" s="11">
        <f>ROUND(АТС!F277*$E$41*$E$42/100,2)</f>
        <v>253.14</v>
      </c>
      <c r="F279" s="11">
        <f>ROUND(АТС!$F277*$F$41*$F$42/100,2)</f>
        <v>172.3</v>
      </c>
      <c r="G279" s="11">
        <f>ROUND(АТС!$F277*$G$41*$G$42/100,2)</f>
        <v>100.84</v>
      </c>
    </row>
    <row r="280" spans="1:7" x14ac:dyDescent="0.25">
      <c r="A280" s="256"/>
      <c r="B280" s="122">
        <f t="shared" si="4"/>
        <v>43018.875</v>
      </c>
      <c r="C280" s="123">
        <v>21</v>
      </c>
      <c r="D280" s="11">
        <f>ROUND(АТС!F278*$D$41*$D$42/100,2)</f>
        <v>274.14999999999998</v>
      </c>
      <c r="E280" s="11">
        <f>ROUND(АТС!F278*$E$41*$E$42/100,2)</f>
        <v>251.96</v>
      </c>
      <c r="F280" s="11">
        <f>ROUND(АТС!$F278*$F$41*$F$42/100,2)</f>
        <v>171.5</v>
      </c>
      <c r="G280" s="11">
        <f>ROUND(АТС!$F278*$G$41*$G$42/100,2)</f>
        <v>100.37</v>
      </c>
    </row>
    <row r="281" spans="1:7" x14ac:dyDescent="0.25">
      <c r="A281" s="256"/>
      <c r="B281" s="122">
        <f t="shared" si="4"/>
        <v>43018.916669999999</v>
      </c>
      <c r="C281" s="123">
        <v>22</v>
      </c>
      <c r="D281" s="11">
        <f>ROUND(АТС!F279*$D$41*$D$42/100,2)</f>
        <v>297.68</v>
      </c>
      <c r="E281" s="11">
        <f>ROUND(АТС!F279*$E$41*$E$42/100,2)</f>
        <v>273.58999999999997</v>
      </c>
      <c r="F281" s="11">
        <f>ROUND(АТС!$F279*$F$41*$F$42/100,2)</f>
        <v>186.22</v>
      </c>
      <c r="G281" s="11">
        <f>ROUND(АТС!$F279*$G$41*$G$42/100,2)</f>
        <v>108.98</v>
      </c>
    </row>
    <row r="282" spans="1:7" x14ac:dyDescent="0.25">
      <c r="A282" s="256"/>
      <c r="B282" s="122">
        <f t="shared" si="4"/>
        <v>43018.958330000001</v>
      </c>
      <c r="C282" s="123">
        <v>23</v>
      </c>
      <c r="D282" s="11">
        <f>ROUND(АТС!F280*$D$41*$D$42/100,2)</f>
        <v>274.01</v>
      </c>
      <c r="E282" s="11">
        <f>ROUND(АТС!F280*$E$41*$E$42/100,2)</f>
        <v>251.84</v>
      </c>
      <c r="F282" s="11">
        <f>ROUND(АТС!$F280*$F$41*$F$42/100,2)</f>
        <v>171.41</v>
      </c>
      <c r="G282" s="11">
        <f>ROUND(АТС!$F280*$G$41*$G$42/100,2)</f>
        <v>100.32</v>
      </c>
    </row>
    <row r="283" spans="1:7" x14ac:dyDescent="0.25">
      <c r="A283" s="256"/>
      <c r="B283" s="120">
        <f t="shared" si="4"/>
        <v>43019</v>
      </c>
      <c r="C283" s="123">
        <v>0</v>
      </c>
      <c r="D283" s="11">
        <f>ROUND(АТС!F281*$D$41*$D$42/100,2)</f>
        <v>255.7</v>
      </c>
      <c r="E283" s="11">
        <f>ROUND(АТС!F281*$E$41*$E$42/100,2)</f>
        <v>235</v>
      </c>
      <c r="F283" s="11">
        <f>ROUND(АТС!$F281*$F$41*$F$42/100,2)</f>
        <v>159.94999999999999</v>
      </c>
      <c r="G283" s="11">
        <f>ROUND(АТС!$F281*$G$41*$G$42/100,2)</f>
        <v>93.61</v>
      </c>
    </row>
    <row r="284" spans="1:7" x14ac:dyDescent="0.25">
      <c r="A284" s="256"/>
      <c r="B284" s="122">
        <f t="shared" si="4"/>
        <v>43019.041669999999</v>
      </c>
      <c r="C284" s="123">
        <v>1</v>
      </c>
      <c r="D284" s="11">
        <f>ROUND(АТС!F282*$D$41*$D$42/100,2)</f>
        <v>207.63</v>
      </c>
      <c r="E284" s="11">
        <f>ROUND(АТС!F282*$E$41*$E$42/100,2)</f>
        <v>190.83</v>
      </c>
      <c r="F284" s="11">
        <f>ROUND(АТС!$F282*$F$41*$F$42/100,2)</f>
        <v>129.88999999999999</v>
      </c>
      <c r="G284" s="11">
        <f>ROUND(АТС!$F282*$G$41*$G$42/100,2)</f>
        <v>76.02</v>
      </c>
    </row>
    <row r="285" spans="1:7" x14ac:dyDescent="0.25">
      <c r="A285" s="256"/>
      <c r="B285" s="122">
        <f t="shared" si="4"/>
        <v>43019.083330000001</v>
      </c>
      <c r="C285" s="123">
        <v>2</v>
      </c>
      <c r="D285" s="11">
        <f>ROUND(АТС!F283*$D$41*$D$42/100,2)</f>
        <v>199.9</v>
      </c>
      <c r="E285" s="11">
        <f>ROUND(АТС!F283*$E$41*$E$42/100,2)</f>
        <v>183.72</v>
      </c>
      <c r="F285" s="11">
        <f>ROUND(АТС!$F283*$F$41*$F$42/100,2)</f>
        <v>125.05</v>
      </c>
      <c r="G285" s="11">
        <f>ROUND(АТС!$F283*$G$41*$G$42/100,2)</f>
        <v>73.19</v>
      </c>
    </row>
    <row r="286" spans="1:7" x14ac:dyDescent="0.25">
      <c r="A286" s="256"/>
      <c r="B286" s="122">
        <f t="shared" si="4"/>
        <v>43019.125</v>
      </c>
      <c r="C286" s="123">
        <v>3</v>
      </c>
      <c r="D286" s="11">
        <f>ROUND(АТС!F284*$D$41*$D$42/100,2)</f>
        <v>197.13</v>
      </c>
      <c r="E286" s="11">
        <f>ROUND(АТС!F284*$E$41*$E$42/100,2)</f>
        <v>181.17</v>
      </c>
      <c r="F286" s="11">
        <f>ROUND(АТС!$F284*$F$41*$F$42/100,2)</f>
        <v>123.32</v>
      </c>
      <c r="G286" s="11">
        <f>ROUND(АТС!$F284*$G$41*$G$42/100,2)</f>
        <v>72.17</v>
      </c>
    </row>
    <row r="287" spans="1:7" x14ac:dyDescent="0.25">
      <c r="A287" s="256"/>
      <c r="B287" s="120">
        <f t="shared" si="4"/>
        <v>43019.166669999999</v>
      </c>
      <c r="C287" s="123">
        <v>4</v>
      </c>
      <c r="D287" s="11">
        <f>ROUND(АТС!F285*$D$41*$D$42/100,2)</f>
        <v>200.39</v>
      </c>
      <c r="E287" s="11">
        <f>ROUND(АТС!F285*$E$41*$E$42/100,2)</f>
        <v>184.17</v>
      </c>
      <c r="F287" s="11">
        <f>ROUND(АТС!$F285*$F$41*$F$42/100,2)</f>
        <v>125.36</v>
      </c>
      <c r="G287" s="11">
        <f>ROUND(АТС!$F285*$G$41*$G$42/100,2)</f>
        <v>73.36</v>
      </c>
    </row>
    <row r="288" spans="1:7" x14ac:dyDescent="0.25">
      <c r="A288" s="256"/>
      <c r="B288" s="122">
        <f t="shared" si="4"/>
        <v>43019.208330000001</v>
      </c>
      <c r="C288" s="123">
        <v>5</v>
      </c>
      <c r="D288" s="11">
        <f>ROUND(АТС!F286*$D$41*$D$42/100,2)</f>
        <v>205.64</v>
      </c>
      <c r="E288" s="11">
        <f>ROUND(АТС!F286*$E$41*$E$42/100,2)</f>
        <v>189</v>
      </c>
      <c r="F288" s="11">
        <f>ROUND(АТС!$F286*$F$41*$F$42/100,2)</f>
        <v>128.63999999999999</v>
      </c>
      <c r="G288" s="11">
        <f>ROUND(АТС!$F286*$G$41*$G$42/100,2)</f>
        <v>75.290000000000006</v>
      </c>
    </row>
    <row r="289" spans="1:7" x14ac:dyDescent="0.25">
      <c r="A289" s="256"/>
      <c r="B289" s="122">
        <f t="shared" si="4"/>
        <v>43019.25</v>
      </c>
      <c r="C289" s="123">
        <v>6</v>
      </c>
      <c r="D289" s="11">
        <f>ROUND(АТС!F287*$D$41*$D$42/100,2)</f>
        <v>233.4</v>
      </c>
      <c r="E289" s="11">
        <f>ROUND(АТС!F287*$E$41*$E$42/100,2)</f>
        <v>214.51</v>
      </c>
      <c r="F289" s="11">
        <f>ROUND(АТС!$F287*$F$41*$F$42/100,2)</f>
        <v>146.01</v>
      </c>
      <c r="G289" s="11">
        <f>ROUND(АТС!$F287*$G$41*$G$42/100,2)</f>
        <v>85.45</v>
      </c>
    </row>
    <row r="290" spans="1:7" x14ac:dyDescent="0.25">
      <c r="A290" s="256"/>
      <c r="B290" s="122">
        <f t="shared" si="4"/>
        <v>43019.291669999999</v>
      </c>
      <c r="C290" s="123">
        <v>7</v>
      </c>
      <c r="D290" s="11">
        <f>ROUND(АТС!F288*$D$41*$D$42/100,2)</f>
        <v>194.86</v>
      </c>
      <c r="E290" s="11">
        <f>ROUND(АТС!F288*$E$41*$E$42/100,2)</f>
        <v>179.09</v>
      </c>
      <c r="F290" s="11">
        <f>ROUND(АТС!$F288*$F$41*$F$42/100,2)</f>
        <v>121.9</v>
      </c>
      <c r="G290" s="11">
        <f>ROUND(АТС!$F288*$G$41*$G$42/100,2)</f>
        <v>71.34</v>
      </c>
    </row>
    <row r="291" spans="1:7" x14ac:dyDescent="0.25">
      <c r="A291" s="256"/>
      <c r="B291" s="120">
        <f t="shared" si="4"/>
        <v>43019.333330000001</v>
      </c>
      <c r="C291" s="123">
        <v>8</v>
      </c>
      <c r="D291" s="11">
        <f>ROUND(АТС!F289*$D$41*$D$42/100,2)</f>
        <v>192.81</v>
      </c>
      <c r="E291" s="11">
        <f>ROUND(АТС!F289*$E$41*$E$42/100,2)</f>
        <v>177.21</v>
      </c>
      <c r="F291" s="11">
        <f>ROUND(АТС!$F289*$F$41*$F$42/100,2)</f>
        <v>120.62</v>
      </c>
      <c r="G291" s="11">
        <f>ROUND(АТС!$F289*$G$41*$G$42/100,2)</f>
        <v>70.59</v>
      </c>
    </row>
    <row r="292" spans="1:7" x14ac:dyDescent="0.25">
      <c r="A292" s="256"/>
      <c r="B292" s="122">
        <f t="shared" si="4"/>
        <v>43019.375</v>
      </c>
      <c r="C292" s="123">
        <v>9</v>
      </c>
      <c r="D292" s="11">
        <f>ROUND(АТС!F290*$D$41*$D$42/100,2)</f>
        <v>200.3</v>
      </c>
      <c r="E292" s="11">
        <f>ROUND(АТС!F290*$E$41*$E$42/100,2)</f>
        <v>184.09</v>
      </c>
      <c r="F292" s="11">
        <f>ROUND(АТС!$F290*$F$41*$F$42/100,2)</f>
        <v>125.3</v>
      </c>
      <c r="G292" s="11">
        <f>ROUND(АТС!$F290*$G$41*$G$42/100,2)</f>
        <v>73.33</v>
      </c>
    </row>
    <row r="293" spans="1:7" x14ac:dyDescent="0.25">
      <c r="A293" s="256"/>
      <c r="B293" s="122">
        <f t="shared" si="4"/>
        <v>43019.416669999999</v>
      </c>
      <c r="C293" s="123">
        <v>10</v>
      </c>
      <c r="D293" s="11">
        <f>ROUND(АТС!F291*$D$41*$D$42/100,2)</f>
        <v>208.78</v>
      </c>
      <c r="E293" s="11">
        <f>ROUND(АТС!F291*$E$41*$E$42/100,2)</f>
        <v>191.88</v>
      </c>
      <c r="F293" s="11">
        <f>ROUND(АТС!$F291*$F$41*$F$42/100,2)</f>
        <v>130.61000000000001</v>
      </c>
      <c r="G293" s="11">
        <f>ROUND(АТС!$F291*$G$41*$G$42/100,2)</f>
        <v>76.44</v>
      </c>
    </row>
    <row r="294" spans="1:7" x14ac:dyDescent="0.25">
      <c r="A294" s="256"/>
      <c r="B294" s="122">
        <f t="shared" si="4"/>
        <v>43019.458330000001</v>
      </c>
      <c r="C294" s="123">
        <v>11</v>
      </c>
      <c r="D294" s="11">
        <f>ROUND(АТС!F292*$D$41*$D$42/100,2)</f>
        <v>208.75</v>
      </c>
      <c r="E294" s="11">
        <f>ROUND(АТС!F292*$E$41*$E$42/100,2)</f>
        <v>191.86</v>
      </c>
      <c r="F294" s="11">
        <f>ROUND(АТС!$F292*$F$41*$F$42/100,2)</f>
        <v>130.59</v>
      </c>
      <c r="G294" s="11">
        <f>ROUND(АТС!$F292*$G$41*$G$42/100,2)</f>
        <v>76.430000000000007</v>
      </c>
    </row>
    <row r="295" spans="1:7" x14ac:dyDescent="0.25">
      <c r="A295" s="256"/>
      <c r="B295" s="120">
        <f t="shared" si="4"/>
        <v>43019.5</v>
      </c>
      <c r="C295" s="123">
        <v>12</v>
      </c>
      <c r="D295" s="11">
        <f>ROUND(АТС!F293*$D$41*$D$42/100,2)</f>
        <v>203.36</v>
      </c>
      <c r="E295" s="11">
        <f>ROUND(АТС!F293*$E$41*$E$42/100,2)</f>
        <v>186.9</v>
      </c>
      <c r="F295" s="11">
        <f>ROUND(АТС!$F293*$F$41*$F$42/100,2)</f>
        <v>127.22</v>
      </c>
      <c r="G295" s="11">
        <f>ROUND(АТС!$F293*$G$41*$G$42/100,2)</f>
        <v>74.45</v>
      </c>
    </row>
    <row r="296" spans="1:7" x14ac:dyDescent="0.25">
      <c r="A296" s="256"/>
      <c r="B296" s="122">
        <f t="shared" si="4"/>
        <v>43019.541669999999</v>
      </c>
      <c r="C296" s="123">
        <v>13</v>
      </c>
      <c r="D296" s="11">
        <f>ROUND(АТС!F294*$D$41*$D$42/100,2)</f>
        <v>203.28</v>
      </c>
      <c r="E296" s="11">
        <f>ROUND(АТС!F294*$E$41*$E$42/100,2)</f>
        <v>186.83</v>
      </c>
      <c r="F296" s="11">
        <f>ROUND(АТС!$F294*$F$41*$F$42/100,2)</f>
        <v>127.17</v>
      </c>
      <c r="G296" s="11">
        <f>ROUND(АТС!$F294*$G$41*$G$42/100,2)</f>
        <v>74.42</v>
      </c>
    </row>
    <row r="297" spans="1:7" x14ac:dyDescent="0.25">
      <c r="A297" s="256"/>
      <c r="B297" s="122">
        <f t="shared" si="4"/>
        <v>43019.583330000001</v>
      </c>
      <c r="C297" s="123">
        <v>14</v>
      </c>
      <c r="D297" s="11">
        <f>ROUND(АТС!F295*$D$41*$D$42/100,2)</f>
        <v>203.05</v>
      </c>
      <c r="E297" s="11">
        <f>ROUND(АТС!F295*$E$41*$E$42/100,2)</f>
        <v>186.61</v>
      </c>
      <c r="F297" s="11">
        <f>ROUND(АТС!$F295*$F$41*$F$42/100,2)</f>
        <v>127.02</v>
      </c>
      <c r="G297" s="11">
        <f>ROUND(АТС!$F295*$G$41*$G$42/100,2)</f>
        <v>74.34</v>
      </c>
    </row>
    <row r="298" spans="1:7" x14ac:dyDescent="0.25">
      <c r="A298" s="256"/>
      <c r="B298" s="122">
        <f t="shared" si="4"/>
        <v>43019.625</v>
      </c>
      <c r="C298" s="123">
        <v>15</v>
      </c>
      <c r="D298" s="11">
        <f>ROUND(АТС!F296*$D$41*$D$42/100,2)</f>
        <v>202.94</v>
      </c>
      <c r="E298" s="11">
        <f>ROUND(АТС!F296*$E$41*$E$42/100,2)</f>
        <v>186.51</v>
      </c>
      <c r="F298" s="11">
        <f>ROUND(АТС!$F296*$F$41*$F$42/100,2)</f>
        <v>126.95</v>
      </c>
      <c r="G298" s="11">
        <f>ROUND(АТС!$F296*$G$41*$G$42/100,2)</f>
        <v>74.3</v>
      </c>
    </row>
    <row r="299" spans="1:7" x14ac:dyDescent="0.25">
      <c r="A299" s="256"/>
      <c r="B299" s="120">
        <f t="shared" si="4"/>
        <v>43019.666669999999</v>
      </c>
      <c r="C299" s="123">
        <v>16</v>
      </c>
      <c r="D299" s="11">
        <f>ROUND(АТС!F297*$D$41*$D$42/100,2)</f>
        <v>189.59</v>
      </c>
      <c r="E299" s="11">
        <f>ROUND(АТС!F297*$E$41*$E$42/100,2)</f>
        <v>174.25</v>
      </c>
      <c r="F299" s="11">
        <f>ROUND(АТС!$F297*$F$41*$F$42/100,2)</f>
        <v>118.6</v>
      </c>
      <c r="G299" s="11">
        <f>ROUND(АТС!$F297*$G$41*$G$42/100,2)</f>
        <v>69.41</v>
      </c>
    </row>
    <row r="300" spans="1:7" x14ac:dyDescent="0.25">
      <c r="A300" s="256"/>
      <c r="B300" s="122">
        <f t="shared" si="4"/>
        <v>43019.708330000001</v>
      </c>
      <c r="C300" s="123">
        <v>17</v>
      </c>
      <c r="D300" s="11">
        <f>ROUND(АТС!F298*$D$41*$D$42/100,2)</f>
        <v>221.33</v>
      </c>
      <c r="E300" s="11">
        <f>ROUND(АТС!F298*$E$41*$E$42/100,2)</f>
        <v>203.42</v>
      </c>
      <c r="F300" s="11">
        <f>ROUND(АТС!$F298*$F$41*$F$42/100,2)</f>
        <v>138.46</v>
      </c>
      <c r="G300" s="11">
        <f>ROUND(АТС!$F298*$G$41*$G$42/100,2)</f>
        <v>81.03</v>
      </c>
    </row>
    <row r="301" spans="1:7" x14ac:dyDescent="0.25">
      <c r="A301" s="256"/>
      <c r="B301" s="122">
        <f t="shared" si="4"/>
        <v>43019.75</v>
      </c>
      <c r="C301" s="123">
        <v>18</v>
      </c>
      <c r="D301" s="11">
        <f>ROUND(АТС!F299*$D$41*$D$42/100,2)</f>
        <v>265.07</v>
      </c>
      <c r="E301" s="11">
        <f>ROUND(АТС!F299*$E$41*$E$42/100,2)</f>
        <v>243.61</v>
      </c>
      <c r="F301" s="11">
        <f>ROUND(АТС!$F299*$F$41*$F$42/100,2)</f>
        <v>165.82</v>
      </c>
      <c r="G301" s="11">
        <f>ROUND(АТС!$F299*$G$41*$G$42/100,2)</f>
        <v>97.04</v>
      </c>
    </row>
    <row r="302" spans="1:7" x14ac:dyDescent="0.25">
      <c r="A302" s="256"/>
      <c r="B302" s="122">
        <f t="shared" si="4"/>
        <v>43019.791669999999</v>
      </c>
      <c r="C302" s="123">
        <v>19</v>
      </c>
      <c r="D302" s="11">
        <f>ROUND(АТС!F300*$D$41*$D$42/100,2)</f>
        <v>267.97000000000003</v>
      </c>
      <c r="E302" s="11">
        <f>ROUND(АТС!F300*$E$41*$E$42/100,2)</f>
        <v>246.29</v>
      </c>
      <c r="F302" s="11">
        <f>ROUND(АТС!$F300*$F$41*$F$42/100,2)</f>
        <v>167.64</v>
      </c>
      <c r="G302" s="11">
        <f>ROUND(АТС!$F300*$G$41*$G$42/100,2)</f>
        <v>98.11</v>
      </c>
    </row>
    <row r="303" spans="1:7" x14ac:dyDescent="0.25">
      <c r="A303" s="256"/>
      <c r="B303" s="120">
        <f t="shared" si="4"/>
        <v>43019.833330000001</v>
      </c>
      <c r="C303" s="123">
        <v>20</v>
      </c>
      <c r="D303" s="11">
        <f>ROUND(АТС!F301*$D$41*$D$42/100,2)</f>
        <v>266.92</v>
      </c>
      <c r="E303" s="11">
        <f>ROUND(АТС!F301*$E$41*$E$42/100,2)</f>
        <v>245.32</v>
      </c>
      <c r="F303" s="11">
        <f>ROUND(АТС!$F301*$F$41*$F$42/100,2)</f>
        <v>166.98</v>
      </c>
      <c r="G303" s="11">
        <f>ROUND(АТС!$F301*$G$41*$G$42/100,2)</f>
        <v>97.72</v>
      </c>
    </row>
    <row r="304" spans="1:7" x14ac:dyDescent="0.25">
      <c r="A304" s="256"/>
      <c r="B304" s="122">
        <f t="shared" si="4"/>
        <v>43019.875</v>
      </c>
      <c r="C304" s="123">
        <v>21</v>
      </c>
      <c r="D304" s="11">
        <f>ROUND(АТС!F302*$D$41*$D$42/100,2)</f>
        <v>260.36</v>
      </c>
      <c r="E304" s="11">
        <f>ROUND(АТС!F302*$E$41*$E$42/100,2)</f>
        <v>239.28</v>
      </c>
      <c r="F304" s="11">
        <f>ROUND(АТС!$F302*$F$41*$F$42/100,2)</f>
        <v>162.87</v>
      </c>
      <c r="G304" s="11">
        <f>ROUND(АТС!$F302*$G$41*$G$42/100,2)</f>
        <v>95.32</v>
      </c>
    </row>
    <row r="305" spans="1:7" x14ac:dyDescent="0.25">
      <c r="A305" s="256"/>
      <c r="B305" s="122">
        <f t="shared" si="4"/>
        <v>43019.916669999999</v>
      </c>
      <c r="C305" s="123">
        <v>22</v>
      </c>
      <c r="D305" s="11">
        <f>ROUND(АТС!F303*$D$41*$D$42/100,2)</f>
        <v>285.33</v>
      </c>
      <c r="E305" s="11">
        <f>ROUND(АТС!F303*$E$41*$E$42/100,2)</f>
        <v>262.23</v>
      </c>
      <c r="F305" s="11">
        <f>ROUND(АТС!$F303*$F$41*$F$42/100,2)</f>
        <v>178.49</v>
      </c>
      <c r="G305" s="11">
        <f>ROUND(АТС!$F303*$G$41*$G$42/100,2)</f>
        <v>104.46</v>
      </c>
    </row>
    <row r="306" spans="1:7" x14ac:dyDescent="0.25">
      <c r="A306" s="256"/>
      <c r="B306" s="122">
        <f t="shared" si="4"/>
        <v>43019.958330000001</v>
      </c>
      <c r="C306" s="123">
        <v>23</v>
      </c>
      <c r="D306" s="11">
        <f>ROUND(АТС!F304*$D$41*$D$42/100,2)</f>
        <v>260.95</v>
      </c>
      <c r="E306" s="11">
        <f>ROUND(АТС!F304*$E$41*$E$42/100,2)</f>
        <v>239.83</v>
      </c>
      <c r="F306" s="11">
        <f>ROUND(АТС!$F304*$F$41*$F$42/100,2)</f>
        <v>163.24</v>
      </c>
      <c r="G306" s="11">
        <f>ROUND(АТС!$F304*$G$41*$G$42/100,2)</f>
        <v>95.54</v>
      </c>
    </row>
    <row r="307" spans="1:7" x14ac:dyDescent="0.25">
      <c r="A307" s="256"/>
      <c r="B307" s="120">
        <f t="shared" si="4"/>
        <v>43020</v>
      </c>
      <c r="C307" s="123">
        <v>0</v>
      </c>
      <c r="D307" s="11">
        <f>ROUND(АТС!F305*$D$41*$D$42/100,2)</f>
        <v>187.04</v>
      </c>
      <c r="E307" s="11">
        <f>ROUND(АТС!F305*$E$41*$E$42/100,2)</f>
        <v>171.9</v>
      </c>
      <c r="F307" s="11">
        <f>ROUND(АТС!$F305*$F$41*$F$42/100,2)</f>
        <v>117</v>
      </c>
      <c r="G307" s="11">
        <f>ROUND(АТС!$F305*$G$41*$G$42/100,2)</f>
        <v>68.48</v>
      </c>
    </row>
    <row r="308" spans="1:7" x14ac:dyDescent="0.25">
      <c r="A308" s="256"/>
      <c r="B308" s="122">
        <f t="shared" si="4"/>
        <v>43020.041669999999</v>
      </c>
      <c r="C308" s="123">
        <v>1</v>
      </c>
      <c r="D308" s="11">
        <f>ROUND(АТС!F306*$D$41*$D$42/100,2)</f>
        <v>199.69</v>
      </c>
      <c r="E308" s="11">
        <f>ROUND(АТС!F306*$E$41*$E$42/100,2)</f>
        <v>183.52</v>
      </c>
      <c r="F308" s="11">
        <f>ROUND(АТС!$F306*$F$41*$F$42/100,2)</f>
        <v>124.92</v>
      </c>
      <c r="G308" s="11">
        <f>ROUND(АТС!$F306*$G$41*$G$42/100,2)</f>
        <v>73.11</v>
      </c>
    </row>
    <row r="309" spans="1:7" x14ac:dyDescent="0.25">
      <c r="A309" s="256"/>
      <c r="B309" s="122">
        <f t="shared" si="4"/>
        <v>43020.083330000001</v>
      </c>
      <c r="C309" s="123">
        <v>2</v>
      </c>
      <c r="D309" s="11">
        <f>ROUND(АТС!F307*$D$41*$D$42/100,2)</f>
        <v>213.04</v>
      </c>
      <c r="E309" s="11">
        <f>ROUND(АТС!F307*$E$41*$E$42/100,2)</f>
        <v>195.79</v>
      </c>
      <c r="F309" s="11">
        <f>ROUND(АТС!$F307*$F$41*$F$42/100,2)</f>
        <v>133.27000000000001</v>
      </c>
      <c r="G309" s="11">
        <f>ROUND(АТС!$F307*$G$41*$G$42/100,2)</f>
        <v>77.989999999999995</v>
      </c>
    </row>
    <row r="310" spans="1:7" x14ac:dyDescent="0.25">
      <c r="A310" s="256"/>
      <c r="B310" s="122">
        <f t="shared" si="4"/>
        <v>43020.125</v>
      </c>
      <c r="C310" s="123">
        <v>3</v>
      </c>
      <c r="D310" s="11">
        <f>ROUND(АТС!F308*$D$41*$D$42/100,2)</f>
        <v>212.96</v>
      </c>
      <c r="E310" s="11">
        <f>ROUND(АТС!F308*$E$41*$E$42/100,2)</f>
        <v>195.73</v>
      </c>
      <c r="F310" s="11">
        <f>ROUND(АТС!$F308*$F$41*$F$42/100,2)</f>
        <v>133.22</v>
      </c>
      <c r="G310" s="11">
        <f>ROUND(АТС!$F308*$G$41*$G$42/100,2)</f>
        <v>77.97</v>
      </c>
    </row>
    <row r="311" spans="1:7" x14ac:dyDescent="0.25">
      <c r="A311" s="256"/>
      <c r="B311" s="120">
        <f t="shared" si="4"/>
        <v>43020.166669999999</v>
      </c>
      <c r="C311" s="123">
        <v>4</v>
      </c>
      <c r="D311" s="11">
        <f>ROUND(АТС!F309*$D$41*$D$42/100,2)</f>
        <v>213.05</v>
      </c>
      <c r="E311" s="11">
        <f>ROUND(АТС!F309*$E$41*$E$42/100,2)</f>
        <v>195.81</v>
      </c>
      <c r="F311" s="11">
        <f>ROUND(АТС!$F309*$F$41*$F$42/100,2)</f>
        <v>133.28</v>
      </c>
      <c r="G311" s="11">
        <f>ROUND(АТС!$F309*$G$41*$G$42/100,2)</f>
        <v>78</v>
      </c>
    </row>
    <row r="312" spans="1:7" x14ac:dyDescent="0.25">
      <c r="A312" s="256"/>
      <c r="B312" s="122">
        <f t="shared" si="4"/>
        <v>43020.208330000001</v>
      </c>
      <c r="C312" s="123">
        <v>5</v>
      </c>
      <c r="D312" s="11">
        <f>ROUND(АТС!F310*$D$41*$D$42/100,2)</f>
        <v>204.83</v>
      </c>
      <c r="E312" s="11">
        <f>ROUND(АТС!F310*$E$41*$E$42/100,2)</f>
        <v>188.25</v>
      </c>
      <c r="F312" s="11">
        <f>ROUND(АТС!$F310*$F$41*$F$42/100,2)</f>
        <v>128.13999999999999</v>
      </c>
      <c r="G312" s="11">
        <f>ROUND(АТС!$F310*$G$41*$G$42/100,2)</f>
        <v>74.989999999999995</v>
      </c>
    </row>
    <row r="313" spans="1:7" x14ac:dyDescent="0.25">
      <c r="A313" s="256"/>
      <c r="B313" s="122">
        <f t="shared" si="4"/>
        <v>43020.25</v>
      </c>
      <c r="C313" s="123">
        <v>6</v>
      </c>
      <c r="D313" s="11">
        <f>ROUND(АТС!F311*$D$41*$D$42/100,2)</f>
        <v>195.16</v>
      </c>
      <c r="E313" s="11">
        <f>ROUND(АТС!F311*$E$41*$E$42/100,2)</f>
        <v>179.36</v>
      </c>
      <c r="F313" s="11">
        <f>ROUND(АТС!$F311*$F$41*$F$42/100,2)</f>
        <v>122.08</v>
      </c>
      <c r="G313" s="11">
        <f>ROUND(АТС!$F311*$G$41*$G$42/100,2)</f>
        <v>71.45</v>
      </c>
    </row>
    <row r="314" spans="1:7" x14ac:dyDescent="0.25">
      <c r="A314" s="256"/>
      <c r="B314" s="122">
        <f t="shared" si="4"/>
        <v>43020.291669999999</v>
      </c>
      <c r="C314" s="123">
        <v>7</v>
      </c>
      <c r="D314" s="11">
        <f>ROUND(АТС!F312*$D$41*$D$42/100,2)</f>
        <v>235.79</v>
      </c>
      <c r="E314" s="11">
        <f>ROUND(АТС!F312*$E$41*$E$42/100,2)</f>
        <v>216.7</v>
      </c>
      <c r="F314" s="11">
        <f>ROUND(АТС!$F312*$F$41*$F$42/100,2)</f>
        <v>147.5</v>
      </c>
      <c r="G314" s="11">
        <f>ROUND(АТС!$F312*$G$41*$G$42/100,2)</f>
        <v>86.32</v>
      </c>
    </row>
    <row r="315" spans="1:7" x14ac:dyDescent="0.25">
      <c r="A315" s="256"/>
      <c r="B315" s="120">
        <f t="shared" si="4"/>
        <v>43020.333330000001</v>
      </c>
      <c r="C315" s="123">
        <v>8</v>
      </c>
      <c r="D315" s="11">
        <f>ROUND(АТС!F313*$D$41*$D$42/100,2)</f>
        <v>253.82</v>
      </c>
      <c r="E315" s="11">
        <f>ROUND(АТС!F313*$E$41*$E$42/100,2)</f>
        <v>233.28</v>
      </c>
      <c r="F315" s="11">
        <f>ROUND(АТС!$F313*$F$41*$F$42/100,2)</f>
        <v>158.78</v>
      </c>
      <c r="G315" s="11">
        <f>ROUND(АТС!$F313*$G$41*$G$42/100,2)</f>
        <v>92.93</v>
      </c>
    </row>
    <row r="316" spans="1:7" x14ac:dyDescent="0.25">
      <c r="A316" s="256"/>
      <c r="B316" s="122">
        <f t="shared" si="4"/>
        <v>43020.375</v>
      </c>
      <c r="C316" s="123">
        <v>9</v>
      </c>
      <c r="D316" s="11">
        <f>ROUND(АТС!F314*$D$41*$D$42/100,2)</f>
        <v>215.87</v>
      </c>
      <c r="E316" s="11">
        <f>ROUND(АТС!F314*$E$41*$E$42/100,2)</f>
        <v>198.4</v>
      </c>
      <c r="F316" s="11">
        <f>ROUND(АТС!$F314*$F$41*$F$42/100,2)</f>
        <v>135.04</v>
      </c>
      <c r="G316" s="11">
        <f>ROUND(АТС!$F314*$G$41*$G$42/100,2)</f>
        <v>79.03</v>
      </c>
    </row>
    <row r="317" spans="1:7" x14ac:dyDescent="0.25">
      <c r="A317" s="256"/>
      <c r="B317" s="122">
        <f t="shared" si="4"/>
        <v>43020.416669999999</v>
      </c>
      <c r="C317" s="123">
        <v>10</v>
      </c>
      <c r="D317" s="11">
        <f>ROUND(АТС!F315*$D$41*$D$42/100,2)</f>
        <v>192.69</v>
      </c>
      <c r="E317" s="11">
        <f>ROUND(АТС!F315*$E$41*$E$42/100,2)</f>
        <v>177.09</v>
      </c>
      <c r="F317" s="11">
        <f>ROUND(АТС!$F315*$F$41*$F$42/100,2)</f>
        <v>120.54</v>
      </c>
      <c r="G317" s="11">
        <f>ROUND(АТС!$F315*$G$41*$G$42/100,2)</f>
        <v>70.540000000000006</v>
      </c>
    </row>
    <row r="318" spans="1:7" x14ac:dyDescent="0.25">
      <c r="A318" s="256"/>
      <c r="B318" s="122">
        <f t="shared" si="4"/>
        <v>43020.458330000001</v>
      </c>
      <c r="C318" s="123">
        <v>11</v>
      </c>
      <c r="D318" s="11">
        <f>ROUND(АТС!F316*$D$41*$D$42/100,2)</f>
        <v>192.48</v>
      </c>
      <c r="E318" s="11">
        <f>ROUND(АТС!F316*$E$41*$E$42/100,2)</f>
        <v>176.9</v>
      </c>
      <c r="F318" s="11">
        <f>ROUND(АТС!$F316*$F$41*$F$42/100,2)</f>
        <v>120.41</v>
      </c>
      <c r="G318" s="11">
        <f>ROUND(АТС!$F316*$G$41*$G$42/100,2)</f>
        <v>70.47</v>
      </c>
    </row>
    <row r="319" spans="1:7" x14ac:dyDescent="0.25">
      <c r="A319" s="256"/>
      <c r="B319" s="120">
        <f t="shared" si="4"/>
        <v>43020.5</v>
      </c>
      <c r="C319" s="123">
        <v>12</v>
      </c>
      <c r="D319" s="11">
        <f>ROUND(АТС!F317*$D$41*$D$42/100,2)</f>
        <v>191.83</v>
      </c>
      <c r="E319" s="11">
        <f>ROUND(АТС!F317*$E$41*$E$42/100,2)</f>
        <v>176.31</v>
      </c>
      <c r="F319" s="11">
        <f>ROUND(АТС!$F317*$F$41*$F$42/100,2)</f>
        <v>120</v>
      </c>
      <c r="G319" s="11">
        <f>ROUND(АТС!$F317*$G$41*$G$42/100,2)</f>
        <v>70.23</v>
      </c>
    </row>
    <row r="320" spans="1:7" x14ac:dyDescent="0.25">
      <c r="A320" s="256"/>
      <c r="B320" s="122">
        <f t="shared" si="4"/>
        <v>43020.541669999999</v>
      </c>
      <c r="C320" s="123">
        <v>13</v>
      </c>
      <c r="D320" s="11">
        <f>ROUND(АТС!F318*$D$41*$D$42/100,2)</f>
        <v>191.89</v>
      </c>
      <c r="E320" s="11">
        <f>ROUND(АТС!F318*$E$41*$E$42/100,2)</f>
        <v>176.36</v>
      </c>
      <c r="F320" s="11">
        <f>ROUND(АТС!$F318*$F$41*$F$42/100,2)</f>
        <v>120.04</v>
      </c>
      <c r="G320" s="11">
        <f>ROUND(АТС!$F318*$G$41*$G$42/100,2)</f>
        <v>70.25</v>
      </c>
    </row>
    <row r="321" spans="1:7" x14ac:dyDescent="0.25">
      <c r="A321" s="256"/>
      <c r="B321" s="122">
        <f t="shared" si="4"/>
        <v>43020.583330000001</v>
      </c>
      <c r="C321" s="123">
        <v>14</v>
      </c>
      <c r="D321" s="11">
        <f>ROUND(АТС!F319*$D$41*$D$42/100,2)</f>
        <v>191.87</v>
      </c>
      <c r="E321" s="11">
        <f>ROUND(АТС!F319*$E$41*$E$42/100,2)</f>
        <v>176.34</v>
      </c>
      <c r="F321" s="11">
        <f>ROUND(АТС!$F319*$F$41*$F$42/100,2)</f>
        <v>120.03</v>
      </c>
      <c r="G321" s="11">
        <f>ROUND(АТС!$F319*$G$41*$G$42/100,2)</f>
        <v>70.25</v>
      </c>
    </row>
    <row r="322" spans="1:7" x14ac:dyDescent="0.25">
      <c r="A322" s="256"/>
      <c r="B322" s="122">
        <f t="shared" si="4"/>
        <v>43020.625</v>
      </c>
      <c r="C322" s="123">
        <v>15</v>
      </c>
      <c r="D322" s="11">
        <f>ROUND(АТС!F320*$D$41*$D$42/100,2)</f>
        <v>193.28</v>
      </c>
      <c r="E322" s="11">
        <f>ROUND(АТС!F320*$E$41*$E$42/100,2)</f>
        <v>177.63</v>
      </c>
      <c r="F322" s="11">
        <f>ROUND(АТС!$F320*$F$41*$F$42/100,2)</f>
        <v>120.91</v>
      </c>
      <c r="G322" s="11">
        <f>ROUND(АТС!$F320*$G$41*$G$42/100,2)</f>
        <v>70.760000000000005</v>
      </c>
    </row>
    <row r="323" spans="1:7" x14ac:dyDescent="0.25">
      <c r="A323" s="256"/>
      <c r="B323" s="120">
        <f t="shared" si="4"/>
        <v>43020.666669999999</v>
      </c>
      <c r="C323" s="123">
        <v>16</v>
      </c>
      <c r="D323" s="11">
        <f>ROUND(АТС!F321*$D$41*$D$42/100,2)</f>
        <v>192.5</v>
      </c>
      <c r="E323" s="11">
        <f>ROUND(АТС!F321*$E$41*$E$42/100,2)</f>
        <v>176.92</v>
      </c>
      <c r="F323" s="11">
        <f>ROUND(АТС!$F321*$F$41*$F$42/100,2)</f>
        <v>120.42</v>
      </c>
      <c r="G323" s="11">
        <f>ROUND(АТС!$F321*$G$41*$G$42/100,2)</f>
        <v>70.48</v>
      </c>
    </row>
    <row r="324" spans="1:7" x14ac:dyDescent="0.25">
      <c r="A324" s="256"/>
      <c r="B324" s="122">
        <f t="shared" ref="B324:B387" si="5">B300+1</f>
        <v>43020.708330000001</v>
      </c>
      <c r="C324" s="123">
        <v>17</v>
      </c>
      <c r="D324" s="11">
        <f>ROUND(АТС!F322*$D$41*$D$42/100,2)</f>
        <v>210.39</v>
      </c>
      <c r="E324" s="11">
        <f>ROUND(АТС!F322*$E$41*$E$42/100,2)</f>
        <v>193.36</v>
      </c>
      <c r="F324" s="11">
        <f>ROUND(АТС!$F322*$F$41*$F$42/100,2)</f>
        <v>131.61000000000001</v>
      </c>
      <c r="G324" s="11">
        <f>ROUND(АТС!$F322*$G$41*$G$42/100,2)</f>
        <v>77.03</v>
      </c>
    </row>
    <row r="325" spans="1:7" x14ac:dyDescent="0.25">
      <c r="A325" s="256"/>
      <c r="B325" s="122">
        <f t="shared" si="5"/>
        <v>43020.75</v>
      </c>
      <c r="C325" s="123">
        <v>18</v>
      </c>
      <c r="D325" s="11">
        <f>ROUND(АТС!F323*$D$41*$D$42/100,2)</f>
        <v>211.42</v>
      </c>
      <c r="E325" s="11">
        <f>ROUND(АТС!F323*$E$41*$E$42/100,2)</f>
        <v>194.3</v>
      </c>
      <c r="F325" s="11">
        <f>ROUND(АТС!$F323*$F$41*$F$42/100,2)</f>
        <v>132.26</v>
      </c>
      <c r="G325" s="11">
        <f>ROUND(АТС!$F323*$G$41*$G$42/100,2)</f>
        <v>77.400000000000006</v>
      </c>
    </row>
    <row r="326" spans="1:7" x14ac:dyDescent="0.25">
      <c r="A326" s="256"/>
      <c r="B326" s="122">
        <f t="shared" si="5"/>
        <v>43020.791669999999</v>
      </c>
      <c r="C326" s="123">
        <v>19</v>
      </c>
      <c r="D326" s="11">
        <f>ROUND(АТС!F324*$D$41*$D$42/100,2)</f>
        <v>215.29</v>
      </c>
      <c r="E326" s="11">
        <f>ROUND(АТС!F324*$E$41*$E$42/100,2)</f>
        <v>197.86</v>
      </c>
      <c r="F326" s="11">
        <f>ROUND(АТС!$F324*$F$41*$F$42/100,2)</f>
        <v>134.68</v>
      </c>
      <c r="G326" s="11">
        <f>ROUND(АТС!$F324*$G$41*$G$42/100,2)</f>
        <v>78.819999999999993</v>
      </c>
    </row>
    <row r="327" spans="1:7" x14ac:dyDescent="0.25">
      <c r="A327" s="256"/>
      <c r="B327" s="120">
        <f t="shared" si="5"/>
        <v>43020.833330000001</v>
      </c>
      <c r="C327" s="123">
        <v>20</v>
      </c>
      <c r="D327" s="11">
        <f>ROUND(АТС!F325*$D$41*$D$42/100,2)</f>
        <v>196.9</v>
      </c>
      <c r="E327" s="11">
        <f>ROUND(АТС!F325*$E$41*$E$42/100,2)</f>
        <v>180.97</v>
      </c>
      <c r="F327" s="11">
        <f>ROUND(АТС!$F325*$F$41*$F$42/100,2)</f>
        <v>123.18</v>
      </c>
      <c r="G327" s="11">
        <f>ROUND(АТС!$F325*$G$41*$G$42/100,2)</f>
        <v>72.09</v>
      </c>
    </row>
    <row r="328" spans="1:7" x14ac:dyDescent="0.25">
      <c r="A328" s="256"/>
      <c r="B328" s="122">
        <f t="shared" si="5"/>
        <v>43020.875</v>
      </c>
      <c r="C328" s="123">
        <v>21</v>
      </c>
      <c r="D328" s="11">
        <f>ROUND(АТС!F326*$D$41*$D$42/100,2)</f>
        <v>193.85</v>
      </c>
      <c r="E328" s="11">
        <f>ROUND(АТС!F326*$E$41*$E$42/100,2)</f>
        <v>178.16</v>
      </c>
      <c r="F328" s="11">
        <f>ROUND(АТС!$F326*$F$41*$F$42/100,2)</f>
        <v>121.27</v>
      </c>
      <c r="G328" s="11">
        <f>ROUND(АТС!$F326*$G$41*$G$42/100,2)</f>
        <v>70.97</v>
      </c>
    </row>
    <row r="329" spans="1:7" x14ac:dyDescent="0.25">
      <c r="A329" s="256"/>
      <c r="B329" s="122">
        <f t="shared" si="5"/>
        <v>43020.916669999999</v>
      </c>
      <c r="C329" s="123">
        <v>22</v>
      </c>
      <c r="D329" s="11">
        <f>ROUND(АТС!F327*$D$41*$D$42/100,2)</f>
        <v>229.7</v>
      </c>
      <c r="E329" s="11">
        <f>ROUND(АТС!F327*$E$41*$E$42/100,2)</f>
        <v>211.11</v>
      </c>
      <c r="F329" s="11">
        <f>ROUND(АТС!$F327*$F$41*$F$42/100,2)</f>
        <v>143.69</v>
      </c>
      <c r="G329" s="11">
        <f>ROUND(АТС!$F327*$G$41*$G$42/100,2)</f>
        <v>84.09</v>
      </c>
    </row>
    <row r="330" spans="1:7" x14ac:dyDescent="0.25">
      <c r="A330" s="256"/>
      <c r="B330" s="122">
        <f t="shared" si="5"/>
        <v>43020.958330000001</v>
      </c>
      <c r="C330" s="123">
        <v>23</v>
      </c>
      <c r="D330" s="11">
        <f>ROUND(АТС!F328*$D$41*$D$42/100,2)</f>
        <v>209.51</v>
      </c>
      <c r="E330" s="11">
        <f>ROUND(АТС!F328*$E$41*$E$42/100,2)</f>
        <v>192.55</v>
      </c>
      <c r="F330" s="11">
        <f>ROUND(АТС!$F328*$F$41*$F$42/100,2)</f>
        <v>131.06</v>
      </c>
      <c r="G330" s="11">
        <f>ROUND(АТС!$F328*$G$41*$G$42/100,2)</f>
        <v>76.7</v>
      </c>
    </row>
    <row r="331" spans="1:7" x14ac:dyDescent="0.25">
      <c r="A331" s="256"/>
      <c r="B331" s="120">
        <f t="shared" si="5"/>
        <v>43021</v>
      </c>
      <c r="C331" s="123">
        <v>0</v>
      </c>
      <c r="D331" s="11">
        <f>ROUND(АТС!F329*$D$41*$D$42/100,2)</f>
        <v>189.3</v>
      </c>
      <c r="E331" s="11">
        <f>ROUND(АТС!F329*$E$41*$E$42/100,2)</f>
        <v>173.98</v>
      </c>
      <c r="F331" s="11">
        <f>ROUND(АТС!$F329*$F$41*$F$42/100,2)</f>
        <v>118.42</v>
      </c>
      <c r="G331" s="11">
        <f>ROUND(АТС!$F329*$G$41*$G$42/100,2)</f>
        <v>69.31</v>
      </c>
    </row>
    <row r="332" spans="1:7" x14ac:dyDescent="0.25">
      <c r="A332" s="256"/>
      <c r="B332" s="122">
        <f t="shared" si="5"/>
        <v>43021.041669999999</v>
      </c>
      <c r="C332" s="123">
        <v>1</v>
      </c>
      <c r="D332" s="11">
        <f>ROUND(АТС!F330*$D$41*$D$42/100,2)</f>
        <v>193.5</v>
      </c>
      <c r="E332" s="11">
        <f>ROUND(АТС!F330*$E$41*$E$42/100,2)</f>
        <v>177.84</v>
      </c>
      <c r="F332" s="11">
        <f>ROUND(АТС!$F330*$F$41*$F$42/100,2)</f>
        <v>121.05</v>
      </c>
      <c r="G332" s="11">
        <f>ROUND(АТС!$F330*$G$41*$G$42/100,2)</f>
        <v>70.84</v>
      </c>
    </row>
    <row r="333" spans="1:7" x14ac:dyDescent="0.25">
      <c r="A333" s="256"/>
      <c r="B333" s="122">
        <f t="shared" si="5"/>
        <v>43021.083330000001</v>
      </c>
      <c r="C333" s="123">
        <v>2</v>
      </c>
      <c r="D333" s="11">
        <f>ROUND(АТС!F331*$D$41*$D$42/100,2)</f>
        <v>196.3</v>
      </c>
      <c r="E333" s="11">
        <f>ROUND(АТС!F331*$E$41*$E$42/100,2)</f>
        <v>180.41</v>
      </c>
      <c r="F333" s="11">
        <f>ROUND(АТС!$F331*$F$41*$F$42/100,2)</f>
        <v>122.8</v>
      </c>
      <c r="G333" s="11">
        <f>ROUND(АТС!$F331*$G$41*$G$42/100,2)</f>
        <v>71.87</v>
      </c>
    </row>
    <row r="334" spans="1:7" x14ac:dyDescent="0.25">
      <c r="A334" s="256"/>
      <c r="B334" s="122">
        <f t="shared" si="5"/>
        <v>43021.125</v>
      </c>
      <c r="C334" s="123">
        <v>3</v>
      </c>
      <c r="D334" s="11">
        <f>ROUND(АТС!F332*$D$41*$D$42/100,2)</f>
        <v>204.25</v>
      </c>
      <c r="E334" s="11">
        <f>ROUND(АТС!F332*$E$41*$E$42/100,2)</f>
        <v>187.72</v>
      </c>
      <c r="F334" s="11">
        <f>ROUND(АТС!$F332*$F$41*$F$42/100,2)</f>
        <v>127.77</v>
      </c>
      <c r="G334" s="11">
        <f>ROUND(АТС!$F332*$G$41*$G$42/100,2)</f>
        <v>74.78</v>
      </c>
    </row>
    <row r="335" spans="1:7" x14ac:dyDescent="0.25">
      <c r="A335" s="256"/>
      <c r="B335" s="120">
        <f t="shared" si="5"/>
        <v>43021.166669999999</v>
      </c>
      <c r="C335" s="123">
        <v>4</v>
      </c>
      <c r="D335" s="11">
        <f>ROUND(АТС!F333*$D$41*$D$42/100,2)</f>
        <v>204.28</v>
      </c>
      <c r="E335" s="11">
        <f>ROUND(АТС!F333*$E$41*$E$42/100,2)</f>
        <v>187.74</v>
      </c>
      <c r="F335" s="11">
        <f>ROUND(АТС!$F333*$F$41*$F$42/100,2)</f>
        <v>127.79</v>
      </c>
      <c r="G335" s="11">
        <f>ROUND(АТС!$F333*$G$41*$G$42/100,2)</f>
        <v>74.790000000000006</v>
      </c>
    </row>
    <row r="336" spans="1:7" x14ac:dyDescent="0.25">
      <c r="A336" s="256"/>
      <c r="B336" s="122">
        <f t="shared" si="5"/>
        <v>43021.208330000001</v>
      </c>
      <c r="C336" s="123">
        <v>5</v>
      </c>
      <c r="D336" s="11">
        <f>ROUND(АТС!F334*$D$41*$D$42/100,2)</f>
        <v>196.74</v>
      </c>
      <c r="E336" s="11">
        <f>ROUND(АТС!F334*$E$41*$E$42/100,2)</f>
        <v>180.82</v>
      </c>
      <c r="F336" s="11">
        <f>ROUND(АТС!$F334*$F$41*$F$42/100,2)</f>
        <v>123.08</v>
      </c>
      <c r="G336" s="11">
        <f>ROUND(АТС!$F334*$G$41*$G$42/100,2)</f>
        <v>72.03</v>
      </c>
    </row>
    <row r="337" spans="1:7" x14ac:dyDescent="0.25">
      <c r="A337" s="256"/>
      <c r="B337" s="122">
        <f t="shared" si="5"/>
        <v>43021.25</v>
      </c>
      <c r="C337" s="123">
        <v>6</v>
      </c>
      <c r="D337" s="11">
        <f>ROUND(АТС!F335*$D$41*$D$42/100,2)</f>
        <v>188.69</v>
      </c>
      <c r="E337" s="11">
        <f>ROUND(АТС!F335*$E$41*$E$42/100,2)</f>
        <v>173.42</v>
      </c>
      <c r="F337" s="11">
        <f>ROUND(АТС!$F335*$F$41*$F$42/100,2)</f>
        <v>118.04</v>
      </c>
      <c r="G337" s="11">
        <f>ROUND(АТС!$F335*$G$41*$G$42/100,2)</f>
        <v>69.08</v>
      </c>
    </row>
    <row r="338" spans="1:7" x14ac:dyDescent="0.25">
      <c r="A338" s="256"/>
      <c r="B338" s="122">
        <f t="shared" si="5"/>
        <v>43021.291669999999</v>
      </c>
      <c r="C338" s="123">
        <v>7</v>
      </c>
      <c r="D338" s="11">
        <f>ROUND(АТС!F336*$D$41*$D$42/100,2)</f>
        <v>217.92</v>
      </c>
      <c r="E338" s="11">
        <f>ROUND(АТС!F336*$E$41*$E$42/100,2)</f>
        <v>200.28</v>
      </c>
      <c r="F338" s="11">
        <f>ROUND(АТС!$F336*$F$41*$F$42/100,2)</f>
        <v>136.33000000000001</v>
      </c>
      <c r="G338" s="11">
        <f>ROUND(АТС!$F336*$G$41*$G$42/100,2)</f>
        <v>79.78</v>
      </c>
    </row>
    <row r="339" spans="1:7" x14ac:dyDescent="0.25">
      <c r="A339" s="256"/>
      <c r="B339" s="120">
        <f t="shared" si="5"/>
        <v>43021.333330000001</v>
      </c>
      <c r="C339" s="123">
        <v>8</v>
      </c>
      <c r="D339" s="11">
        <f>ROUND(АТС!F337*$D$41*$D$42/100,2)</f>
        <v>204.73</v>
      </c>
      <c r="E339" s="11">
        <f>ROUND(АТС!F337*$E$41*$E$42/100,2)</f>
        <v>188.16</v>
      </c>
      <c r="F339" s="11">
        <f>ROUND(АТС!$F337*$F$41*$F$42/100,2)</f>
        <v>128.07</v>
      </c>
      <c r="G339" s="11">
        <f>ROUND(АТС!$F337*$G$41*$G$42/100,2)</f>
        <v>74.95</v>
      </c>
    </row>
    <row r="340" spans="1:7" x14ac:dyDescent="0.25">
      <c r="A340" s="256"/>
      <c r="B340" s="122">
        <f t="shared" si="5"/>
        <v>43021.375</v>
      </c>
      <c r="C340" s="123">
        <v>9</v>
      </c>
      <c r="D340" s="11">
        <f>ROUND(АТС!F338*$D$41*$D$42/100,2)</f>
        <v>197.12</v>
      </c>
      <c r="E340" s="11">
        <f>ROUND(АТС!F338*$E$41*$E$42/100,2)</f>
        <v>181.17</v>
      </c>
      <c r="F340" s="11">
        <f>ROUND(АТС!$F338*$F$41*$F$42/100,2)</f>
        <v>123.31</v>
      </c>
      <c r="G340" s="11">
        <f>ROUND(АТС!$F338*$G$41*$G$42/100,2)</f>
        <v>72.17</v>
      </c>
    </row>
    <row r="341" spans="1:7" x14ac:dyDescent="0.25">
      <c r="A341" s="256"/>
      <c r="B341" s="122">
        <f t="shared" si="5"/>
        <v>43021.416669999999</v>
      </c>
      <c r="C341" s="123">
        <v>10</v>
      </c>
      <c r="D341" s="11">
        <f>ROUND(АТС!F339*$D$41*$D$42/100,2)</f>
        <v>193.04</v>
      </c>
      <c r="E341" s="11">
        <f>ROUND(АТС!F339*$E$41*$E$42/100,2)</f>
        <v>177.42</v>
      </c>
      <c r="F341" s="11">
        <f>ROUND(АТС!$F339*$F$41*$F$42/100,2)</f>
        <v>120.76</v>
      </c>
      <c r="G341" s="11">
        <f>ROUND(АТС!$F339*$G$41*$G$42/100,2)</f>
        <v>70.680000000000007</v>
      </c>
    </row>
    <row r="342" spans="1:7" x14ac:dyDescent="0.25">
      <c r="A342" s="256"/>
      <c r="B342" s="122">
        <f t="shared" si="5"/>
        <v>43021.458330000001</v>
      </c>
      <c r="C342" s="123">
        <v>11</v>
      </c>
      <c r="D342" s="11">
        <f>ROUND(АТС!F340*$D$41*$D$42/100,2)</f>
        <v>192.82</v>
      </c>
      <c r="E342" s="11">
        <f>ROUND(АТС!F340*$E$41*$E$42/100,2)</f>
        <v>177.21</v>
      </c>
      <c r="F342" s="11">
        <f>ROUND(АТС!$F340*$F$41*$F$42/100,2)</f>
        <v>120.62</v>
      </c>
      <c r="G342" s="11">
        <f>ROUND(АТС!$F340*$G$41*$G$42/100,2)</f>
        <v>70.59</v>
      </c>
    </row>
    <row r="343" spans="1:7" x14ac:dyDescent="0.25">
      <c r="A343" s="256"/>
      <c r="B343" s="120">
        <f t="shared" si="5"/>
        <v>43021.5</v>
      </c>
      <c r="C343" s="123">
        <v>12</v>
      </c>
      <c r="D343" s="11">
        <f>ROUND(АТС!F341*$D$41*$D$42/100,2)</f>
        <v>204.44</v>
      </c>
      <c r="E343" s="11">
        <f>ROUND(АТС!F341*$E$41*$E$42/100,2)</f>
        <v>187.89</v>
      </c>
      <c r="F343" s="11">
        <f>ROUND(АТС!$F341*$F$41*$F$42/100,2)</f>
        <v>127.89</v>
      </c>
      <c r="G343" s="11">
        <f>ROUND(АТС!$F341*$G$41*$G$42/100,2)</f>
        <v>74.849999999999994</v>
      </c>
    </row>
    <row r="344" spans="1:7" x14ac:dyDescent="0.25">
      <c r="A344" s="256"/>
      <c r="B344" s="122">
        <f t="shared" si="5"/>
        <v>43021.541669999999</v>
      </c>
      <c r="C344" s="123">
        <v>13</v>
      </c>
      <c r="D344" s="11">
        <f>ROUND(АТС!F342*$D$41*$D$42/100,2)</f>
        <v>198.49</v>
      </c>
      <c r="E344" s="11">
        <f>ROUND(АТС!F342*$E$41*$E$42/100,2)</f>
        <v>182.43</v>
      </c>
      <c r="F344" s="11">
        <f>ROUND(АТС!$F342*$F$41*$F$42/100,2)</f>
        <v>124.17</v>
      </c>
      <c r="G344" s="11">
        <f>ROUND(АТС!$F342*$G$41*$G$42/100,2)</f>
        <v>72.67</v>
      </c>
    </row>
    <row r="345" spans="1:7" x14ac:dyDescent="0.25">
      <c r="A345" s="256"/>
      <c r="B345" s="122">
        <f t="shared" si="5"/>
        <v>43021.583330000001</v>
      </c>
      <c r="C345" s="123">
        <v>14</v>
      </c>
      <c r="D345" s="11">
        <f>ROUND(АТС!F343*$D$41*$D$42/100,2)</f>
        <v>198.48</v>
      </c>
      <c r="E345" s="11">
        <f>ROUND(АТС!F343*$E$41*$E$42/100,2)</f>
        <v>182.42</v>
      </c>
      <c r="F345" s="11">
        <f>ROUND(АТС!$F343*$F$41*$F$42/100,2)</f>
        <v>124.16</v>
      </c>
      <c r="G345" s="11">
        <f>ROUND(АТС!$F343*$G$41*$G$42/100,2)</f>
        <v>72.67</v>
      </c>
    </row>
    <row r="346" spans="1:7" x14ac:dyDescent="0.25">
      <c r="A346" s="256"/>
      <c r="B346" s="122">
        <f t="shared" si="5"/>
        <v>43021.625</v>
      </c>
      <c r="C346" s="123">
        <v>15</v>
      </c>
      <c r="D346" s="11">
        <f>ROUND(АТС!F344*$D$41*$D$42/100,2)</f>
        <v>193.52</v>
      </c>
      <c r="E346" s="11">
        <f>ROUND(АТС!F344*$E$41*$E$42/100,2)</f>
        <v>177.85</v>
      </c>
      <c r="F346" s="11">
        <f>ROUND(АТС!$F344*$F$41*$F$42/100,2)</f>
        <v>121.06</v>
      </c>
      <c r="G346" s="11">
        <f>ROUND(АТС!$F344*$G$41*$G$42/100,2)</f>
        <v>70.849999999999994</v>
      </c>
    </row>
    <row r="347" spans="1:7" x14ac:dyDescent="0.25">
      <c r="A347" s="256"/>
      <c r="B347" s="120">
        <f t="shared" si="5"/>
        <v>43021.666669999999</v>
      </c>
      <c r="C347" s="123">
        <v>16</v>
      </c>
      <c r="D347" s="11">
        <f>ROUND(АТС!F345*$D$41*$D$42/100,2)</f>
        <v>192.67</v>
      </c>
      <c r="E347" s="11">
        <f>ROUND(АТС!F345*$E$41*$E$42/100,2)</f>
        <v>177.07</v>
      </c>
      <c r="F347" s="11">
        <f>ROUND(АТС!$F345*$F$41*$F$42/100,2)</f>
        <v>120.53</v>
      </c>
      <c r="G347" s="11">
        <f>ROUND(АТС!$F345*$G$41*$G$42/100,2)</f>
        <v>70.540000000000006</v>
      </c>
    </row>
    <row r="348" spans="1:7" x14ac:dyDescent="0.25">
      <c r="A348" s="256"/>
      <c r="B348" s="122">
        <f t="shared" si="5"/>
        <v>43021.708330000001</v>
      </c>
      <c r="C348" s="123">
        <v>17</v>
      </c>
      <c r="D348" s="11">
        <f>ROUND(АТС!F346*$D$41*$D$42/100,2)</f>
        <v>210.55</v>
      </c>
      <c r="E348" s="11">
        <f>ROUND(АТС!F346*$E$41*$E$42/100,2)</f>
        <v>193.51</v>
      </c>
      <c r="F348" s="11">
        <f>ROUND(АТС!$F346*$F$41*$F$42/100,2)</f>
        <v>131.72</v>
      </c>
      <c r="G348" s="11">
        <f>ROUND(АТС!$F346*$G$41*$G$42/100,2)</f>
        <v>77.09</v>
      </c>
    </row>
    <row r="349" spans="1:7" x14ac:dyDescent="0.25">
      <c r="A349" s="256"/>
      <c r="B349" s="122">
        <f t="shared" si="5"/>
        <v>43021.75</v>
      </c>
      <c r="C349" s="123">
        <v>18</v>
      </c>
      <c r="D349" s="11">
        <f>ROUND(АТС!F347*$D$41*$D$42/100,2)</f>
        <v>211.63</v>
      </c>
      <c r="E349" s="11">
        <f>ROUND(АТС!F347*$E$41*$E$42/100,2)</f>
        <v>194.5</v>
      </c>
      <c r="F349" s="11">
        <f>ROUND(АТС!$F347*$F$41*$F$42/100,2)</f>
        <v>132.38999999999999</v>
      </c>
      <c r="G349" s="11">
        <f>ROUND(АТС!$F347*$G$41*$G$42/100,2)</f>
        <v>77.48</v>
      </c>
    </row>
    <row r="350" spans="1:7" x14ac:dyDescent="0.25">
      <c r="A350" s="256"/>
      <c r="B350" s="122">
        <f t="shared" si="5"/>
        <v>43021.791669999999</v>
      </c>
      <c r="C350" s="123">
        <v>19</v>
      </c>
      <c r="D350" s="11">
        <f>ROUND(АТС!F348*$D$41*$D$42/100,2)</f>
        <v>211.38</v>
      </c>
      <c r="E350" s="11">
        <f>ROUND(АТС!F348*$E$41*$E$42/100,2)</f>
        <v>194.27</v>
      </c>
      <c r="F350" s="11">
        <f>ROUND(АТС!$F348*$F$41*$F$42/100,2)</f>
        <v>132.22999999999999</v>
      </c>
      <c r="G350" s="11">
        <f>ROUND(АТС!$F348*$G$41*$G$42/100,2)</f>
        <v>77.39</v>
      </c>
    </row>
    <row r="351" spans="1:7" x14ac:dyDescent="0.25">
      <c r="A351" s="256"/>
      <c r="B351" s="120">
        <f t="shared" si="5"/>
        <v>43021.833330000001</v>
      </c>
      <c r="C351" s="123">
        <v>20</v>
      </c>
      <c r="D351" s="11">
        <f>ROUND(АТС!F349*$D$41*$D$42/100,2)</f>
        <v>197.95</v>
      </c>
      <c r="E351" s="11">
        <f>ROUND(АТС!F349*$E$41*$E$42/100,2)</f>
        <v>181.93</v>
      </c>
      <c r="F351" s="11">
        <f>ROUND(АТС!$F349*$F$41*$F$42/100,2)</f>
        <v>123.83</v>
      </c>
      <c r="G351" s="11">
        <f>ROUND(АТС!$F349*$G$41*$G$42/100,2)</f>
        <v>72.47</v>
      </c>
    </row>
    <row r="352" spans="1:7" x14ac:dyDescent="0.25">
      <c r="A352" s="256"/>
      <c r="B352" s="122">
        <f t="shared" si="5"/>
        <v>43021.875</v>
      </c>
      <c r="C352" s="123">
        <v>21</v>
      </c>
      <c r="D352" s="11">
        <f>ROUND(АТС!F350*$D$41*$D$42/100,2)</f>
        <v>197.35</v>
      </c>
      <c r="E352" s="11">
        <f>ROUND(АТС!F350*$E$41*$E$42/100,2)</f>
        <v>181.38</v>
      </c>
      <c r="F352" s="11">
        <f>ROUND(АТС!$F350*$F$41*$F$42/100,2)</f>
        <v>123.46</v>
      </c>
      <c r="G352" s="11">
        <f>ROUND(АТС!$F350*$G$41*$G$42/100,2)</f>
        <v>72.25</v>
      </c>
    </row>
    <row r="353" spans="1:7" x14ac:dyDescent="0.25">
      <c r="A353" s="256"/>
      <c r="B353" s="122">
        <f t="shared" si="5"/>
        <v>43021.916669999999</v>
      </c>
      <c r="C353" s="123">
        <v>22</v>
      </c>
      <c r="D353" s="11">
        <f>ROUND(АТС!F351*$D$41*$D$42/100,2)</f>
        <v>234.93</v>
      </c>
      <c r="E353" s="11">
        <f>ROUND(АТС!F351*$E$41*$E$42/100,2)</f>
        <v>215.91</v>
      </c>
      <c r="F353" s="11">
        <f>ROUND(АТС!$F351*$F$41*$F$42/100,2)</f>
        <v>146.96</v>
      </c>
      <c r="G353" s="11">
        <f>ROUND(АТС!$F351*$G$41*$G$42/100,2)</f>
        <v>86.01</v>
      </c>
    </row>
    <row r="354" spans="1:7" x14ac:dyDescent="0.25">
      <c r="A354" s="256"/>
      <c r="B354" s="122">
        <f t="shared" si="5"/>
        <v>43021.958330000001</v>
      </c>
      <c r="C354" s="123">
        <v>23</v>
      </c>
      <c r="D354" s="11">
        <f>ROUND(АТС!F352*$D$41*$D$42/100,2)</f>
        <v>212.38</v>
      </c>
      <c r="E354" s="11">
        <f>ROUND(АТС!F352*$E$41*$E$42/100,2)</f>
        <v>195.19</v>
      </c>
      <c r="F354" s="11">
        <f>ROUND(АТС!$F352*$F$41*$F$42/100,2)</f>
        <v>132.86000000000001</v>
      </c>
      <c r="G354" s="11">
        <f>ROUND(АТС!$F352*$G$41*$G$42/100,2)</f>
        <v>77.760000000000005</v>
      </c>
    </row>
    <row r="355" spans="1:7" x14ac:dyDescent="0.25">
      <c r="A355" s="256"/>
      <c r="B355" s="120">
        <f t="shared" si="5"/>
        <v>43022</v>
      </c>
      <c r="C355" s="123">
        <v>0</v>
      </c>
      <c r="D355" s="11">
        <f>ROUND(АТС!F353*$D$41*$D$42/100,2)</f>
        <v>200.19</v>
      </c>
      <c r="E355" s="11">
        <f>ROUND(АТС!F353*$E$41*$E$42/100,2)</f>
        <v>183.99</v>
      </c>
      <c r="F355" s="11">
        <f>ROUND(АТС!$F353*$F$41*$F$42/100,2)</f>
        <v>125.23</v>
      </c>
      <c r="G355" s="11">
        <f>ROUND(АТС!$F353*$G$41*$G$42/100,2)</f>
        <v>73.290000000000006</v>
      </c>
    </row>
    <row r="356" spans="1:7" x14ac:dyDescent="0.25">
      <c r="A356" s="256"/>
      <c r="B356" s="122">
        <f t="shared" si="5"/>
        <v>43022.041669999999</v>
      </c>
      <c r="C356" s="123">
        <v>1</v>
      </c>
      <c r="D356" s="11">
        <f>ROUND(АТС!F354*$D$41*$D$42/100,2)</f>
        <v>190.83</v>
      </c>
      <c r="E356" s="11">
        <f>ROUND(АТС!F354*$E$41*$E$42/100,2)</f>
        <v>175.38</v>
      </c>
      <c r="F356" s="11">
        <f>ROUND(АТС!$F354*$F$41*$F$42/100,2)</f>
        <v>119.37</v>
      </c>
      <c r="G356" s="11">
        <f>ROUND(АТС!$F354*$G$41*$G$42/100,2)</f>
        <v>69.86</v>
      </c>
    </row>
    <row r="357" spans="1:7" x14ac:dyDescent="0.25">
      <c r="A357" s="256"/>
      <c r="B357" s="122">
        <f t="shared" si="5"/>
        <v>43022.083330000001</v>
      </c>
      <c r="C357" s="123">
        <v>2</v>
      </c>
      <c r="D357" s="11">
        <f>ROUND(АТС!F355*$D$41*$D$42/100,2)</f>
        <v>187.32</v>
      </c>
      <c r="E357" s="11">
        <f>ROUND(АТС!F355*$E$41*$E$42/100,2)</f>
        <v>172.16</v>
      </c>
      <c r="F357" s="11">
        <f>ROUND(АТС!$F355*$F$41*$F$42/100,2)</f>
        <v>117.18</v>
      </c>
      <c r="G357" s="11">
        <f>ROUND(АТС!$F355*$G$41*$G$42/100,2)</f>
        <v>68.58</v>
      </c>
    </row>
    <row r="358" spans="1:7" x14ac:dyDescent="0.25">
      <c r="A358" s="256"/>
      <c r="B358" s="122">
        <f t="shared" si="5"/>
        <v>43022.125</v>
      </c>
      <c r="C358" s="123">
        <v>3</v>
      </c>
      <c r="D358" s="11">
        <f>ROUND(АТС!F356*$D$41*$D$42/100,2)</f>
        <v>187.18</v>
      </c>
      <c r="E358" s="11">
        <f>ROUND(АТС!F356*$E$41*$E$42/100,2)</f>
        <v>172.03</v>
      </c>
      <c r="F358" s="11">
        <f>ROUND(АТС!$F356*$F$41*$F$42/100,2)</f>
        <v>117.09</v>
      </c>
      <c r="G358" s="11">
        <f>ROUND(АТС!$F356*$G$41*$G$42/100,2)</f>
        <v>68.53</v>
      </c>
    </row>
    <row r="359" spans="1:7" x14ac:dyDescent="0.25">
      <c r="A359" s="256"/>
      <c r="B359" s="120">
        <f t="shared" si="5"/>
        <v>43022.166669999999</v>
      </c>
      <c r="C359" s="123">
        <v>4</v>
      </c>
      <c r="D359" s="11">
        <f>ROUND(АТС!F357*$D$41*$D$42/100,2)</f>
        <v>187.18</v>
      </c>
      <c r="E359" s="11">
        <f>ROUND(АТС!F357*$E$41*$E$42/100,2)</f>
        <v>172.03</v>
      </c>
      <c r="F359" s="11">
        <f>ROUND(АТС!$F357*$F$41*$F$42/100,2)</f>
        <v>117.1</v>
      </c>
      <c r="G359" s="11">
        <f>ROUND(АТС!$F357*$G$41*$G$42/100,2)</f>
        <v>68.53</v>
      </c>
    </row>
    <row r="360" spans="1:7" x14ac:dyDescent="0.25">
      <c r="A360" s="256"/>
      <c r="B360" s="122">
        <f t="shared" si="5"/>
        <v>43022.208330000001</v>
      </c>
      <c r="C360" s="123">
        <v>5</v>
      </c>
      <c r="D360" s="11">
        <f>ROUND(АТС!F358*$D$41*$D$42/100,2)</f>
        <v>187.47</v>
      </c>
      <c r="E360" s="11">
        <f>ROUND(АТС!F358*$E$41*$E$42/100,2)</f>
        <v>172.29</v>
      </c>
      <c r="F360" s="11">
        <f>ROUND(АТС!$F358*$F$41*$F$42/100,2)</f>
        <v>117.27</v>
      </c>
      <c r="G360" s="11">
        <f>ROUND(АТС!$F358*$G$41*$G$42/100,2)</f>
        <v>68.63</v>
      </c>
    </row>
    <row r="361" spans="1:7" x14ac:dyDescent="0.25">
      <c r="A361" s="256"/>
      <c r="B361" s="122">
        <f t="shared" si="5"/>
        <v>43022.25</v>
      </c>
      <c r="C361" s="123">
        <v>6</v>
      </c>
      <c r="D361" s="11">
        <f>ROUND(АТС!F359*$D$41*$D$42/100,2)</f>
        <v>189.96</v>
      </c>
      <c r="E361" s="11">
        <f>ROUND(АТС!F359*$E$41*$E$42/100,2)</f>
        <v>174.58</v>
      </c>
      <c r="F361" s="11">
        <f>ROUND(АТС!$F359*$F$41*$F$42/100,2)</f>
        <v>118.83</v>
      </c>
      <c r="G361" s="11">
        <f>ROUND(АТС!$F359*$G$41*$G$42/100,2)</f>
        <v>69.55</v>
      </c>
    </row>
    <row r="362" spans="1:7" x14ac:dyDescent="0.25">
      <c r="A362" s="256"/>
      <c r="B362" s="122">
        <f t="shared" si="5"/>
        <v>43022.291669999999</v>
      </c>
      <c r="C362" s="123">
        <v>7</v>
      </c>
      <c r="D362" s="11">
        <f>ROUND(АТС!F360*$D$41*$D$42/100,2)</f>
        <v>211.88</v>
      </c>
      <c r="E362" s="11">
        <f>ROUND(АТС!F360*$E$41*$E$42/100,2)</f>
        <v>194.73</v>
      </c>
      <c r="F362" s="11">
        <f>ROUND(АТС!$F360*$F$41*$F$42/100,2)</f>
        <v>132.54</v>
      </c>
      <c r="G362" s="11">
        <f>ROUND(АТС!$F360*$G$41*$G$42/100,2)</f>
        <v>77.569999999999993</v>
      </c>
    </row>
    <row r="363" spans="1:7" x14ac:dyDescent="0.25">
      <c r="A363" s="256"/>
      <c r="B363" s="120">
        <f t="shared" si="5"/>
        <v>43022.333330000001</v>
      </c>
      <c r="C363" s="123">
        <v>8</v>
      </c>
      <c r="D363" s="11">
        <f>ROUND(АТС!F361*$D$41*$D$42/100,2)</f>
        <v>217.24</v>
      </c>
      <c r="E363" s="11">
        <f>ROUND(АТС!F361*$E$41*$E$42/100,2)</f>
        <v>199.66</v>
      </c>
      <c r="F363" s="11">
        <f>ROUND(АТС!$F361*$F$41*$F$42/100,2)</f>
        <v>135.9</v>
      </c>
      <c r="G363" s="11">
        <f>ROUND(АТС!$F361*$G$41*$G$42/100,2)</f>
        <v>79.53</v>
      </c>
    </row>
    <row r="364" spans="1:7" x14ac:dyDescent="0.25">
      <c r="A364" s="256"/>
      <c r="B364" s="122">
        <f t="shared" si="5"/>
        <v>43022.375</v>
      </c>
      <c r="C364" s="123">
        <v>9</v>
      </c>
      <c r="D364" s="11">
        <f>ROUND(АТС!F362*$D$41*$D$42/100,2)</f>
        <v>195.45</v>
      </c>
      <c r="E364" s="11">
        <f>ROUND(АТС!F362*$E$41*$E$42/100,2)</f>
        <v>179.63</v>
      </c>
      <c r="F364" s="11">
        <f>ROUND(АТС!$F362*$F$41*$F$42/100,2)</f>
        <v>122.27</v>
      </c>
      <c r="G364" s="11">
        <f>ROUND(АТС!$F362*$G$41*$G$42/100,2)</f>
        <v>71.56</v>
      </c>
    </row>
    <row r="365" spans="1:7" x14ac:dyDescent="0.25">
      <c r="A365" s="256"/>
      <c r="B365" s="122">
        <f t="shared" si="5"/>
        <v>43022.416669999999</v>
      </c>
      <c r="C365" s="123">
        <v>10</v>
      </c>
      <c r="D365" s="11">
        <f>ROUND(АТС!F363*$D$41*$D$42/100,2)</f>
        <v>195.56</v>
      </c>
      <c r="E365" s="11">
        <f>ROUND(АТС!F363*$E$41*$E$42/100,2)</f>
        <v>179.74</v>
      </c>
      <c r="F365" s="11">
        <f>ROUND(АТС!$F363*$F$41*$F$42/100,2)</f>
        <v>122.34</v>
      </c>
      <c r="G365" s="11">
        <f>ROUND(АТС!$F363*$G$41*$G$42/100,2)</f>
        <v>71.599999999999994</v>
      </c>
    </row>
    <row r="366" spans="1:7" x14ac:dyDescent="0.25">
      <c r="A366" s="256"/>
      <c r="B366" s="122">
        <f t="shared" si="5"/>
        <v>43022.458330000001</v>
      </c>
      <c r="C366" s="123">
        <v>11</v>
      </c>
      <c r="D366" s="11">
        <f>ROUND(АТС!F364*$D$41*$D$42/100,2)</f>
        <v>213.51</v>
      </c>
      <c r="E366" s="11">
        <f>ROUND(АТС!F364*$E$41*$E$42/100,2)</f>
        <v>196.23</v>
      </c>
      <c r="F366" s="11">
        <f>ROUND(АТС!$F364*$F$41*$F$42/100,2)</f>
        <v>133.56</v>
      </c>
      <c r="G366" s="11">
        <f>ROUND(АТС!$F364*$G$41*$G$42/100,2)</f>
        <v>78.17</v>
      </c>
    </row>
    <row r="367" spans="1:7" x14ac:dyDescent="0.25">
      <c r="A367" s="256"/>
      <c r="B367" s="120">
        <f t="shared" si="5"/>
        <v>43022.5</v>
      </c>
      <c r="C367" s="123">
        <v>12</v>
      </c>
      <c r="D367" s="11">
        <f>ROUND(АТС!F365*$D$41*$D$42/100,2)</f>
        <v>213.57</v>
      </c>
      <c r="E367" s="11">
        <f>ROUND(АТС!F365*$E$41*$E$42/100,2)</f>
        <v>196.28</v>
      </c>
      <c r="F367" s="11">
        <f>ROUND(АТС!$F365*$F$41*$F$42/100,2)</f>
        <v>133.6</v>
      </c>
      <c r="G367" s="11">
        <f>ROUND(АТС!$F365*$G$41*$G$42/100,2)</f>
        <v>78.19</v>
      </c>
    </row>
    <row r="368" spans="1:7" x14ac:dyDescent="0.25">
      <c r="A368" s="256"/>
      <c r="B368" s="122">
        <f t="shared" si="5"/>
        <v>43022.541669999999</v>
      </c>
      <c r="C368" s="123">
        <v>13</v>
      </c>
      <c r="D368" s="11">
        <f>ROUND(АТС!F366*$D$41*$D$42/100,2)</f>
        <v>213.34</v>
      </c>
      <c r="E368" s="11">
        <f>ROUND(АТС!F366*$E$41*$E$42/100,2)</f>
        <v>196.07</v>
      </c>
      <c r="F368" s="11">
        <f>ROUND(АТС!$F366*$F$41*$F$42/100,2)</f>
        <v>133.46</v>
      </c>
      <c r="G368" s="11">
        <f>ROUND(АТС!$F366*$G$41*$G$42/100,2)</f>
        <v>78.11</v>
      </c>
    </row>
    <row r="369" spans="1:7" x14ac:dyDescent="0.25">
      <c r="A369" s="256"/>
      <c r="B369" s="122">
        <f t="shared" si="5"/>
        <v>43022.583330000001</v>
      </c>
      <c r="C369" s="123">
        <v>14</v>
      </c>
      <c r="D369" s="11">
        <f>ROUND(АТС!F367*$D$41*$D$42/100,2)</f>
        <v>213.08</v>
      </c>
      <c r="E369" s="11">
        <f>ROUND(АТС!F367*$E$41*$E$42/100,2)</f>
        <v>195.83</v>
      </c>
      <c r="F369" s="11">
        <f>ROUND(АТС!$F367*$F$41*$F$42/100,2)</f>
        <v>133.29</v>
      </c>
      <c r="G369" s="11">
        <f>ROUND(АТС!$F367*$G$41*$G$42/100,2)</f>
        <v>78.010000000000005</v>
      </c>
    </row>
    <row r="370" spans="1:7" x14ac:dyDescent="0.25">
      <c r="A370" s="256"/>
      <c r="B370" s="122">
        <f t="shared" si="5"/>
        <v>43022.625</v>
      </c>
      <c r="C370" s="123">
        <v>15</v>
      </c>
      <c r="D370" s="11">
        <f>ROUND(АТС!F368*$D$41*$D$42/100,2)</f>
        <v>212.82</v>
      </c>
      <c r="E370" s="11">
        <f>ROUND(АТС!F368*$E$41*$E$42/100,2)</f>
        <v>195.6</v>
      </c>
      <c r="F370" s="11">
        <f>ROUND(АТС!$F368*$F$41*$F$42/100,2)</f>
        <v>133.13999999999999</v>
      </c>
      <c r="G370" s="11">
        <f>ROUND(АТС!$F368*$G$41*$G$42/100,2)</f>
        <v>77.92</v>
      </c>
    </row>
    <row r="371" spans="1:7" x14ac:dyDescent="0.25">
      <c r="A371" s="256"/>
      <c r="B371" s="120">
        <f t="shared" si="5"/>
        <v>43022.666669999999</v>
      </c>
      <c r="C371" s="123">
        <v>16</v>
      </c>
      <c r="D371" s="11">
        <f>ROUND(АТС!F369*$D$41*$D$42/100,2)</f>
        <v>213.23</v>
      </c>
      <c r="E371" s="11">
        <f>ROUND(АТС!F369*$E$41*$E$42/100,2)</f>
        <v>195.97</v>
      </c>
      <c r="F371" s="11">
        <f>ROUND(АТС!$F369*$F$41*$F$42/100,2)</f>
        <v>133.38999999999999</v>
      </c>
      <c r="G371" s="11">
        <f>ROUND(АТС!$F369*$G$41*$G$42/100,2)</f>
        <v>78.069999999999993</v>
      </c>
    </row>
    <row r="372" spans="1:7" x14ac:dyDescent="0.25">
      <c r="A372" s="256"/>
      <c r="B372" s="122">
        <f t="shared" si="5"/>
        <v>43022.708330000001</v>
      </c>
      <c r="C372" s="123">
        <v>17</v>
      </c>
      <c r="D372" s="11">
        <f>ROUND(АТС!F370*$D$41*$D$42/100,2)</f>
        <v>191.82</v>
      </c>
      <c r="E372" s="11">
        <f>ROUND(АТС!F370*$E$41*$E$42/100,2)</f>
        <v>176.29</v>
      </c>
      <c r="F372" s="11">
        <f>ROUND(АТС!$F370*$F$41*$F$42/100,2)</f>
        <v>119.99</v>
      </c>
      <c r="G372" s="11">
        <f>ROUND(АТС!$F370*$G$41*$G$42/100,2)</f>
        <v>70.23</v>
      </c>
    </row>
    <row r="373" spans="1:7" x14ac:dyDescent="0.25">
      <c r="A373" s="256"/>
      <c r="B373" s="122">
        <f t="shared" si="5"/>
        <v>43022.75</v>
      </c>
      <c r="C373" s="123">
        <v>18</v>
      </c>
      <c r="D373" s="11">
        <f>ROUND(АТС!F371*$D$41*$D$42/100,2)</f>
        <v>228.39</v>
      </c>
      <c r="E373" s="11">
        <f>ROUND(АТС!F371*$E$41*$E$42/100,2)</f>
        <v>209.91</v>
      </c>
      <c r="F373" s="11">
        <f>ROUND(АТС!$F371*$F$41*$F$42/100,2)</f>
        <v>142.87</v>
      </c>
      <c r="G373" s="11">
        <f>ROUND(АТС!$F371*$G$41*$G$42/100,2)</f>
        <v>83.62</v>
      </c>
    </row>
    <row r="374" spans="1:7" x14ac:dyDescent="0.25">
      <c r="A374" s="256"/>
      <c r="B374" s="122">
        <f t="shared" si="5"/>
        <v>43022.791669999999</v>
      </c>
      <c r="C374" s="123">
        <v>19</v>
      </c>
      <c r="D374" s="11">
        <f>ROUND(АТС!F372*$D$41*$D$42/100,2)</f>
        <v>233.07</v>
      </c>
      <c r="E374" s="11">
        <f>ROUND(АТС!F372*$E$41*$E$42/100,2)</f>
        <v>214.21</v>
      </c>
      <c r="F374" s="11">
        <f>ROUND(АТС!$F372*$F$41*$F$42/100,2)</f>
        <v>145.80000000000001</v>
      </c>
      <c r="G374" s="11">
        <f>ROUND(АТС!$F372*$G$41*$G$42/100,2)</f>
        <v>85.33</v>
      </c>
    </row>
    <row r="375" spans="1:7" x14ac:dyDescent="0.25">
      <c r="A375" s="256"/>
      <c r="B375" s="120">
        <f t="shared" si="5"/>
        <v>43022.833330000001</v>
      </c>
      <c r="C375" s="123">
        <v>20</v>
      </c>
      <c r="D375" s="11">
        <f>ROUND(АТС!F373*$D$41*$D$42/100,2)</f>
        <v>223.68</v>
      </c>
      <c r="E375" s="11">
        <f>ROUND(АТС!F373*$E$41*$E$42/100,2)</f>
        <v>205.57</v>
      </c>
      <c r="F375" s="11">
        <f>ROUND(АТС!$F373*$F$41*$F$42/100,2)</f>
        <v>139.91999999999999</v>
      </c>
      <c r="G375" s="11">
        <f>ROUND(АТС!$F373*$G$41*$G$42/100,2)</f>
        <v>81.89</v>
      </c>
    </row>
    <row r="376" spans="1:7" x14ac:dyDescent="0.25">
      <c r="A376" s="256"/>
      <c r="B376" s="122">
        <f t="shared" si="5"/>
        <v>43022.875</v>
      </c>
      <c r="C376" s="123">
        <v>21</v>
      </c>
      <c r="D376" s="11">
        <f>ROUND(АТС!F374*$D$41*$D$42/100,2)</f>
        <v>207.96</v>
      </c>
      <c r="E376" s="11">
        <f>ROUND(АТС!F374*$E$41*$E$42/100,2)</f>
        <v>191.12</v>
      </c>
      <c r="F376" s="11">
        <f>ROUND(АТС!$F374*$F$41*$F$42/100,2)</f>
        <v>130.09</v>
      </c>
      <c r="G376" s="11">
        <f>ROUND(АТС!$F374*$G$41*$G$42/100,2)</f>
        <v>76.14</v>
      </c>
    </row>
    <row r="377" spans="1:7" x14ac:dyDescent="0.25">
      <c r="A377" s="256"/>
      <c r="B377" s="122">
        <f t="shared" si="5"/>
        <v>43022.916669999999</v>
      </c>
      <c r="C377" s="123">
        <v>22</v>
      </c>
      <c r="D377" s="11">
        <f>ROUND(АТС!F375*$D$41*$D$42/100,2)</f>
        <v>190.47</v>
      </c>
      <c r="E377" s="11">
        <f>ROUND(АТС!F375*$E$41*$E$42/100,2)</f>
        <v>175.06</v>
      </c>
      <c r="F377" s="11">
        <f>ROUND(АТС!$F375*$F$41*$F$42/100,2)</f>
        <v>119.15</v>
      </c>
      <c r="G377" s="11">
        <f>ROUND(АТС!$F375*$G$41*$G$42/100,2)</f>
        <v>69.73</v>
      </c>
    </row>
    <row r="378" spans="1:7" x14ac:dyDescent="0.25">
      <c r="A378" s="256"/>
      <c r="B378" s="122">
        <f t="shared" si="5"/>
        <v>43022.958330000001</v>
      </c>
      <c r="C378" s="123">
        <v>23</v>
      </c>
      <c r="D378" s="11">
        <f>ROUND(АТС!F376*$D$41*$D$42/100,2)</f>
        <v>225.74</v>
      </c>
      <c r="E378" s="11">
        <f>ROUND(АТС!F376*$E$41*$E$42/100,2)</f>
        <v>207.47</v>
      </c>
      <c r="F378" s="11">
        <f>ROUND(АТС!$F376*$F$41*$F$42/100,2)</f>
        <v>141.22</v>
      </c>
      <c r="G378" s="11">
        <f>ROUND(АТС!$F376*$G$41*$G$42/100,2)</f>
        <v>82.65</v>
      </c>
    </row>
    <row r="379" spans="1:7" x14ac:dyDescent="0.25">
      <c r="A379" s="256"/>
      <c r="B379" s="120">
        <f t="shared" si="5"/>
        <v>43023</v>
      </c>
      <c r="C379" s="123">
        <v>0</v>
      </c>
      <c r="D379" s="11">
        <f>ROUND(АТС!F377*$D$41*$D$42/100,2)</f>
        <v>193.38</v>
      </c>
      <c r="E379" s="11">
        <f>ROUND(АТС!F377*$E$41*$E$42/100,2)</f>
        <v>177.73</v>
      </c>
      <c r="F379" s="11">
        <f>ROUND(АТС!$F377*$F$41*$F$42/100,2)</f>
        <v>120.97</v>
      </c>
      <c r="G379" s="11">
        <f>ROUND(АТС!$F377*$G$41*$G$42/100,2)</f>
        <v>70.8</v>
      </c>
    </row>
    <row r="380" spans="1:7" x14ac:dyDescent="0.25">
      <c r="A380" s="256"/>
      <c r="B380" s="122">
        <f t="shared" si="5"/>
        <v>43023.041669999999</v>
      </c>
      <c r="C380" s="123">
        <v>1</v>
      </c>
      <c r="D380" s="11">
        <f>ROUND(АТС!F378*$D$41*$D$42/100,2)</f>
        <v>187.04</v>
      </c>
      <c r="E380" s="11">
        <f>ROUND(АТС!F378*$E$41*$E$42/100,2)</f>
        <v>171.9</v>
      </c>
      <c r="F380" s="11">
        <f>ROUND(АТС!$F378*$F$41*$F$42/100,2)</f>
        <v>117.01</v>
      </c>
      <c r="G380" s="11">
        <f>ROUND(АТС!$F378*$G$41*$G$42/100,2)</f>
        <v>68.48</v>
      </c>
    </row>
    <row r="381" spans="1:7" x14ac:dyDescent="0.25">
      <c r="A381" s="256"/>
      <c r="B381" s="122">
        <f t="shared" si="5"/>
        <v>43023.083330000001</v>
      </c>
      <c r="C381" s="123">
        <v>2</v>
      </c>
      <c r="D381" s="11">
        <f>ROUND(АТС!F379*$D$41*$D$42/100,2)</f>
        <v>186.35</v>
      </c>
      <c r="E381" s="11">
        <f>ROUND(АТС!F379*$E$41*$E$42/100,2)</f>
        <v>171.26</v>
      </c>
      <c r="F381" s="11">
        <f>ROUND(АТС!$F379*$F$41*$F$42/100,2)</f>
        <v>116.57</v>
      </c>
      <c r="G381" s="11">
        <f>ROUND(АТС!$F379*$G$41*$G$42/100,2)</f>
        <v>68.22</v>
      </c>
    </row>
    <row r="382" spans="1:7" x14ac:dyDescent="0.25">
      <c r="A382" s="256"/>
      <c r="B382" s="122">
        <f t="shared" si="5"/>
        <v>43023.125</v>
      </c>
      <c r="C382" s="123">
        <v>3</v>
      </c>
      <c r="D382" s="11">
        <f>ROUND(АТС!F380*$D$41*$D$42/100,2)</f>
        <v>186.2</v>
      </c>
      <c r="E382" s="11">
        <f>ROUND(АТС!F380*$E$41*$E$42/100,2)</f>
        <v>171.13</v>
      </c>
      <c r="F382" s="11">
        <f>ROUND(АТС!$F380*$F$41*$F$42/100,2)</f>
        <v>116.48</v>
      </c>
      <c r="G382" s="11">
        <f>ROUND(АТС!$F380*$G$41*$G$42/100,2)</f>
        <v>68.17</v>
      </c>
    </row>
    <row r="383" spans="1:7" x14ac:dyDescent="0.25">
      <c r="A383" s="256"/>
      <c r="B383" s="120">
        <f t="shared" si="5"/>
        <v>43023.166669999999</v>
      </c>
      <c r="C383" s="123">
        <v>4</v>
      </c>
      <c r="D383" s="11">
        <f>ROUND(АТС!F381*$D$41*$D$42/100,2)</f>
        <v>186.22</v>
      </c>
      <c r="E383" s="11">
        <f>ROUND(АТС!F381*$E$41*$E$42/100,2)</f>
        <v>171.15</v>
      </c>
      <c r="F383" s="11">
        <f>ROUND(АТС!$F381*$F$41*$F$42/100,2)</f>
        <v>116.49</v>
      </c>
      <c r="G383" s="11">
        <f>ROUND(АТС!$F381*$G$41*$G$42/100,2)</f>
        <v>68.180000000000007</v>
      </c>
    </row>
    <row r="384" spans="1:7" x14ac:dyDescent="0.25">
      <c r="A384" s="256"/>
      <c r="B384" s="122">
        <f t="shared" si="5"/>
        <v>43023.208330000001</v>
      </c>
      <c r="C384" s="123">
        <v>5</v>
      </c>
      <c r="D384" s="11">
        <f>ROUND(АТС!F382*$D$41*$D$42/100,2)</f>
        <v>186.16</v>
      </c>
      <c r="E384" s="11">
        <f>ROUND(АТС!F382*$E$41*$E$42/100,2)</f>
        <v>171.09</v>
      </c>
      <c r="F384" s="11">
        <f>ROUND(АТС!$F382*$F$41*$F$42/100,2)</f>
        <v>116.45</v>
      </c>
      <c r="G384" s="11">
        <f>ROUND(АТС!$F382*$G$41*$G$42/100,2)</f>
        <v>68.150000000000006</v>
      </c>
    </row>
    <row r="385" spans="1:7" x14ac:dyDescent="0.25">
      <c r="A385" s="256"/>
      <c r="B385" s="122">
        <f t="shared" si="5"/>
        <v>43023.25</v>
      </c>
      <c r="C385" s="123">
        <v>6</v>
      </c>
      <c r="D385" s="11">
        <f>ROUND(АТС!F383*$D$41*$D$42/100,2)</f>
        <v>188.56</v>
      </c>
      <c r="E385" s="11">
        <f>ROUND(АТС!F383*$E$41*$E$42/100,2)</f>
        <v>173.3</v>
      </c>
      <c r="F385" s="11">
        <f>ROUND(АТС!$F383*$F$41*$F$42/100,2)</f>
        <v>117.96</v>
      </c>
      <c r="G385" s="11">
        <f>ROUND(АТС!$F383*$G$41*$G$42/100,2)</f>
        <v>69.03</v>
      </c>
    </row>
    <row r="386" spans="1:7" x14ac:dyDescent="0.25">
      <c r="A386" s="256"/>
      <c r="B386" s="122">
        <f t="shared" si="5"/>
        <v>43023.291669999999</v>
      </c>
      <c r="C386" s="123">
        <v>7</v>
      </c>
      <c r="D386" s="11">
        <f>ROUND(АТС!F384*$D$41*$D$42/100,2)</f>
        <v>191.14</v>
      </c>
      <c r="E386" s="11">
        <f>ROUND(АТС!F384*$E$41*$E$42/100,2)</f>
        <v>175.67</v>
      </c>
      <c r="F386" s="11">
        <f>ROUND(АТС!$F384*$F$41*$F$42/100,2)</f>
        <v>119.57</v>
      </c>
      <c r="G386" s="11">
        <f>ROUND(АТС!$F384*$G$41*$G$42/100,2)</f>
        <v>69.98</v>
      </c>
    </row>
    <row r="387" spans="1:7" x14ac:dyDescent="0.25">
      <c r="A387" s="256"/>
      <c r="B387" s="120">
        <f t="shared" si="5"/>
        <v>43023.333330000001</v>
      </c>
      <c r="C387" s="123">
        <v>8</v>
      </c>
      <c r="D387" s="11">
        <f>ROUND(АТС!F385*$D$41*$D$42/100,2)</f>
        <v>234.19</v>
      </c>
      <c r="E387" s="11">
        <f>ROUND(АТС!F385*$E$41*$E$42/100,2)</f>
        <v>215.24</v>
      </c>
      <c r="F387" s="11">
        <f>ROUND(АТС!$F385*$F$41*$F$42/100,2)</f>
        <v>146.5</v>
      </c>
      <c r="G387" s="11">
        <f>ROUND(АТС!$F385*$G$41*$G$42/100,2)</f>
        <v>85.74</v>
      </c>
    </row>
    <row r="388" spans="1:7" x14ac:dyDescent="0.25">
      <c r="A388" s="256"/>
      <c r="B388" s="122">
        <f t="shared" ref="B388:B451" si="6">B364+1</f>
        <v>43023.375</v>
      </c>
      <c r="C388" s="123">
        <v>9</v>
      </c>
      <c r="D388" s="11">
        <f>ROUND(АТС!F386*$D$41*$D$42/100,2)</f>
        <v>204.53</v>
      </c>
      <c r="E388" s="11">
        <f>ROUND(АТС!F386*$E$41*$E$42/100,2)</f>
        <v>187.98</v>
      </c>
      <c r="F388" s="11">
        <f>ROUND(АТС!$F386*$F$41*$F$42/100,2)</f>
        <v>127.95</v>
      </c>
      <c r="G388" s="11">
        <f>ROUND(АТС!$F386*$G$41*$G$42/100,2)</f>
        <v>74.88</v>
      </c>
    </row>
    <row r="389" spans="1:7" x14ac:dyDescent="0.25">
      <c r="A389" s="256"/>
      <c r="B389" s="122">
        <f t="shared" si="6"/>
        <v>43023.416669999999</v>
      </c>
      <c r="C389" s="123">
        <v>10</v>
      </c>
      <c r="D389" s="11">
        <f>ROUND(АТС!F387*$D$41*$D$42/100,2)</f>
        <v>195.85</v>
      </c>
      <c r="E389" s="11">
        <f>ROUND(АТС!F387*$E$41*$E$42/100,2)</f>
        <v>179.99</v>
      </c>
      <c r="F389" s="11">
        <f>ROUND(АТС!$F387*$F$41*$F$42/100,2)</f>
        <v>122.52</v>
      </c>
      <c r="G389" s="11">
        <f>ROUND(АТС!$F387*$G$41*$G$42/100,2)</f>
        <v>71.7</v>
      </c>
    </row>
    <row r="390" spans="1:7" x14ac:dyDescent="0.25">
      <c r="A390" s="256"/>
      <c r="B390" s="122">
        <f t="shared" si="6"/>
        <v>43023.458330000001</v>
      </c>
      <c r="C390" s="123">
        <v>11</v>
      </c>
      <c r="D390" s="11">
        <f>ROUND(АТС!F388*$D$41*$D$42/100,2)</f>
        <v>214.01</v>
      </c>
      <c r="E390" s="11">
        <f>ROUND(АТС!F388*$E$41*$E$42/100,2)</f>
        <v>196.69</v>
      </c>
      <c r="F390" s="11">
        <f>ROUND(АТС!$F388*$F$41*$F$42/100,2)</f>
        <v>133.88</v>
      </c>
      <c r="G390" s="11">
        <f>ROUND(АТС!$F388*$G$41*$G$42/100,2)</f>
        <v>78.349999999999994</v>
      </c>
    </row>
    <row r="391" spans="1:7" x14ac:dyDescent="0.25">
      <c r="A391" s="256"/>
      <c r="B391" s="120">
        <f t="shared" si="6"/>
        <v>43023.5</v>
      </c>
      <c r="C391" s="123">
        <v>12</v>
      </c>
      <c r="D391" s="11">
        <f>ROUND(АТС!F389*$D$41*$D$42/100,2)</f>
        <v>214</v>
      </c>
      <c r="E391" s="11">
        <f>ROUND(АТС!F389*$E$41*$E$42/100,2)</f>
        <v>196.68</v>
      </c>
      <c r="F391" s="11">
        <f>ROUND(АТС!$F389*$F$41*$F$42/100,2)</f>
        <v>133.87</v>
      </c>
      <c r="G391" s="11">
        <f>ROUND(АТС!$F389*$G$41*$G$42/100,2)</f>
        <v>78.349999999999994</v>
      </c>
    </row>
    <row r="392" spans="1:7" x14ac:dyDescent="0.25">
      <c r="A392" s="256"/>
      <c r="B392" s="122">
        <f t="shared" si="6"/>
        <v>43023.541669999999</v>
      </c>
      <c r="C392" s="123">
        <v>13</v>
      </c>
      <c r="D392" s="11">
        <f>ROUND(АТС!F390*$D$41*$D$42/100,2)</f>
        <v>213.37</v>
      </c>
      <c r="E392" s="11">
        <f>ROUND(АТС!F390*$E$41*$E$42/100,2)</f>
        <v>196.1</v>
      </c>
      <c r="F392" s="11">
        <f>ROUND(АТС!$F390*$F$41*$F$42/100,2)</f>
        <v>133.47999999999999</v>
      </c>
      <c r="G392" s="11">
        <f>ROUND(АТС!$F390*$G$41*$G$42/100,2)</f>
        <v>78.12</v>
      </c>
    </row>
    <row r="393" spans="1:7" x14ac:dyDescent="0.25">
      <c r="A393" s="256"/>
      <c r="B393" s="122">
        <f t="shared" si="6"/>
        <v>43023.583330000001</v>
      </c>
      <c r="C393" s="123">
        <v>14</v>
      </c>
      <c r="D393" s="11">
        <f>ROUND(АТС!F391*$D$41*$D$42/100,2)</f>
        <v>213.39</v>
      </c>
      <c r="E393" s="11">
        <f>ROUND(АТС!F391*$E$41*$E$42/100,2)</f>
        <v>196.12</v>
      </c>
      <c r="F393" s="11">
        <f>ROUND(АТС!$F391*$F$41*$F$42/100,2)</f>
        <v>133.49</v>
      </c>
      <c r="G393" s="11">
        <f>ROUND(АТС!$F391*$G$41*$G$42/100,2)</f>
        <v>78.13</v>
      </c>
    </row>
    <row r="394" spans="1:7" x14ac:dyDescent="0.25">
      <c r="A394" s="256"/>
      <c r="B394" s="122">
        <f t="shared" si="6"/>
        <v>43023.625</v>
      </c>
      <c r="C394" s="123">
        <v>15</v>
      </c>
      <c r="D394" s="11">
        <f>ROUND(АТС!F392*$D$41*$D$42/100,2)</f>
        <v>213.15</v>
      </c>
      <c r="E394" s="11">
        <f>ROUND(АТС!F392*$E$41*$E$42/100,2)</f>
        <v>195.89</v>
      </c>
      <c r="F394" s="11">
        <f>ROUND(АТС!$F392*$F$41*$F$42/100,2)</f>
        <v>133.34</v>
      </c>
      <c r="G394" s="11">
        <f>ROUND(АТС!$F392*$G$41*$G$42/100,2)</f>
        <v>78.040000000000006</v>
      </c>
    </row>
    <row r="395" spans="1:7" x14ac:dyDescent="0.25">
      <c r="A395" s="256"/>
      <c r="B395" s="120">
        <f t="shared" si="6"/>
        <v>43023.666669999999</v>
      </c>
      <c r="C395" s="123">
        <v>16</v>
      </c>
      <c r="D395" s="11">
        <f>ROUND(АТС!F393*$D$41*$D$42/100,2)</f>
        <v>213.37</v>
      </c>
      <c r="E395" s="11">
        <f>ROUND(АТС!F393*$E$41*$E$42/100,2)</f>
        <v>196.1</v>
      </c>
      <c r="F395" s="11">
        <f>ROUND(АТС!$F393*$F$41*$F$42/100,2)</f>
        <v>133.47999999999999</v>
      </c>
      <c r="G395" s="11">
        <f>ROUND(АТС!$F393*$G$41*$G$42/100,2)</f>
        <v>78.12</v>
      </c>
    </row>
    <row r="396" spans="1:7" x14ac:dyDescent="0.25">
      <c r="A396" s="256"/>
      <c r="B396" s="122">
        <f t="shared" si="6"/>
        <v>43023.708330000001</v>
      </c>
      <c r="C396" s="123">
        <v>17</v>
      </c>
      <c r="D396" s="11">
        <f>ROUND(АТС!F394*$D$41*$D$42/100,2)</f>
        <v>191.94</v>
      </c>
      <c r="E396" s="11">
        <f>ROUND(АТС!F394*$E$41*$E$42/100,2)</f>
        <v>176.41</v>
      </c>
      <c r="F396" s="11">
        <f>ROUND(АТС!$F394*$F$41*$F$42/100,2)</f>
        <v>120.07</v>
      </c>
      <c r="G396" s="11">
        <f>ROUND(АТС!$F394*$G$41*$G$42/100,2)</f>
        <v>70.27</v>
      </c>
    </row>
    <row r="397" spans="1:7" x14ac:dyDescent="0.25">
      <c r="A397" s="256"/>
      <c r="B397" s="122">
        <f t="shared" si="6"/>
        <v>43023.75</v>
      </c>
      <c r="C397" s="123">
        <v>18</v>
      </c>
      <c r="D397" s="11">
        <f>ROUND(АТС!F395*$D$41*$D$42/100,2)</f>
        <v>219.97</v>
      </c>
      <c r="E397" s="11">
        <f>ROUND(АТС!F395*$E$41*$E$42/100,2)</f>
        <v>202.17</v>
      </c>
      <c r="F397" s="11">
        <f>ROUND(АТС!$F395*$F$41*$F$42/100,2)</f>
        <v>137.61000000000001</v>
      </c>
      <c r="G397" s="11">
        <f>ROUND(АТС!$F395*$G$41*$G$42/100,2)</f>
        <v>80.540000000000006</v>
      </c>
    </row>
    <row r="398" spans="1:7" x14ac:dyDescent="0.25">
      <c r="A398" s="256"/>
      <c r="B398" s="122">
        <f t="shared" si="6"/>
        <v>43023.791669999999</v>
      </c>
      <c r="C398" s="123">
        <v>19</v>
      </c>
      <c r="D398" s="11">
        <f>ROUND(АТС!F396*$D$41*$D$42/100,2)</f>
        <v>225.08</v>
      </c>
      <c r="E398" s="11">
        <f>ROUND(АТС!F396*$E$41*$E$42/100,2)</f>
        <v>206.87</v>
      </c>
      <c r="F398" s="11">
        <f>ROUND(АТС!$F396*$F$41*$F$42/100,2)</f>
        <v>140.80000000000001</v>
      </c>
      <c r="G398" s="11">
        <f>ROUND(АТС!$F396*$G$41*$G$42/100,2)</f>
        <v>82.41</v>
      </c>
    </row>
    <row r="399" spans="1:7" x14ac:dyDescent="0.25">
      <c r="A399" s="256"/>
      <c r="B399" s="120">
        <f t="shared" si="6"/>
        <v>43023.833330000001</v>
      </c>
      <c r="C399" s="123">
        <v>20</v>
      </c>
      <c r="D399" s="11">
        <f>ROUND(АТС!F397*$D$41*$D$42/100,2)</f>
        <v>223.64</v>
      </c>
      <c r="E399" s="11">
        <f>ROUND(АТС!F397*$E$41*$E$42/100,2)</f>
        <v>205.54</v>
      </c>
      <c r="F399" s="11">
        <f>ROUND(АТС!$F397*$F$41*$F$42/100,2)</f>
        <v>139.9</v>
      </c>
      <c r="G399" s="11">
        <f>ROUND(АТС!$F397*$G$41*$G$42/100,2)</f>
        <v>81.88</v>
      </c>
    </row>
    <row r="400" spans="1:7" x14ac:dyDescent="0.25">
      <c r="A400" s="256"/>
      <c r="B400" s="122">
        <f t="shared" si="6"/>
        <v>43023.875</v>
      </c>
      <c r="C400" s="123">
        <v>21</v>
      </c>
      <c r="D400" s="11">
        <f>ROUND(АТС!F398*$D$41*$D$42/100,2)</f>
        <v>206.67</v>
      </c>
      <c r="E400" s="11">
        <f>ROUND(АТС!F398*$E$41*$E$42/100,2)</f>
        <v>189.94</v>
      </c>
      <c r="F400" s="11">
        <f>ROUND(АТС!$F398*$F$41*$F$42/100,2)</f>
        <v>129.28</v>
      </c>
      <c r="G400" s="11">
        <f>ROUND(АТС!$F398*$G$41*$G$42/100,2)</f>
        <v>75.66</v>
      </c>
    </row>
    <row r="401" spans="1:7" x14ac:dyDescent="0.25">
      <c r="A401" s="256"/>
      <c r="B401" s="122">
        <f t="shared" si="6"/>
        <v>43023.916669999999</v>
      </c>
      <c r="C401" s="123">
        <v>22</v>
      </c>
      <c r="D401" s="11">
        <f>ROUND(АТС!F399*$D$41*$D$42/100,2)</f>
        <v>190.36</v>
      </c>
      <c r="E401" s="11">
        <f>ROUND(АТС!F399*$E$41*$E$42/100,2)</f>
        <v>174.95</v>
      </c>
      <c r="F401" s="11">
        <f>ROUND(АТС!$F399*$F$41*$F$42/100,2)</f>
        <v>119.08</v>
      </c>
      <c r="G401" s="11">
        <f>ROUND(АТС!$F399*$G$41*$G$42/100,2)</f>
        <v>69.69</v>
      </c>
    </row>
    <row r="402" spans="1:7" x14ac:dyDescent="0.25">
      <c r="A402" s="256"/>
      <c r="B402" s="122">
        <f t="shared" si="6"/>
        <v>43023.958330000001</v>
      </c>
      <c r="C402" s="123">
        <v>23</v>
      </c>
      <c r="D402" s="11">
        <f>ROUND(АТС!F400*$D$41*$D$42/100,2)</f>
        <v>227.84</v>
      </c>
      <c r="E402" s="11">
        <f>ROUND(АТС!F400*$E$41*$E$42/100,2)</f>
        <v>209.4</v>
      </c>
      <c r="F402" s="11">
        <f>ROUND(АТС!$F400*$F$41*$F$42/100,2)</f>
        <v>142.53</v>
      </c>
      <c r="G402" s="11">
        <f>ROUND(АТС!$F400*$G$41*$G$42/100,2)</f>
        <v>83.41</v>
      </c>
    </row>
    <row r="403" spans="1:7" x14ac:dyDescent="0.25">
      <c r="A403" s="256"/>
      <c r="B403" s="120">
        <f t="shared" si="6"/>
        <v>43024</v>
      </c>
      <c r="C403" s="123">
        <v>0</v>
      </c>
      <c r="D403" s="11">
        <f>ROUND(АТС!F401*$D$41*$D$42/100,2)</f>
        <v>186.72</v>
      </c>
      <c r="E403" s="11">
        <f>ROUND(АТС!F401*$E$41*$E$42/100,2)</f>
        <v>171.61</v>
      </c>
      <c r="F403" s="11">
        <f>ROUND(АТС!$F401*$F$41*$F$42/100,2)</f>
        <v>116.81</v>
      </c>
      <c r="G403" s="11">
        <f>ROUND(АТС!$F401*$G$41*$G$42/100,2)</f>
        <v>68.36</v>
      </c>
    </row>
    <row r="404" spans="1:7" x14ac:dyDescent="0.25">
      <c r="A404" s="256"/>
      <c r="B404" s="122">
        <f t="shared" si="6"/>
        <v>43024.041669999999</v>
      </c>
      <c r="C404" s="123">
        <v>1</v>
      </c>
      <c r="D404" s="11">
        <f>ROUND(АТС!F402*$D$41*$D$42/100,2)</f>
        <v>188.87</v>
      </c>
      <c r="E404" s="11">
        <f>ROUND(АТС!F402*$E$41*$E$42/100,2)</f>
        <v>173.58</v>
      </c>
      <c r="F404" s="11">
        <f>ROUND(АТС!$F402*$F$41*$F$42/100,2)</f>
        <v>118.15</v>
      </c>
      <c r="G404" s="11">
        <f>ROUND(АТС!$F402*$G$41*$G$42/100,2)</f>
        <v>69.150000000000006</v>
      </c>
    </row>
    <row r="405" spans="1:7" x14ac:dyDescent="0.25">
      <c r="A405" s="256"/>
      <c r="B405" s="122">
        <f t="shared" si="6"/>
        <v>43024.083330000001</v>
      </c>
      <c r="C405" s="123">
        <v>2</v>
      </c>
      <c r="D405" s="11">
        <f>ROUND(АТС!F403*$D$41*$D$42/100,2)</f>
        <v>196.02</v>
      </c>
      <c r="E405" s="11">
        <f>ROUND(АТС!F403*$E$41*$E$42/100,2)</f>
        <v>180.16</v>
      </c>
      <c r="F405" s="11">
        <f>ROUND(АТС!$F403*$F$41*$F$42/100,2)</f>
        <v>122.63</v>
      </c>
      <c r="G405" s="11">
        <f>ROUND(АТС!$F403*$G$41*$G$42/100,2)</f>
        <v>71.77</v>
      </c>
    </row>
    <row r="406" spans="1:7" x14ac:dyDescent="0.25">
      <c r="A406" s="256"/>
      <c r="B406" s="122">
        <f t="shared" si="6"/>
        <v>43024.125</v>
      </c>
      <c r="C406" s="123">
        <v>3</v>
      </c>
      <c r="D406" s="11">
        <f>ROUND(АТС!F404*$D$41*$D$42/100,2)</f>
        <v>204</v>
      </c>
      <c r="E406" s="11">
        <f>ROUND(АТС!F404*$E$41*$E$42/100,2)</f>
        <v>187.49</v>
      </c>
      <c r="F406" s="11">
        <f>ROUND(АТС!$F404*$F$41*$F$42/100,2)</f>
        <v>127.61</v>
      </c>
      <c r="G406" s="11">
        <f>ROUND(АТС!$F404*$G$41*$G$42/100,2)</f>
        <v>74.69</v>
      </c>
    </row>
    <row r="407" spans="1:7" x14ac:dyDescent="0.25">
      <c r="A407" s="256"/>
      <c r="B407" s="120">
        <f t="shared" si="6"/>
        <v>43024.166669999999</v>
      </c>
      <c r="C407" s="123">
        <v>4</v>
      </c>
      <c r="D407" s="11">
        <f>ROUND(АТС!F405*$D$41*$D$42/100,2)</f>
        <v>205.14</v>
      </c>
      <c r="E407" s="11">
        <f>ROUND(АТС!F405*$E$41*$E$42/100,2)</f>
        <v>188.53</v>
      </c>
      <c r="F407" s="11">
        <f>ROUND(АТС!$F405*$F$41*$F$42/100,2)</f>
        <v>128.33000000000001</v>
      </c>
      <c r="G407" s="11">
        <f>ROUND(АТС!$F405*$G$41*$G$42/100,2)</f>
        <v>75.099999999999994</v>
      </c>
    </row>
    <row r="408" spans="1:7" x14ac:dyDescent="0.25">
      <c r="A408" s="256"/>
      <c r="B408" s="122">
        <f t="shared" si="6"/>
        <v>43024.208330000001</v>
      </c>
      <c r="C408" s="123">
        <v>5</v>
      </c>
      <c r="D408" s="11">
        <f>ROUND(АТС!F406*$D$41*$D$42/100,2)</f>
        <v>197.87</v>
      </c>
      <c r="E408" s="11">
        <f>ROUND(АТС!F406*$E$41*$E$42/100,2)</f>
        <v>181.85</v>
      </c>
      <c r="F408" s="11">
        <f>ROUND(АТС!$F406*$F$41*$F$42/100,2)</f>
        <v>123.78</v>
      </c>
      <c r="G408" s="11">
        <f>ROUND(АТС!$F406*$G$41*$G$42/100,2)</f>
        <v>72.44</v>
      </c>
    </row>
    <row r="409" spans="1:7" x14ac:dyDescent="0.25">
      <c r="A409" s="256"/>
      <c r="B409" s="122">
        <f t="shared" si="6"/>
        <v>43024.25</v>
      </c>
      <c r="C409" s="123">
        <v>6</v>
      </c>
      <c r="D409" s="11">
        <f>ROUND(АТС!F407*$D$41*$D$42/100,2)</f>
        <v>188.85</v>
      </c>
      <c r="E409" s="11">
        <f>ROUND(АТС!F407*$E$41*$E$42/100,2)</f>
        <v>173.57</v>
      </c>
      <c r="F409" s="11">
        <f>ROUND(АТС!$F407*$F$41*$F$42/100,2)</f>
        <v>118.14</v>
      </c>
      <c r="G409" s="11">
        <f>ROUND(АТС!$F407*$G$41*$G$42/100,2)</f>
        <v>69.14</v>
      </c>
    </row>
    <row r="410" spans="1:7" x14ac:dyDescent="0.25">
      <c r="A410" s="256"/>
      <c r="B410" s="122">
        <f t="shared" si="6"/>
        <v>43024.291669999999</v>
      </c>
      <c r="C410" s="123">
        <v>7</v>
      </c>
      <c r="D410" s="11">
        <f>ROUND(АТС!F408*$D$41*$D$42/100,2)</f>
        <v>228.98</v>
      </c>
      <c r="E410" s="11">
        <f>ROUND(АТС!F408*$E$41*$E$42/100,2)</f>
        <v>210.45</v>
      </c>
      <c r="F410" s="11">
        <f>ROUND(АТС!$F408*$F$41*$F$42/100,2)</f>
        <v>143.24</v>
      </c>
      <c r="G410" s="11">
        <f>ROUND(АТС!$F408*$G$41*$G$42/100,2)</f>
        <v>83.83</v>
      </c>
    </row>
    <row r="411" spans="1:7" x14ac:dyDescent="0.25">
      <c r="A411" s="256"/>
      <c r="B411" s="120">
        <f t="shared" si="6"/>
        <v>43024.333330000001</v>
      </c>
      <c r="C411" s="123">
        <v>8</v>
      </c>
      <c r="D411" s="11">
        <f>ROUND(АТС!F409*$D$41*$D$42/100,2)</f>
        <v>233.65</v>
      </c>
      <c r="E411" s="11">
        <f>ROUND(АТС!F409*$E$41*$E$42/100,2)</f>
        <v>214.74</v>
      </c>
      <c r="F411" s="11">
        <f>ROUND(АТС!$F409*$F$41*$F$42/100,2)</f>
        <v>146.16</v>
      </c>
      <c r="G411" s="11">
        <f>ROUND(АТС!$F409*$G$41*$G$42/100,2)</f>
        <v>85.54</v>
      </c>
    </row>
    <row r="412" spans="1:7" x14ac:dyDescent="0.25">
      <c r="A412" s="256"/>
      <c r="B412" s="122">
        <f t="shared" si="6"/>
        <v>43024.375</v>
      </c>
      <c r="C412" s="123">
        <v>9</v>
      </c>
      <c r="D412" s="11">
        <f>ROUND(АТС!F410*$D$41*$D$42/100,2)</f>
        <v>210.58</v>
      </c>
      <c r="E412" s="11">
        <f>ROUND(АТС!F410*$E$41*$E$42/100,2)</f>
        <v>193.53</v>
      </c>
      <c r="F412" s="11">
        <f>ROUND(АТС!$F410*$F$41*$F$42/100,2)</f>
        <v>131.72999999999999</v>
      </c>
      <c r="G412" s="11">
        <f>ROUND(АТС!$F410*$G$41*$G$42/100,2)</f>
        <v>77.09</v>
      </c>
    </row>
    <row r="413" spans="1:7" x14ac:dyDescent="0.25">
      <c r="A413" s="256"/>
      <c r="B413" s="122">
        <f t="shared" si="6"/>
        <v>43024.416669999999</v>
      </c>
      <c r="C413" s="123">
        <v>10</v>
      </c>
      <c r="D413" s="11">
        <f>ROUND(АТС!F411*$D$41*$D$42/100,2)</f>
        <v>211.22</v>
      </c>
      <c r="E413" s="11">
        <f>ROUND(АТС!F411*$E$41*$E$42/100,2)</f>
        <v>194.12</v>
      </c>
      <c r="F413" s="11">
        <f>ROUND(АТС!$F411*$F$41*$F$42/100,2)</f>
        <v>132.13</v>
      </c>
      <c r="G413" s="11">
        <f>ROUND(АТС!$F411*$G$41*$G$42/100,2)</f>
        <v>77.33</v>
      </c>
    </row>
    <row r="414" spans="1:7" x14ac:dyDescent="0.25">
      <c r="A414" s="256"/>
      <c r="B414" s="122">
        <f t="shared" si="6"/>
        <v>43024.458330000001</v>
      </c>
      <c r="C414" s="123">
        <v>11</v>
      </c>
      <c r="D414" s="11">
        <f>ROUND(АТС!F412*$D$41*$D$42/100,2)</f>
        <v>210.85</v>
      </c>
      <c r="E414" s="11">
        <f>ROUND(АТС!F412*$E$41*$E$42/100,2)</f>
        <v>193.79</v>
      </c>
      <c r="F414" s="11">
        <f>ROUND(АТС!$F412*$F$41*$F$42/100,2)</f>
        <v>131.9</v>
      </c>
      <c r="G414" s="11">
        <f>ROUND(АТС!$F412*$G$41*$G$42/100,2)</f>
        <v>77.2</v>
      </c>
    </row>
    <row r="415" spans="1:7" x14ac:dyDescent="0.25">
      <c r="A415" s="256"/>
      <c r="B415" s="120">
        <f t="shared" si="6"/>
        <v>43024.5</v>
      </c>
      <c r="C415" s="123">
        <v>12</v>
      </c>
      <c r="D415" s="11">
        <f>ROUND(АТС!F413*$D$41*$D$42/100,2)</f>
        <v>190.48</v>
      </c>
      <c r="E415" s="11">
        <f>ROUND(АТС!F413*$E$41*$E$42/100,2)</f>
        <v>175.06</v>
      </c>
      <c r="F415" s="11">
        <f>ROUND(АТС!$F413*$F$41*$F$42/100,2)</f>
        <v>119.16</v>
      </c>
      <c r="G415" s="11">
        <f>ROUND(АТС!$F413*$G$41*$G$42/100,2)</f>
        <v>69.739999999999995</v>
      </c>
    </row>
    <row r="416" spans="1:7" x14ac:dyDescent="0.25">
      <c r="A416" s="256"/>
      <c r="B416" s="122">
        <f t="shared" si="6"/>
        <v>43024.541669999999</v>
      </c>
      <c r="C416" s="123">
        <v>13</v>
      </c>
      <c r="D416" s="11">
        <f>ROUND(АТС!F414*$D$41*$D$42/100,2)</f>
        <v>190.39</v>
      </c>
      <c r="E416" s="11">
        <f>ROUND(АТС!F414*$E$41*$E$42/100,2)</f>
        <v>174.98</v>
      </c>
      <c r="F416" s="11">
        <f>ROUND(АТС!$F414*$F$41*$F$42/100,2)</f>
        <v>119.1</v>
      </c>
      <c r="G416" s="11">
        <f>ROUND(АТС!$F414*$G$41*$G$42/100,2)</f>
        <v>69.709999999999994</v>
      </c>
    </row>
    <row r="417" spans="1:7" x14ac:dyDescent="0.25">
      <c r="A417" s="256"/>
      <c r="B417" s="122">
        <f t="shared" si="6"/>
        <v>43024.583330000001</v>
      </c>
      <c r="C417" s="123">
        <v>14</v>
      </c>
      <c r="D417" s="11">
        <f>ROUND(АТС!F415*$D$41*$D$42/100,2)</f>
        <v>190.08</v>
      </c>
      <c r="E417" s="11">
        <f>ROUND(АТС!F415*$E$41*$E$42/100,2)</f>
        <v>174.7</v>
      </c>
      <c r="F417" s="11">
        <f>ROUND(АТС!$F415*$F$41*$F$42/100,2)</f>
        <v>118.91</v>
      </c>
      <c r="G417" s="11">
        <f>ROUND(АТС!$F415*$G$41*$G$42/100,2)</f>
        <v>69.59</v>
      </c>
    </row>
    <row r="418" spans="1:7" x14ac:dyDescent="0.25">
      <c r="A418" s="256"/>
      <c r="B418" s="122">
        <f t="shared" si="6"/>
        <v>43024.625</v>
      </c>
      <c r="C418" s="123">
        <v>15</v>
      </c>
      <c r="D418" s="11">
        <f>ROUND(АТС!F416*$D$41*$D$42/100,2)</f>
        <v>190.2</v>
      </c>
      <c r="E418" s="11">
        <f>ROUND(АТС!F416*$E$41*$E$42/100,2)</f>
        <v>174.81</v>
      </c>
      <c r="F418" s="11">
        <f>ROUND(АТС!$F416*$F$41*$F$42/100,2)</f>
        <v>118.99</v>
      </c>
      <c r="G418" s="11">
        <f>ROUND(АТС!$F416*$G$41*$G$42/100,2)</f>
        <v>69.64</v>
      </c>
    </row>
    <row r="419" spans="1:7" x14ac:dyDescent="0.25">
      <c r="A419" s="256"/>
      <c r="B419" s="120">
        <f t="shared" si="6"/>
        <v>43024.666669999999</v>
      </c>
      <c r="C419" s="123">
        <v>16</v>
      </c>
      <c r="D419" s="11">
        <f>ROUND(АТС!F417*$D$41*$D$42/100,2)</f>
        <v>189.92</v>
      </c>
      <c r="E419" s="11">
        <f>ROUND(АТС!F417*$E$41*$E$42/100,2)</f>
        <v>174.55</v>
      </c>
      <c r="F419" s="11">
        <f>ROUND(АТС!$F417*$F$41*$F$42/100,2)</f>
        <v>118.81</v>
      </c>
      <c r="G419" s="11">
        <f>ROUND(АТС!$F417*$G$41*$G$42/100,2)</f>
        <v>69.53</v>
      </c>
    </row>
    <row r="420" spans="1:7" x14ac:dyDescent="0.25">
      <c r="A420" s="256"/>
      <c r="B420" s="122">
        <f t="shared" si="6"/>
        <v>43024.708330000001</v>
      </c>
      <c r="C420" s="123">
        <v>17</v>
      </c>
      <c r="D420" s="11">
        <f>ROUND(АТС!F418*$D$41*$D$42/100,2)</f>
        <v>195.97</v>
      </c>
      <c r="E420" s="11">
        <f>ROUND(АТС!F418*$E$41*$E$42/100,2)</f>
        <v>180.11</v>
      </c>
      <c r="F420" s="11">
        <f>ROUND(АТС!$F418*$F$41*$F$42/100,2)</f>
        <v>122.59</v>
      </c>
      <c r="G420" s="11">
        <f>ROUND(АТС!$F418*$G$41*$G$42/100,2)</f>
        <v>71.75</v>
      </c>
    </row>
    <row r="421" spans="1:7" x14ac:dyDescent="0.25">
      <c r="A421" s="256"/>
      <c r="B421" s="122">
        <f t="shared" si="6"/>
        <v>43024.75</v>
      </c>
      <c r="C421" s="123">
        <v>18</v>
      </c>
      <c r="D421" s="11">
        <f>ROUND(АТС!F419*$D$41*$D$42/100,2)</f>
        <v>201.5</v>
      </c>
      <c r="E421" s="11">
        <f>ROUND(АТС!F419*$E$41*$E$42/100,2)</f>
        <v>185.19</v>
      </c>
      <c r="F421" s="11">
        <f>ROUND(АТС!$F419*$F$41*$F$42/100,2)</f>
        <v>126.05</v>
      </c>
      <c r="G421" s="11">
        <f>ROUND(АТС!$F419*$G$41*$G$42/100,2)</f>
        <v>73.77</v>
      </c>
    </row>
    <row r="422" spans="1:7" x14ac:dyDescent="0.25">
      <c r="A422" s="256"/>
      <c r="B422" s="122">
        <f t="shared" si="6"/>
        <v>43024.791669999999</v>
      </c>
      <c r="C422" s="123">
        <v>19</v>
      </c>
      <c r="D422" s="11">
        <f>ROUND(АТС!F420*$D$41*$D$42/100,2)</f>
        <v>202.1</v>
      </c>
      <c r="E422" s="11">
        <f>ROUND(АТС!F420*$E$41*$E$42/100,2)</f>
        <v>185.74</v>
      </c>
      <c r="F422" s="11">
        <f>ROUND(АТС!$F420*$F$41*$F$42/100,2)</f>
        <v>126.43</v>
      </c>
      <c r="G422" s="11">
        <f>ROUND(АТС!$F420*$G$41*$G$42/100,2)</f>
        <v>73.989999999999995</v>
      </c>
    </row>
    <row r="423" spans="1:7" x14ac:dyDescent="0.25">
      <c r="A423" s="256"/>
      <c r="B423" s="120">
        <f t="shared" si="6"/>
        <v>43024.833330000001</v>
      </c>
      <c r="C423" s="123">
        <v>20</v>
      </c>
      <c r="D423" s="11">
        <f>ROUND(АТС!F421*$D$41*$D$42/100,2)</f>
        <v>196.1</v>
      </c>
      <c r="E423" s="11">
        <f>ROUND(АТС!F421*$E$41*$E$42/100,2)</f>
        <v>180.23</v>
      </c>
      <c r="F423" s="11">
        <f>ROUND(АТС!$F421*$F$41*$F$42/100,2)</f>
        <v>122.68</v>
      </c>
      <c r="G423" s="11">
        <f>ROUND(АТС!$F421*$G$41*$G$42/100,2)</f>
        <v>71.8</v>
      </c>
    </row>
    <row r="424" spans="1:7" x14ac:dyDescent="0.25">
      <c r="A424" s="256"/>
      <c r="B424" s="122">
        <f t="shared" si="6"/>
        <v>43024.875</v>
      </c>
      <c r="C424" s="123">
        <v>21</v>
      </c>
      <c r="D424" s="11">
        <f>ROUND(АТС!F422*$D$41*$D$42/100,2)</f>
        <v>196.34</v>
      </c>
      <c r="E424" s="11">
        <f>ROUND(АТС!F422*$E$41*$E$42/100,2)</f>
        <v>180.45</v>
      </c>
      <c r="F424" s="11">
        <f>ROUND(АТС!$F422*$F$41*$F$42/100,2)</f>
        <v>122.83</v>
      </c>
      <c r="G424" s="11">
        <f>ROUND(АТС!$F422*$G$41*$G$42/100,2)</f>
        <v>71.88</v>
      </c>
    </row>
    <row r="425" spans="1:7" x14ac:dyDescent="0.25">
      <c r="A425" s="256"/>
      <c r="B425" s="122">
        <f t="shared" si="6"/>
        <v>43024.916669999999</v>
      </c>
      <c r="C425" s="123">
        <v>22</v>
      </c>
      <c r="D425" s="11">
        <f>ROUND(АТС!F423*$D$41*$D$42/100,2)</f>
        <v>233.7</v>
      </c>
      <c r="E425" s="11">
        <f>ROUND(АТС!F423*$E$41*$E$42/100,2)</f>
        <v>214.78</v>
      </c>
      <c r="F425" s="11">
        <f>ROUND(АТС!$F423*$F$41*$F$42/100,2)</f>
        <v>146.19999999999999</v>
      </c>
      <c r="G425" s="11">
        <f>ROUND(АТС!$F423*$G$41*$G$42/100,2)</f>
        <v>85.56</v>
      </c>
    </row>
    <row r="426" spans="1:7" x14ac:dyDescent="0.25">
      <c r="A426" s="256"/>
      <c r="B426" s="122">
        <f t="shared" si="6"/>
        <v>43024.958330000001</v>
      </c>
      <c r="C426" s="123">
        <v>23</v>
      </c>
      <c r="D426" s="11">
        <f>ROUND(АТС!F424*$D$41*$D$42/100,2)</f>
        <v>211.98</v>
      </c>
      <c r="E426" s="11">
        <f>ROUND(АТС!F424*$E$41*$E$42/100,2)</f>
        <v>194.82</v>
      </c>
      <c r="F426" s="11">
        <f>ROUND(АТС!$F424*$F$41*$F$42/100,2)</f>
        <v>132.61000000000001</v>
      </c>
      <c r="G426" s="11">
        <f>ROUND(АТС!$F424*$G$41*$G$42/100,2)</f>
        <v>77.61</v>
      </c>
    </row>
    <row r="427" spans="1:7" x14ac:dyDescent="0.25">
      <c r="A427" s="256"/>
      <c r="B427" s="120">
        <f t="shared" si="6"/>
        <v>43025</v>
      </c>
      <c r="C427" s="123">
        <v>0</v>
      </c>
      <c r="D427" s="11">
        <f>ROUND(АТС!F425*$D$41*$D$42/100,2)</f>
        <v>186.99</v>
      </c>
      <c r="E427" s="11">
        <f>ROUND(АТС!F425*$E$41*$E$42/100,2)</f>
        <v>171.86</v>
      </c>
      <c r="F427" s="11">
        <f>ROUND(АТС!$F425*$F$41*$F$42/100,2)</f>
        <v>116.98</v>
      </c>
      <c r="G427" s="11">
        <f>ROUND(АТС!$F425*$G$41*$G$42/100,2)</f>
        <v>68.459999999999994</v>
      </c>
    </row>
    <row r="428" spans="1:7" x14ac:dyDescent="0.25">
      <c r="A428" s="256"/>
      <c r="B428" s="122">
        <f t="shared" si="6"/>
        <v>43025.041669999999</v>
      </c>
      <c r="C428" s="123">
        <v>1</v>
      </c>
      <c r="D428" s="11">
        <f>ROUND(АТС!F426*$D$41*$D$42/100,2)</f>
        <v>193.41</v>
      </c>
      <c r="E428" s="11">
        <f>ROUND(АТС!F426*$E$41*$E$42/100,2)</f>
        <v>177.76</v>
      </c>
      <c r="F428" s="11">
        <f>ROUND(АТС!$F426*$F$41*$F$42/100,2)</f>
        <v>120.99</v>
      </c>
      <c r="G428" s="11">
        <f>ROUND(АТС!$F426*$G$41*$G$42/100,2)</f>
        <v>70.81</v>
      </c>
    </row>
    <row r="429" spans="1:7" x14ac:dyDescent="0.25">
      <c r="A429" s="256"/>
      <c r="B429" s="122">
        <f t="shared" si="6"/>
        <v>43025.083330000001</v>
      </c>
      <c r="C429" s="123">
        <v>2</v>
      </c>
      <c r="D429" s="11">
        <f>ROUND(АТС!F427*$D$41*$D$42/100,2)</f>
        <v>196.15</v>
      </c>
      <c r="E429" s="11">
        <f>ROUND(АТС!F427*$E$41*$E$42/100,2)</f>
        <v>180.28</v>
      </c>
      <c r="F429" s="11">
        <f>ROUND(АТС!$F427*$F$41*$F$42/100,2)</f>
        <v>122.71</v>
      </c>
      <c r="G429" s="11">
        <f>ROUND(АТС!$F427*$G$41*$G$42/100,2)</f>
        <v>71.81</v>
      </c>
    </row>
    <row r="430" spans="1:7" x14ac:dyDescent="0.25">
      <c r="A430" s="256"/>
      <c r="B430" s="122">
        <f t="shared" si="6"/>
        <v>43025.125</v>
      </c>
      <c r="C430" s="123">
        <v>3</v>
      </c>
      <c r="D430" s="11">
        <f>ROUND(АТС!F428*$D$41*$D$42/100,2)</f>
        <v>204.29</v>
      </c>
      <c r="E430" s="11">
        <f>ROUND(АТС!F428*$E$41*$E$42/100,2)</f>
        <v>187.75</v>
      </c>
      <c r="F430" s="11">
        <f>ROUND(АТС!$F428*$F$41*$F$42/100,2)</f>
        <v>127.79</v>
      </c>
      <c r="G430" s="11">
        <f>ROUND(АТС!$F428*$G$41*$G$42/100,2)</f>
        <v>74.790000000000006</v>
      </c>
    </row>
    <row r="431" spans="1:7" x14ac:dyDescent="0.25">
      <c r="A431" s="256"/>
      <c r="B431" s="120">
        <f t="shared" si="6"/>
        <v>43025.166669999999</v>
      </c>
      <c r="C431" s="123">
        <v>4</v>
      </c>
      <c r="D431" s="11">
        <f>ROUND(АТС!F429*$D$41*$D$42/100,2)</f>
        <v>206.01</v>
      </c>
      <c r="E431" s="11">
        <f>ROUND(АТС!F429*$E$41*$E$42/100,2)</f>
        <v>189.33</v>
      </c>
      <c r="F431" s="11">
        <f>ROUND(АТС!$F429*$F$41*$F$42/100,2)</f>
        <v>128.87</v>
      </c>
      <c r="G431" s="11">
        <f>ROUND(АТС!$F429*$G$41*$G$42/100,2)</f>
        <v>75.42</v>
      </c>
    </row>
    <row r="432" spans="1:7" x14ac:dyDescent="0.25">
      <c r="A432" s="256"/>
      <c r="B432" s="122">
        <f t="shared" si="6"/>
        <v>43025.208330000001</v>
      </c>
      <c r="C432" s="123">
        <v>5</v>
      </c>
      <c r="D432" s="11">
        <f>ROUND(АТС!F430*$D$41*$D$42/100,2)</f>
        <v>201.23</v>
      </c>
      <c r="E432" s="11">
        <f>ROUND(АТС!F430*$E$41*$E$42/100,2)</f>
        <v>184.94</v>
      </c>
      <c r="F432" s="11">
        <f>ROUND(АТС!$F430*$F$41*$F$42/100,2)</f>
        <v>125.88</v>
      </c>
      <c r="G432" s="11">
        <f>ROUND(АТС!$F430*$G$41*$G$42/100,2)</f>
        <v>73.67</v>
      </c>
    </row>
    <row r="433" spans="1:7" x14ac:dyDescent="0.25">
      <c r="A433" s="256"/>
      <c r="B433" s="122">
        <f t="shared" si="6"/>
        <v>43025.25</v>
      </c>
      <c r="C433" s="123">
        <v>6</v>
      </c>
      <c r="D433" s="11">
        <f>ROUND(АТС!F431*$D$41*$D$42/100,2)</f>
        <v>190.81</v>
      </c>
      <c r="E433" s="11">
        <f>ROUND(АТС!F431*$E$41*$E$42/100,2)</f>
        <v>175.36</v>
      </c>
      <c r="F433" s="11">
        <f>ROUND(АТС!$F431*$F$41*$F$42/100,2)</f>
        <v>119.36</v>
      </c>
      <c r="G433" s="11">
        <f>ROUND(АТС!$F431*$G$41*$G$42/100,2)</f>
        <v>69.86</v>
      </c>
    </row>
    <row r="434" spans="1:7" x14ac:dyDescent="0.25">
      <c r="A434" s="256"/>
      <c r="B434" s="122">
        <f t="shared" si="6"/>
        <v>43025.291669999999</v>
      </c>
      <c r="C434" s="123">
        <v>7</v>
      </c>
      <c r="D434" s="11">
        <f>ROUND(АТС!F432*$D$41*$D$42/100,2)</f>
        <v>238.34</v>
      </c>
      <c r="E434" s="11">
        <f>ROUND(АТС!F432*$E$41*$E$42/100,2)</f>
        <v>219.05</v>
      </c>
      <c r="F434" s="11">
        <f>ROUND(АТС!$F432*$F$41*$F$42/100,2)</f>
        <v>149.1</v>
      </c>
      <c r="G434" s="11">
        <f>ROUND(АТС!$F432*$G$41*$G$42/100,2)</f>
        <v>87.26</v>
      </c>
    </row>
    <row r="435" spans="1:7" x14ac:dyDescent="0.25">
      <c r="A435" s="256"/>
      <c r="B435" s="120">
        <f t="shared" si="6"/>
        <v>43025.333330000001</v>
      </c>
      <c r="C435" s="123">
        <v>8</v>
      </c>
      <c r="D435" s="11">
        <f>ROUND(АТС!F433*$D$41*$D$42/100,2)</f>
        <v>256.58999999999997</v>
      </c>
      <c r="E435" s="11">
        <f>ROUND(АТС!F433*$E$41*$E$42/100,2)</f>
        <v>235.82</v>
      </c>
      <c r="F435" s="11">
        <f>ROUND(АТС!$F433*$F$41*$F$42/100,2)</f>
        <v>160.51</v>
      </c>
      <c r="G435" s="11">
        <f>ROUND(АТС!$F433*$G$41*$G$42/100,2)</f>
        <v>93.94</v>
      </c>
    </row>
    <row r="436" spans="1:7" x14ac:dyDescent="0.25">
      <c r="A436" s="256"/>
      <c r="B436" s="122">
        <f t="shared" si="6"/>
        <v>43025.375</v>
      </c>
      <c r="C436" s="123">
        <v>9</v>
      </c>
      <c r="D436" s="11">
        <f>ROUND(АТС!F434*$D$41*$D$42/100,2)</f>
        <v>228.95</v>
      </c>
      <c r="E436" s="11">
        <f>ROUND(АТС!F434*$E$41*$E$42/100,2)</f>
        <v>210.42</v>
      </c>
      <c r="F436" s="11">
        <f>ROUND(АТС!$F434*$F$41*$F$42/100,2)</f>
        <v>143.22</v>
      </c>
      <c r="G436" s="11">
        <f>ROUND(АТС!$F434*$G$41*$G$42/100,2)</f>
        <v>83.82</v>
      </c>
    </row>
    <row r="437" spans="1:7" x14ac:dyDescent="0.25">
      <c r="A437" s="256"/>
      <c r="B437" s="122">
        <f t="shared" si="6"/>
        <v>43025.416669999999</v>
      </c>
      <c r="C437" s="123">
        <v>10</v>
      </c>
      <c r="D437" s="11">
        <f>ROUND(АТС!F435*$D$41*$D$42/100,2)</f>
        <v>210.3</v>
      </c>
      <c r="E437" s="11">
        <f>ROUND(АТС!F435*$E$41*$E$42/100,2)</f>
        <v>193.28</v>
      </c>
      <c r="F437" s="11">
        <f>ROUND(АТС!$F435*$F$41*$F$42/100,2)</f>
        <v>131.56</v>
      </c>
      <c r="G437" s="11">
        <f>ROUND(АТС!$F435*$G$41*$G$42/100,2)</f>
        <v>76.989999999999995</v>
      </c>
    </row>
    <row r="438" spans="1:7" x14ac:dyDescent="0.25">
      <c r="A438" s="256"/>
      <c r="B438" s="122">
        <f t="shared" si="6"/>
        <v>43025.458330000001</v>
      </c>
      <c r="C438" s="123">
        <v>11</v>
      </c>
      <c r="D438" s="11">
        <f>ROUND(АТС!F436*$D$41*$D$42/100,2)</f>
        <v>210.71</v>
      </c>
      <c r="E438" s="11">
        <f>ROUND(АТС!F436*$E$41*$E$42/100,2)</f>
        <v>193.65</v>
      </c>
      <c r="F438" s="11">
        <f>ROUND(АТС!$F436*$F$41*$F$42/100,2)</f>
        <v>131.81</v>
      </c>
      <c r="G438" s="11">
        <f>ROUND(АТС!$F436*$G$41*$G$42/100,2)</f>
        <v>77.14</v>
      </c>
    </row>
    <row r="439" spans="1:7" x14ac:dyDescent="0.25">
      <c r="A439" s="256"/>
      <c r="B439" s="120">
        <f t="shared" si="6"/>
        <v>43025.5</v>
      </c>
      <c r="C439" s="123">
        <v>12</v>
      </c>
      <c r="D439" s="11">
        <f>ROUND(АТС!F437*$D$41*$D$42/100,2)</f>
        <v>190.49</v>
      </c>
      <c r="E439" s="11">
        <f>ROUND(АТС!F437*$E$41*$E$42/100,2)</f>
        <v>175.07</v>
      </c>
      <c r="F439" s="11">
        <f>ROUND(АТС!$F437*$F$41*$F$42/100,2)</f>
        <v>119.17</v>
      </c>
      <c r="G439" s="11">
        <f>ROUND(АТС!$F437*$G$41*$G$42/100,2)</f>
        <v>69.739999999999995</v>
      </c>
    </row>
    <row r="440" spans="1:7" x14ac:dyDescent="0.25">
      <c r="A440" s="256"/>
      <c r="B440" s="122">
        <f t="shared" si="6"/>
        <v>43025.541669999999</v>
      </c>
      <c r="C440" s="123">
        <v>13</v>
      </c>
      <c r="D440" s="11">
        <f>ROUND(АТС!F438*$D$41*$D$42/100,2)</f>
        <v>190.24</v>
      </c>
      <c r="E440" s="11">
        <f>ROUND(АТС!F438*$E$41*$E$42/100,2)</f>
        <v>174.84</v>
      </c>
      <c r="F440" s="11">
        <f>ROUND(АТС!$F438*$F$41*$F$42/100,2)</f>
        <v>119.01</v>
      </c>
      <c r="G440" s="11">
        <f>ROUND(АТС!$F438*$G$41*$G$42/100,2)</f>
        <v>69.650000000000006</v>
      </c>
    </row>
    <row r="441" spans="1:7" x14ac:dyDescent="0.25">
      <c r="A441" s="256"/>
      <c r="B441" s="122">
        <f t="shared" si="6"/>
        <v>43025.583330000001</v>
      </c>
      <c r="C441" s="123">
        <v>14</v>
      </c>
      <c r="D441" s="11">
        <f>ROUND(АТС!F439*$D$41*$D$42/100,2)</f>
        <v>190.05</v>
      </c>
      <c r="E441" s="11">
        <f>ROUND(АТС!F439*$E$41*$E$42/100,2)</f>
        <v>174.67</v>
      </c>
      <c r="F441" s="11">
        <f>ROUND(АТС!$F439*$F$41*$F$42/100,2)</f>
        <v>118.89</v>
      </c>
      <c r="G441" s="11">
        <f>ROUND(АТС!$F439*$G$41*$G$42/100,2)</f>
        <v>69.58</v>
      </c>
    </row>
    <row r="442" spans="1:7" x14ac:dyDescent="0.25">
      <c r="A442" s="256"/>
      <c r="B442" s="122">
        <f t="shared" si="6"/>
        <v>43025.625</v>
      </c>
      <c r="C442" s="123">
        <v>15</v>
      </c>
      <c r="D442" s="11">
        <f>ROUND(АТС!F440*$D$41*$D$42/100,2)</f>
        <v>189.79</v>
      </c>
      <c r="E442" s="11">
        <f>ROUND(АТС!F440*$E$41*$E$42/100,2)</f>
        <v>174.43</v>
      </c>
      <c r="F442" s="11">
        <f>ROUND(АТС!$F440*$F$41*$F$42/100,2)</f>
        <v>118.73</v>
      </c>
      <c r="G442" s="11">
        <f>ROUND(АТС!$F440*$G$41*$G$42/100,2)</f>
        <v>69.48</v>
      </c>
    </row>
    <row r="443" spans="1:7" x14ac:dyDescent="0.25">
      <c r="A443" s="256"/>
      <c r="B443" s="120">
        <f t="shared" si="6"/>
        <v>43025.666669999999</v>
      </c>
      <c r="C443" s="123">
        <v>16</v>
      </c>
      <c r="D443" s="11">
        <f>ROUND(АТС!F441*$D$41*$D$42/100,2)</f>
        <v>189.81</v>
      </c>
      <c r="E443" s="11">
        <f>ROUND(АТС!F441*$E$41*$E$42/100,2)</f>
        <v>174.45</v>
      </c>
      <c r="F443" s="11">
        <f>ROUND(АТС!$F441*$F$41*$F$42/100,2)</f>
        <v>118.74</v>
      </c>
      <c r="G443" s="11">
        <f>ROUND(АТС!$F441*$G$41*$G$42/100,2)</f>
        <v>69.489999999999995</v>
      </c>
    </row>
    <row r="444" spans="1:7" x14ac:dyDescent="0.25">
      <c r="A444" s="256"/>
      <c r="B444" s="122">
        <f t="shared" si="6"/>
        <v>43025.708330000001</v>
      </c>
      <c r="C444" s="123">
        <v>17</v>
      </c>
      <c r="D444" s="11">
        <f>ROUND(АТС!F442*$D$41*$D$42/100,2)</f>
        <v>195.65</v>
      </c>
      <c r="E444" s="11">
        <f>ROUND(АТС!F442*$E$41*$E$42/100,2)</f>
        <v>179.81</v>
      </c>
      <c r="F444" s="11">
        <f>ROUND(АТС!$F442*$F$41*$F$42/100,2)</f>
        <v>122.39</v>
      </c>
      <c r="G444" s="11">
        <f>ROUND(АТС!$F442*$G$41*$G$42/100,2)</f>
        <v>71.63</v>
      </c>
    </row>
    <row r="445" spans="1:7" x14ac:dyDescent="0.25">
      <c r="A445" s="256"/>
      <c r="B445" s="122">
        <f t="shared" si="6"/>
        <v>43025.75</v>
      </c>
      <c r="C445" s="123">
        <v>18</v>
      </c>
      <c r="D445" s="11">
        <f>ROUND(АТС!F443*$D$41*$D$42/100,2)</f>
        <v>200.7</v>
      </c>
      <c r="E445" s="11">
        <f>ROUND(АТС!F443*$E$41*$E$42/100,2)</f>
        <v>184.45</v>
      </c>
      <c r="F445" s="11">
        <f>ROUND(АТС!$F443*$F$41*$F$42/100,2)</f>
        <v>125.55</v>
      </c>
      <c r="G445" s="11">
        <f>ROUND(АТС!$F443*$G$41*$G$42/100,2)</f>
        <v>73.48</v>
      </c>
    </row>
    <row r="446" spans="1:7" x14ac:dyDescent="0.25">
      <c r="A446" s="256"/>
      <c r="B446" s="122">
        <f t="shared" si="6"/>
        <v>43025.791669999999</v>
      </c>
      <c r="C446" s="123">
        <v>19</v>
      </c>
      <c r="D446" s="11">
        <f>ROUND(АТС!F444*$D$41*$D$42/100,2)</f>
        <v>201.71</v>
      </c>
      <c r="E446" s="11">
        <f>ROUND(АТС!F444*$E$41*$E$42/100,2)</f>
        <v>185.39</v>
      </c>
      <c r="F446" s="11">
        <f>ROUND(АТС!$F444*$F$41*$F$42/100,2)</f>
        <v>126.19</v>
      </c>
      <c r="G446" s="11">
        <f>ROUND(АТС!$F444*$G$41*$G$42/100,2)</f>
        <v>73.849999999999994</v>
      </c>
    </row>
    <row r="447" spans="1:7" x14ac:dyDescent="0.25">
      <c r="A447" s="256"/>
      <c r="B447" s="120">
        <f t="shared" si="6"/>
        <v>43025.833330000001</v>
      </c>
      <c r="C447" s="123">
        <v>20</v>
      </c>
      <c r="D447" s="11">
        <f>ROUND(АТС!F445*$D$41*$D$42/100,2)</f>
        <v>195.88</v>
      </c>
      <c r="E447" s="11">
        <f>ROUND(АТС!F445*$E$41*$E$42/100,2)</f>
        <v>180.02</v>
      </c>
      <c r="F447" s="11">
        <f>ROUND(АТС!$F445*$F$41*$F$42/100,2)</f>
        <v>122.53</v>
      </c>
      <c r="G447" s="11">
        <f>ROUND(АТС!$F445*$G$41*$G$42/100,2)</f>
        <v>71.709999999999994</v>
      </c>
    </row>
    <row r="448" spans="1:7" x14ac:dyDescent="0.25">
      <c r="A448" s="256"/>
      <c r="B448" s="122">
        <f t="shared" si="6"/>
        <v>43025.875</v>
      </c>
      <c r="C448" s="123">
        <v>21</v>
      </c>
      <c r="D448" s="11">
        <f>ROUND(АТС!F446*$D$41*$D$42/100,2)</f>
        <v>196.05</v>
      </c>
      <c r="E448" s="11">
        <f>ROUND(АТС!F446*$E$41*$E$42/100,2)</f>
        <v>180.18</v>
      </c>
      <c r="F448" s="11">
        <f>ROUND(АТС!$F446*$F$41*$F$42/100,2)</f>
        <v>122.64</v>
      </c>
      <c r="G448" s="11">
        <f>ROUND(АТС!$F446*$G$41*$G$42/100,2)</f>
        <v>71.78</v>
      </c>
    </row>
    <row r="449" spans="1:7" x14ac:dyDescent="0.25">
      <c r="A449" s="256"/>
      <c r="B449" s="122">
        <f t="shared" si="6"/>
        <v>43025.916669999999</v>
      </c>
      <c r="C449" s="123">
        <v>22</v>
      </c>
      <c r="D449" s="11">
        <f>ROUND(АТС!F447*$D$41*$D$42/100,2)</f>
        <v>233.24</v>
      </c>
      <c r="E449" s="11">
        <f>ROUND(АТС!F447*$E$41*$E$42/100,2)</f>
        <v>214.36</v>
      </c>
      <c r="F449" s="11">
        <f>ROUND(АТС!$F447*$F$41*$F$42/100,2)</f>
        <v>145.91</v>
      </c>
      <c r="G449" s="11">
        <f>ROUND(АТС!$F447*$G$41*$G$42/100,2)</f>
        <v>85.39</v>
      </c>
    </row>
    <row r="450" spans="1:7" x14ac:dyDescent="0.25">
      <c r="A450" s="256"/>
      <c r="B450" s="122">
        <f t="shared" si="6"/>
        <v>43025.958330000001</v>
      </c>
      <c r="C450" s="123">
        <v>23</v>
      </c>
      <c r="D450" s="11">
        <f>ROUND(АТС!F448*$D$41*$D$42/100,2)</f>
        <v>211.22</v>
      </c>
      <c r="E450" s="11">
        <f>ROUND(АТС!F448*$E$41*$E$42/100,2)</f>
        <v>194.13</v>
      </c>
      <c r="F450" s="11">
        <f>ROUND(АТС!$F448*$F$41*$F$42/100,2)</f>
        <v>132.13999999999999</v>
      </c>
      <c r="G450" s="11">
        <f>ROUND(АТС!$F448*$G$41*$G$42/100,2)</f>
        <v>77.33</v>
      </c>
    </row>
    <row r="451" spans="1:7" x14ac:dyDescent="0.25">
      <c r="A451" s="256"/>
      <c r="B451" s="120">
        <f t="shared" si="6"/>
        <v>43026</v>
      </c>
      <c r="C451" s="123">
        <v>0</v>
      </c>
      <c r="D451" s="11">
        <f>ROUND(АТС!F449*$D$41*$D$42/100,2)</f>
        <v>186.97</v>
      </c>
      <c r="E451" s="11">
        <f>ROUND(АТС!F449*$E$41*$E$42/100,2)</f>
        <v>171.84</v>
      </c>
      <c r="F451" s="11">
        <f>ROUND(АТС!$F449*$F$41*$F$42/100,2)</f>
        <v>116.96</v>
      </c>
      <c r="G451" s="11">
        <f>ROUND(АТС!$F449*$G$41*$G$42/100,2)</f>
        <v>68.45</v>
      </c>
    </row>
    <row r="452" spans="1:7" x14ac:dyDescent="0.25">
      <c r="A452" s="256"/>
      <c r="B452" s="122">
        <f t="shared" ref="B452:B515" si="7">B428+1</f>
        <v>43026.041669999999</v>
      </c>
      <c r="C452" s="123">
        <v>1</v>
      </c>
      <c r="D452" s="11">
        <f>ROUND(АТС!F450*$D$41*$D$42/100,2)</f>
        <v>193.38</v>
      </c>
      <c r="E452" s="11">
        <f>ROUND(АТС!F450*$E$41*$E$42/100,2)</f>
        <v>177.73</v>
      </c>
      <c r="F452" s="11">
        <f>ROUND(АТС!$F450*$F$41*$F$42/100,2)</f>
        <v>120.97</v>
      </c>
      <c r="G452" s="11">
        <f>ROUND(АТС!$F450*$G$41*$G$42/100,2)</f>
        <v>70.8</v>
      </c>
    </row>
    <row r="453" spans="1:7" x14ac:dyDescent="0.25">
      <c r="A453" s="256"/>
      <c r="B453" s="122">
        <f t="shared" si="7"/>
        <v>43026.083330000001</v>
      </c>
      <c r="C453" s="123">
        <v>2</v>
      </c>
      <c r="D453" s="11">
        <f>ROUND(АТС!F451*$D$41*$D$42/100,2)</f>
        <v>196.22</v>
      </c>
      <c r="E453" s="11">
        <f>ROUND(АТС!F451*$E$41*$E$42/100,2)</f>
        <v>180.34</v>
      </c>
      <c r="F453" s="11">
        <f>ROUND(АТС!$F451*$F$41*$F$42/100,2)</f>
        <v>122.75</v>
      </c>
      <c r="G453" s="11">
        <f>ROUND(АТС!$F451*$G$41*$G$42/100,2)</f>
        <v>71.84</v>
      </c>
    </row>
    <row r="454" spans="1:7" x14ac:dyDescent="0.25">
      <c r="A454" s="256"/>
      <c r="B454" s="122">
        <f t="shared" si="7"/>
        <v>43026.125</v>
      </c>
      <c r="C454" s="123">
        <v>3</v>
      </c>
      <c r="D454" s="11">
        <f>ROUND(АТС!F452*$D$41*$D$42/100,2)</f>
        <v>204.15</v>
      </c>
      <c r="E454" s="11">
        <f>ROUND(АТС!F452*$E$41*$E$42/100,2)</f>
        <v>187.63</v>
      </c>
      <c r="F454" s="11">
        <f>ROUND(АТС!$F452*$F$41*$F$42/100,2)</f>
        <v>127.71</v>
      </c>
      <c r="G454" s="11">
        <f>ROUND(АТС!$F452*$G$41*$G$42/100,2)</f>
        <v>74.739999999999995</v>
      </c>
    </row>
    <row r="455" spans="1:7" x14ac:dyDescent="0.25">
      <c r="A455" s="256"/>
      <c r="B455" s="120">
        <f t="shared" si="7"/>
        <v>43026.166669999999</v>
      </c>
      <c r="C455" s="123">
        <v>4</v>
      </c>
      <c r="D455" s="11">
        <f>ROUND(АТС!F453*$D$41*$D$42/100,2)</f>
        <v>206.04</v>
      </c>
      <c r="E455" s="11">
        <f>ROUND(АТС!F453*$E$41*$E$42/100,2)</f>
        <v>189.36</v>
      </c>
      <c r="F455" s="11">
        <f>ROUND(АТС!$F453*$F$41*$F$42/100,2)</f>
        <v>128.88999999999999</v>
      </c>
      <c r="G455" s="11">
        <f>ROUND(АТС!$F453*$G$41*$G$42/100,2)</f>
        <v>75.430000000000007</v>
      </c>
    </row>
    <row r="456" spans="1:7" x14ac:dyDescent="0.25">
      <c r="A456" s="256"/>
      <c r="B456" s="122">
        <f t="shared" si="7"/>
        <v>43026.208330000001</v>
      </c>
      <c r="C456" s="123">
        <v>5</v>
      </c>
      <c r="D456" s="11">
        <f>ROUND(АТС!F454*$D$41*$D$42/100,2)</f>
        <v>201.45</v>
      </c>
      <c r="E456" s="11">
        <f>ROUND(АТС!F454*$E$41*$E$42/100,2)</f>
        <v>185.14</v>
      </c>
      <c r="F456" s="11">
        <f>ROUND(АТС!$F454*$F$41*$F$42/100,2)</f>
        <v>126.02</v>
      </c>
      <c r="G456" s="11">
        <f>ROUND(АТС!$F454*$G$41*$G$42/100,2)</f>
        <v>73.75</v>
      </c>
    </row>
    <row r="457" spans="1:7" x14ac:dyDescent="0.25">
      <c r="A457" s="256"/>
      <c r="B457" s="122">
        <f t="shared" si="7"/>
        <v>43026.25</v>
      </c>
      <c r="C457" s="123">
        <v>6</v>
      </c>
      <c r="D457" s="11">
        <f>ROUND(АТС!F455*$D$41*$D$42/100,2)</f>
        <v>188.95</v>
      </c>
      <c r="E457" s="11">
        <f>ROUND(АТС!F455*$E$41*$E$42/100,2)</f>
        <v>173.65</v>
      </c>
      <c r="F457" s="11">
        <f>ROUND(АТС!$F455*$F$41*$F$42/100,2)</f>
        <v>118.2</v>
      </c>
      <c r="G457" s="11">
        <f>ROUND(АТС!$F455*$G$41*$G$42/100,2)</f>
        <v>69.180000000000007</v>
      </c>
    </row>
    <row r="458" spans="1:7" x14ac:dyDescent="0.25">
      <c r="A458" s="256"/>
      <c r="B458" s="122">
        <f t="shared" si="7"/>
        <v>43026.291669999999</v>
      </c>
      <c r="C458" s="123">
        <v>7</v>
      </c>
      <c r="D458" s="11">
        <f>ROUND(АТС!F456*$D$41*$D$42/100,2)</f>
        <v>238.86</v>
      </c>
      <c r="E458" s="11">
        <f>ROUND(АТС!F456*$E$41*$E$42/100,2)</f>
        <v>219.53</v>
      </c>
      <c r="F458" s="11">
        <f>ROUND(АТС!$F456*$F$41*$F$42/100,2)</f>
        <v>149.41999999999999</v>
      </c>
      <c r="G458" s="11">
        <f>ROUND(АТС!$F456*$G$41*$G$42/100,2)</f>
        <v>87.45</v>
      </c>
    </row>
    <row r="459" spans="1:7" x14ac:dyDescent="0.25">
      <c r="A459" s="256"/>
      <c r="B459" s="120">
        <f t="shared" si="7"/>
        <v>43026.333330000001</v>
      </c>
      <c r="C459" s="123">
        <v>8</v>
      </c>
      <c r="D459" s="11">
        <f>ROUND(АТС!F457*$D$41*$D$42/100,2)</f>
        <v>220.05</v>
      </c>
      <c r="E459" s="11">
        <f>ROUND(АТС!F457*$E$41*$E$42/100,2)</f>
        <v>202.24</v>
      </c>
      <c r="F459" s="11">
        <f>ROUND(АТС!$F457*$F$41*$F$42/100,2)</f>
        <v>137.65</v>
      </c>
      <c r="G459" s="11">
        <f>ROUND(АТС!$F457*$G$41*$G$42/100,2)</f>
        <v>80.56</v>
      </c>
    </row>
    <row r="460" spans="1:7" x14ac:dyDescent="0.25">
      <c r="A460" s="256"/>
      <c r="B460" s="122">
        <f t="shared" si="7"/>
        <v>43026.375</v>
      </c>
      <c r="C460" s="123">
        <v>9</v>
      </c>
      <c r="D460" s="11">
        <f>ROUND(АТС!F458*$D$41*$D$42/100,2)</f>
        <v>192.8</v>
      </c>
      <c r="E460" s="11">
        <f>ROUND(АТС!F458*$E$41*$E$42/100,2)</f>
        <v>177.19</v>
      </c>
      <c r="F460" s="11">
        <f>ROUND(АТС!$F458*$F$41*$F$42/100,2)</f>
        <v>120.61</v>
      </c>
      <c r="G460" s="11">
        <f>ROUND(АТС!$F458*$G$41*$G$42/100,2)</f>
        <v>70.59</v>
      </c>
    </row>
    <row r="461" spans="1:7" x14ac:dyDescent="0.25">
      <c r="A461" s="256"/>
      <c r="B461" s="122">
        <f t="shared" si="7"/>
        <v>43026.416669999999</v>
      </c>
      <c r="C461" s="123">
        <v>10</v>
      </c>
      <c r="D461" s="11">
        <f>ROUND(АТС!F459*$D$41*$D$42/100,2)</f>
        <v>192.6</v>
      </c>
      <c r="E461" s="11">
        <f>ROUND(АТС!F459*$E$41*$E$42/100,2)</f>
        <v>177.01</v>
      </c>
      <c r="F461" s="11">
        <f>ROUND(АТС!$F459*$F$41*$F$42/100,2)</f>
        <v>120.48</v>
      </c>
      <c r="G461" s="11">
        <f>ROUND(АТС!$F459*$G$41*$G$42/100,2)</f>
        <v>70.510000000000005</v>
      </c>
    </row>
    <row r="462" spans="1:7" x14ac:dyDescent="0.25">
      <c r="A462" s="256"/>
      <c r="B462" s="122">
        <f t="shared" si="7"/>
        <v>43026.458330000001</v>
      </c>
      <c r="C462" s="123">
        <v>11</v>
      </c>
      <c r="D462" s="11">
        <f>ROUND(АТС!F460*$D$41*$D$42/100,2)</f>
        <v>192.4</v>
      </c>
      <c r="E462" s="11">
        <f>ROUND(АТС!F460*$E$41*$E$42/100,2)</f>
        <v>176.82</v>
      </c>
      <c r="F462" s="11">
        <f>ROUND(АТС!$F460*$F$41*$F$42/100,2)</f>
        <v>120.36</v>
      </c>
      <c r="G462" s="11">
        <f>ROUND(АТС!$F460*$G$41*$G$42/100,2)</f>
        <v>70.44</v>
      </c>
    </row>
    <row r="463" spans="1:7" x14ac:dyDescent="0.25">
      <c r="A463" s="256"/>
      <c r="B463" s="120">
        <f t="shared" si="7"/>
        <v>43026.5</v>
      </c>
      <c r="C463" s="123">
        <v>12</v>
      </c>
      <c r="D463" s="11">
        <f>ROUND(АТС!F461*$D$41*$D$42/100,2)</f>
        <v>198.19</v>
      </c>
      <c r="E463" s="11">
        <f>ROUND(АТС!F461*$E$41*$E$42/100,2)</f>
        <v>182.15</v>
      </c>
      <c r="F463" s="11">
        <f>ROUND(АТС!$F461*$F$41*$F$42/100,2)</f>
        <v>123.98</v>
      </c>
      <c r="G463" s="11">
        <f>ROUND(АТС!$F461*$G$41*$G$42/100,2)</f>
        <v>72.56</v>
      </c>
    </row>
    <row r="464" spans="1:7" x14ac:dyDescent="0.25">
      <c r="A464" s="256"/>
      <c r="B464" s="122">
        <f t="shared" si="7"/>
        <v>43026.541669999999</v>
      </c>
      <c r="C464" s="123">
        <v>13</v>
      </c>
      <c r="D464" s="11">
        <f>ROUND(АТС!F462*$D$41*$D$42/100,2)</f>
        <v>199.78</v>
      </c>
      <c r="E464" s="11">
        <f>ROUND(АТС!F462*$E$41*$E$42/100,2)</f>
        <v>183.61</v>
      </c>
      <c r="F464" s="11">
        <f>ROUND(АТС!$F462*$F$41*$F$42/100,2)</f>
        <v>124.98</v>
      </c>
      <c r="G464" s="11">
        <f>ROUND(АТС!$F462*$G$41*$G$42/100,2)</f>
        <v>73.14</v>
      </c>
    </row>
    <row r="465" spans="1:7" x14ac:dyDescent="0.25">
      <c r="A465" s="256"/>
      <c r="B465" s="122">
        <f t="shared" si="7"/>
        <v>43026.583330000001</v>
      </c>
      <c r="C465" s="123">
        <v>14</v>
      </c>
      <c r="D465" s="11">
        <f>ROUND(АТС!F463*$D$41*$D$42/100,2)</f>
        <v>199.64</v>
      </c>
      <c r="E465" s="11">
        <f>ROUND(АТС!F463*$E$41*$E$42/100,2)</f>
        <v>183.48</v>
      </c>
      <c r="F465" s="11">
        <f>ROUND(АТС!$F463*$F$41*$F$42/100,2)</f>
        <v>124.89</v>
      </c>
      <c r="G465" s="11">
        <f>ROUND(АТС!$F463*$G$41*$G$42/100,2)</f>
        <v>73.09</v>
      </c>
    </row>
    <row r="466" spans="1:7" x14ac:dyDescent="0.25">
      <c r="A466" s="256"/>
      <c r="B466" s="122">
        <f t="shared" si="7"/>
        <v>43026.625</v>
      </c>
      <c r="C466" s="123">
        <v>15</v>
      </c>
      <c r="D466" s="11">
        <f>ROUND(АТС!F464*$D$41*$D$42/100,2)</f>
        <v>200.63</v>
      </c>
      <c r="E466" s="11">
        <f>ROUND(АТС!F464*$E$41*$E$42/100,2)</f>
        <v>184.39</v>
      </c>
      <c r="F466" s="11">
        <f>ROUND(АТС!$F464*$F$41*$F$42/100,2)</f>
        <v>125.51</v>
      </c>
      <c r="G466" s="11">
        <f>ROUND(АТС!$F464*$G$41*$G$42/100,2)</f>
        <v>73.45</v>
      </c>
    </row>
    <row r="467" spans="1:7" x14ac:dyDescent="0.25">
      <c r="A467" s="256"/>
      <c r="B467" s="120">
        <f t="shared" si="7"/>
        <v>43026.666669999999</v>
      </c>
      <c r="C467" s="123">
        <v>16</v>
      </c>
      <c r="D467" s="11">
        <f>ROUND(АТС!F465*$D$41*$D$42/100,2)</f>
        <v>209.99</v>
      </c>
      <c r="E467" s="11">
        <f>ROUND(АТС!F465*$E$41*$E$42/100,2)</f>
        <v>193</v>
      </c>
      <c r="F467" s="11">
        <f>ROUND(АТС!$F465*$F$41*$F$42/100,2)</f>
        <v>131.37</v>
      </c>
      <c r="G467" s="11">
        <f>ROUND(АТС!$F465*$G$41*$G$42/100,2)</f>
        <v>76.88</v>
      </c>
    </row>
    <row r="468" spans="1:7" x14ac:dyDescent="0.25">
      <c r="A468" s="256"/>
      <c r="B468" s="122">
        <f t="shared" si="7"/>
        <v>43026.708330000001</v>
      </c>
      <c r="C468" s="123">
        <v>17</v>
      </c>
      <c r="D468" s="11">
        <f>ROUND(АТС!F466*$D$41*$D$42/100,2)</f>
        <v>229.4</v>
      </c>
      <c r="E468" s="11">
        <f>ROUND(АТС!F466*$E$41*$E$42/100,2)</f>
        <v>210.83</v>
      </c>
      <c r="F468" s="11">
        <f>ROUND(АТС!$F466*$F$41*$F$42/100,2)</f>
        <v>143.5</v>
      </c>
      <c r="G468" s="11">
        <f>ROUND(АТС!$F466*$G$41*$G$42/100,2)</f>
        <v>83.99</v>
      </c>
    </row>
    <row r="469" spans="1:7" x14ac:dyDescent="0.25">
      <c r="A469" s="256"/>
      <c r="B469" s="122">
        <f t="shared" si="7"/>
        <v>43026.75</v>
      </c>
      <c r="C469" s="123">
        <v>18</v>
      </c>
      <c r="D469" s="11">
        <f>ROUND(АТС!F467*$D$41*$D$42/100,2)</f>
        <v>228.51</v>
      </c>
      <c r="E469" s="11">
        <f>ROUND(АТС!F467*$E$41*$E$42/100,2)</f>
        <v>210.01</v>
      </c>
      <c r="F469" s="11">
        <f>ROUND(АТС!$F467*$F$41*$F$42/100,2)</f>
        <v>142.94999999999999</v>
      </c>
      <c r="G469" s="11">
        <f>ROUND(АТС!$F467*$G$41*$G$42/100,2)</f>
        <v>83.66</v>
      </c>
    </row>
    <row r="470" spans="1:7" x14ac:dyDescent="0.25">
      <c r="A470" s="256"/>
      <c r="B470" s="122">
        <f t="shared" si="7"/>
        <v>43026.791669999999</v>
      </c>
      <c r="C470" s="123">
        <v>19</v>
      </c>
      <c r="D470" s="11">
        <f>ROUND(АТС!F468*$D$41*$D$42/100,2)</f>
        <v>225.35</v>
      </c>
      <c r="E470" s="11">
        <f>ROUND(АТС!F468*$E$41*$E$42/100,2)</f>
        <v>207.11</v>
      </c>
      <c r="F470" s="11">
        <f>ROUND(АТС!$F468*$F$41*$F$42/100,2)</f>
        <v>140.97</v>
      </c>
      <c r="G470" s="11">
        <f>ROUND(АТС!$F468*$G$41*$G$42/100,2)</f>
        <v>82.5</v>
      </c>
    </row>
    <row r="471" spans="1:7" x14ac:dyDescent="0.25">
      <c r="A471" s="256"/>
      <c r="B471" s="120">
        <f t="shared" si="7"/>
        <v>43026.833330000001</v>
      </c>
      <c r="C471" s="123">
        <v>20</v>
      </c>
      <c r="D471" s="11">
        <f>ROUND(АТС!F469*$D$41*$D$42/100,2)</f>
        <v>212.72</v>
      </c>
      <c r="E471" s="11">
        <f>ROUND(АТС!F469*$E$41*$E$42/100,2)</f>
        <v>195.51</v>
      </c>
      <c r="F471" s="11">
        <f>ROUND(АТС!$F469*$F$41*$F$42/100,2)</f>
        <v>133.07</v>
      </c>
      <c r="G471" s="11">
        <f>ROUND(АТС!$F469*$G$41*$G$42/100,2)</f>
        <v>77.88</v>
      </c>
    </row>
    <row r="472" spans="1:7" x14ac:dyDescent="0.25">
      <c r="A472" s="256"/>
      <c r="B472" s="122">
        <f t="shared" si="7"/>
        <v>43026.875</v>
      </c>
      <c r="C472" s="123">
        <v>21</v>
      </c>
      <c r="D472" s="11">
        <f>ROUND(АТС!F470*$D$41*$D$42/100,2)</f>
        <v>210.03</v>
      </c>
      <c r="E472" s="11">
        <f>ROUND(АТС!F470*$E$41*$E$42/100,2)</f>
        <v>193.03</v>
      </c>
      <c r="F472" s="11">
        <f>ROUND(АТС!$F470*$F$41*$F$42/100,2)</f>
        <v>131.38999999999999</v>
      </c>
      <c r="G472" s="11">
        <f>ROUND(АТС!$F470*$G$41*$G$42/100,2)</f>
        <v>76.900000000000006</v>
      </c>
    </row>
    <row r="473" spans="1:7" x14ac:dyDescent="0.25">
      <c r="A473" s="256"/>
      <c r="B473" s="122">
        <f t="shared" si="7"/>
        <v>43026.916669999999</v>
      </c>
      <c r="C473" s="123">
        <v>22</v>
      </c>
      <c r="D473" s="11">
        <f>ROUND(АТС!F471*$D$41*$D$42/100,2)</f>
        <v>239.15</v>
      </c>
      <c r="E473" s="11">
        <f>ROUND(АТС!F471*$E$41*$E$42/100,2)</f>
        <v>219.79</v>
      </c>
      <c r="F473" s="11">
        <f>ROUND(АТС!$F471*$F$41*$F$42/100,2)</f>
        <v>149.6</v>
      </c>
      <c r="G473" s="11">
        <f>ROUND(АТС!$F471*$G$41*$G$42/100,2)</f>
        <v>87.55</v>
      </c>
    </row>
    <row r="474" spans="1:7" x14ac:dyDescent="0.25">
      <c r="A474" s="256"/>
      <c r="B474" s="122">
        <f t="shared" si="7"/>
        <v>43026.958330000001</v>
      </c>
      <c r="C474" s="123">
        <v>23</v>
      </c>
      <c r="D474" s="11">
        <f>ROUND(АТС!F472*$D$41*$D$42/100,2)</f>
        <v>215.08</v>
      </c>
      <c r="E474" s="11">
        <f>ROUND(АТС!F472*$E$41*$E$42/100,2)</f>
        <v>197.67</v>
      </c>
      <c r="F474" s="11">
        <f>ROUND(АТС!$F472*$F$41*$F$42/100,2)</f>
        <v>134.55000000000001</v>
      </c>
      <c r="G474" s="11">
        <f>ROUND(АТС!$F472*$G$41*$G$42/100,2)</f>
        <v>78.739999999999995</v>
      </c>
    </row>
    <row r="475" spans="1:7" x14ac:dyDescent="0.25">
      <c r="A475" s="256"/>
      <c r="B475" s="120">
        <f t="shared" si="7"/>
        <v>43027</v>
      </c>
      <c r="C475" s="123">
        <v>0</v>
      </c>
      <c r="D475" s="11">
        <f>ROUND(АТС!F473*$D$41*$D$42/100,2)</f>
        <v>189.32</v>
      </c>
      <c r="E475" s="11">
        <f>ROUND(АТС!F473*$E$41*$E$42/100,2)</f>
        <v>174</v>
      </c>
      <c r="F475" s="11">
        <f>ROUND(АТС!$F473*$F$41*$F$42/100,2)</f>
        <v>118.44</v>
      </c>
      <c r="G475" s="11">
        <f>ROUND(АТС!$F473*$G$41*$G$42/100,2)</f>
        <v>69.31</v>
      </c>
    </row>
    <row r="476" spans="1:7" x14ac:dyDescent="0.25">
      <c r="A476" s="256"/>
      <c r="B476" s="122">
        <f t="shared" si="7"/>
        <v>43027.041669999999</v>
      </c>
      <c r="C476" s="123">
        <v>1</v>
      </c>
      <c r="D476" s="11">
        <f>ROUND(АТС!F474*$D$41*$D$42/100,2)</f>
        <v>186.23</v>
      </c>
      <c r="E476" s="11">
        <f>ROUND(АТС!F474*$E$41*$E$42/100,2)</f>
        <v>171.16</v>
      </c>
      <c r="F476" s="11">
        <f>ROUND(АТС!$F474*$F$41*$F$42/100,2)</f>
        <v>116.5</v>
      </c>
      <c r="G476" s="11">
        <f>ROUND(АТС!$F474*$G$41*$G$42/100,2)</f>
        <v>68.180000000000007</v>
      </c>
    </row>
    <row r="477" spans="1:7" x14ac:dyDescent="0.25">
      <c r="A477" s="256"/>
      <c r="B477" s="122">
        <f t="shared" si="7"/>
        <v>43027.083330000001</v>
      </c>
      <c r="C477" s="123">
        <v>2</v>
      </c>
      <c r="D477" s="11">
        <f>ROUND(АТС!F475*$D$41*$D$42/100,2)</f>
        <v>188.75</v>
      </c>
      <c r="E477" s="11">
        <f>ROUND(АТС!F475*$E$41*$E$42/100,2)</f>
        <v>173.47</v>
      </c>
      <c r="F477" s="11">
        <f>ROUND(АТС!$F475*$F$41*$F$42/100,2)</f>
        <v>118.08</v>
      </c>
      <c r="G477" s="11">
        <f>ROUND(АТС!$F475*$G$41*$G$42/100,2)</f>
        <v>69.099999999999994</v>
      </c>
    </row>
    <row r="478" spans="1:7" x14ac:dyDescent="0.25">
      <c r="A478" s="256"/>
      <c r="B478" s="122">
        <f t="shared" si="7"/>
        <v>43027.125</v>
      </c>
      <c r="C478" s="123">
        <v>3</v>
      </c>
      <c r="D478" s="11">
        <f>ROUND(АТС!F476*$D$41*$D$42/100,2)</f>
        <v>188.69</v>
      </c>
      <c r="E478" s="11">
        <f>ROUND(АТС!F476*$E$41*$E$42/100,2)</f>
        <v>173.41</v>
      </c>
      <c r="F478" s="11">
        <f>ROUND(АТС!$F476*$F$41*$F$42/100,2)</f>
        <v>118.04</v>
      </c>
      <c r="G478" s="11">
        <f>ROUND(АТС!$F476*$G$41*$G$42/100,2)</f>
        <v>69.08</v>
      </c>
    </row>
    <row r="479" spans="1:7" x14ac:dyDescent="0.25">
      <c r="A479" s="256"/>
      <c r="B479" s="120">
        <f t="shared" si="7"/>
        <v>43027.166669999999</v>
      </c>
      <c r="C479" s="123">
        <v>4</v>
      </c>
      <c r="D479" s="11">
        <f>ROUND(АТС!F477*$D$41*$D$42/100,2)</f>
        <v>187.25</v>
      </c>
      <c r="E479" s="11">
        <f>ROUND(АТС!F477*$E$41*$E$42/100,2)</f>
        <v>172.09</v>
      </c>
      <c r="F479" s="11">
        <f>ROUND(АТС!$F477*$F$41*$F$42/100,2)</f>
        <v>117.14</v>
      </c>
      <c r="G479" s="11">
        <f>ROUND(АТС!$F477*$G$41*$G$42/100,2)</f>
        <v>68.55</v>
      </c>
    </row>
    <row r="480" spans="1:7" x14ac:dyDescent="0.25">
      <c r="A480" s="256"/>
      <c r="B480" s="122">
        <f t="shared" si="7"/>
        <v>43027.208330000001</v>
      </c>
      <c r="C480" s="123">
        <v>5</v>
      </c>
      <c r="D480" s="11">
        <f>ROUND(АТС!F478*$D$41*$D$42/100,2)</f>
        <v>187.72</v>
      </c>
      <c r="E480" s="11">
        <f>ROUND(АТС!F478*$E$41*$E$42/100,2)</f>
        <v>172.52</v>
      </c>
      <c r="F480" s="11">
        <f>ROUND(АТС!$F478*$F$41*$F$42/100,2)</f>
        <v>117.43</v>
      </c>
      <c r="G480" s="11">
        <f>ROUND(АТС!$F478*$G$41*$G$42/100,2)</f>
        <v>68.73</v>
      </c>
    </row>
    <row r="481" spans="1:7" x14ac:dyDescent="0.25">
      <c r="A481" s="256"/>
      <c r="B481" s="122">
        <f t="shared" si="7"/>
        <v>43027.25</v>
      </c>
      <c r="C481" s="123">
        <v>6</v>
      </c>
      <c r="D481" s="11">
        <f>ROUND(АТС!F479*$D$41*$D$42/100,2)</f>
        <v>187.96</v>
      </c>
      <c r="E481" s="11">
        <f>ROUND(АТС!F479*$E$41*$E$42/100,2)</f>
        <v>172.75</v>
      </c>
      <c r="F481" s="11">
        <f>ROUND(АТС!$F479*$F$41*$F$42/100,2)</f>
        <v>117.58</v>
      </c>
      <c r="G481" s="11">
        <f>ROUND(АТС!$F479*$G$41*$G$42/100,2)</f>
        <v>68.81</v>
      </c>
    </row>
    <row r="482" spans="1:7" x14ac:dyDescent="0.25">
      <c r="A482" s="256"/>
      <c r="B482" s="122">
        <f t="shared" si="7"/>
        <v>43027.291669999999</v>
      </c>
      <c r="C482" s="123">
        <v>7</v>
      </c>
      <c r="D482" s="11">
        <f>ROUND(АТС!F480*$D$41*$D$42/100,2)</f>
        <v>219.6</v>
      </c>
      <c r="E482" s="11">
        <f>ROUND(АТС!F480*$E$41*$E$42/100,2)</f>
        <v>201.82</v>
      </c>
      <c r="F482" s="11">
        <f>ROUND(АТС!$F480*$F$41*$F$42/100,2)</f>
        <v>137.37</v>
      </c>
      <c r="G482" s="11">
        <f>ROUND(АТС!$F480*$G$41*$G$42/100,2)</f>
        <v>80.400000000000006</v>
      </c>
    </row>
    <row r="483" spans="1:7" x14ac:dyDescent="0.25">
      <c r="A483" s="256"/>
      <c r="B483" s="120">
        <f t="shared" si="7"/>
        <v>43027.333330000001</v>
      </c>
      <c r="C483" s="123">
        <v>8</v>
      </c>
      <c r="D483" s="11">
        <f>ROUND(АТС!F481*$D$41*$D$42/100,2)</f>
        <v>219.37</v>
      </c>
      <c r="E483" s="11">
        <f>ROUND(АТС!F481*$E$41*$E$42/100,2)</f>
        <v>201.61</v>
      </c>
      <c r="F483" s="11">
        <f>ROUND(АТС!$F481*$F$41*$F$42/100,2)</f>
        <v>137.22999999999999</v>
      </c>
      <c r="G483" s="11">
        <f>ROUND(АТС!$F481*$G$41*$G$42/100,2)</f>
        <v>80.31</v>
      </c>
    </row>
    <row r="484" spans="1:7" x14ac:dyDescent="0.25">
      <c r="A484" s="256"/>
      <c r="B484" s="122">
        <f t="shared" si="7"/>
        <v>43027.375</v>
      </c>
      <c r="C484" s="123">
        <v>9</v>
      </c>
      <c r="D484" s="11">
        <f>ROUND(АТС!F482*$D$41*$D$42/100,2)</f>
        <v>194.67</v>
      </c>
      <c r="E484" s="11">
        <f>ROUND(АТС!F482*$E$41*$E$42/100,2)</f>
        <v>178.91</v>
      </c>
      <c r="F484" s="11">
        <f>ROUND(АТС!$F482*$F$41*$F$42/100,2)</f>
        <v>121.78</v>
      </c>
      <c r="G484" s="11">
        <f>ROUND(АТС!$F482*$G$41*$G$42/100,2)</f>
        <v>71.27</v>
      </c>
    </row>
    <row r="485" spans="1:7" x14ac:dyDescent="0.25">
      <c r="A485" s="256"/>
      <c r="B485" s="122">
        <f t="shared" si="7"/>
        <v>43027.416669999999</v>
      </c>
      <c r="C485" s="123">
        <v>10</v>
      </c>
      <c r="D485" s="11">
        <f>ROUND(АТС!F483*$D$41*$D$42/100,2)</f>
        <v>194.9</v>
      </c>
      <c r="E485" s="11">
        <f>ROUND(АТС!F483*$E$41*$E$42/100,2)</f>
        <v>179.12</v>
      </c>
      <c r="F485" s="11">
        <f>ROUND(АТС!$F483*$F$41*$F$42/100,2)</f>
        <v>121.92</v>
      </c>
      <c r="G485" s="11">
        <f>ROUND(АТС!$F483*$G$41*$G$42/100,2)</f>
        <v>71.349999999999994</v>
      </c>
    </row>
    <row r="486" spans="1:7" x14ac:dyDescent="0.25">
      <c r="A486" s="256"/>
      <c r="B486" s="122">
        <f t="shared" si="7"/>
        <v>43027.458330000001</v>
      </c>
      <c r="C486" s="123">
        <v>11</v>
      </c>
      <c r="D486" s="11">
        <f>ROUND(АТС!F484*$D$41*$D$42/100,2)</f>
        <v>194.86</v>
      </c>
      <c r="E486" s="11">
        <f>ROUND(АТС!F484*$E$41*$E$42/100,2)</f>
        <v>179.09</v>
      </c>
      <c r="F486" s="11">
        <f>ROUND(АТС!$F484*$F$41*$F$42/100,2)</f>
        <v>121.9</v>
      </c>
      <c r="G486" s="11">
        <f>ROUND(АТС!$F484*$G$41*$G$42/100,2)</f>
        <v>71.34</v>
      </c>
    </row>
    <row r="487" spans="1:7" x14ac:dyDescent="0.25">
      <c r="A487" s="256"/>
      <c r="B487" s="120">
        <f t="shared" si="7"/>
        <v>43027.5</v>
      </c>
      <c r="C487" s="123">
        <v>12</v>
      </c>
      <c r="D487" s="11">
        <f>ROUND(АТС!F485*$D$41*$D$42/100,2)</f>
        <v>191.83</v>
      </c>
      <c r="E487" s="11">
        <f>ROUND(АТС!F485*$E$41*$E$42/100,2)</f>
        <v>176.31</v>
      </c>
      <c r="F487" s="11">
        <f>ROUND(АТС!$F485*$F$41*$F$42/100,2)</f>
        <v>120</v>
      </c>
      <c r="G487" s="11">
        <f>ROUND(АТС!$F485*$G$41*$G$42/100,2)</f>
        <v>70.23</v>
      </c>
    </row>
    <row r="488" spans="1:7" x14ac:dyDescent="0.25">
      <c r="A488" s="256"/>
      <c r="B488" s="122">
        <f t="shared" si="7"/>
        <v>43027.541669999999</v>
      </c>
      <c r="C488" s="123">
        <v>13</v>
      </c>
      <c r="D488" s="11">
        <f>ROUND(АТС!F486*$D$41*$D$42/100,2)</f>
        <v>191.85</v>
      </c>
      <c r="E488" s="11">
        <f>ROUND(АТС!F486*$E$41*$E$42/100,2)</f>
        <v>176.32</v>
      </c>
      <c r="F488" s="11">
        <f>ROUND(АТС!$F486*$F$41*$F$42/100,2)</f>
        <v>120.02</v>
      </c>
      <c r="G488" s="11">
        <f>ROUND(АТС!$F486*$G$41*$G$42/100,2)</f>
        <v>70.239999999999995</v>
      </c>
    </row>
    <row r="489" spans="1:7" x14ac:dyDescent="0.25">
      <c r="A489" s="256"/>
      <c r="B489" s="122">
        <f t="shared" si="7"/>
        <v>43027.583330000001</v>
      </c>
      <c r="C489" s="123">
        <v>14</v>
      </c>
      <c r="D489" s="11">
        <f>ROUND(АТС!F487*$D$41*$D$42/100,2)</f>
        <v>191.79</v>
      </c>
      <c r="E489" s="11">
        <f>ROUND(АТС!F487*$E$41*$E$42/100,2)</f>
        <v>176.27</v>
      </c>
      <c r="F489" s="11">
        <f>ROUND(АТС!$F487*$F$41*$F$42/100,2)</f>
        <v>119.98</v>
      </c>
      <c r="G489" s="11">
        <f>ROUND(АТС!$F487*$G$41*$G$42/100,2)</f>
        <v>70.22</v>
      </c>
    </row>
    <row r="490" spans="1:7" x14ac:dyDescent="0.25">
      <c r="A490" s="256"/>
      <c r="B490" s="122">
        <f t="shared" si="7"/>
        <v>43027.625</v>
      </c>
      <c r="C490" s="123">
        <v>15</v>
      </c>
      <c r="D490" s="11">
        <f>ROUND(АТС!F488*$D$41*$D$42/100,2)</f>
        <v>191.44</v>
      </c>
      <c r="E490" s="11">
        <f>ROUND(АТС!F488*$E$41*$E$42/100,2)</f>
        <v>175.95</v>
      </c>
      <c r="F490" s="11">
        <f>ROUND(АТС!$F488*$F$41*$F$42/100,2)</f>
        <v>119.76</v>
      </c>
      <c r="G490" s="11">
        <f>ROUND(АТС!$F488*$G$41*$G$42/100,2)</f>
        <v>70.09</v>
      </c>
    </row>
    <row r="491" spans="1:7" x14ac:dyDescent="0.25">
      <c r="A491" s="256"/>
      <c r="B491" s="120">
        <f t="shared" si="7"/>
        <v>43027.666669999999</v>
      </c>
      <c r="C491" s="123">
        <v>16</v>
      </c>
      <c r="D491" s="11">
        <f>ROUND(АТС!F489*$D$41*$D$42/100,2)</f>
        <v>190.91</v>
      </c>
      <c r="E491" s="11">
        <f>ROUND(АТС!F489*$E$41*$E$42/100,2)</f>
        <v>175.46</v>
      </c>
      <c r="F491" s="11">
        <f>ROUND(АТС!$F489*$F$41*$F$42/100,2)</f>
        <v>119.43</v>
      </c>
      <c r="G491" s="11">
        <f>ROUND(АТС!$F489*$G$41*$G$42/100,2)</f>
        <v>69.900000000000006</v>
      </c>
    </row>
    <row r="492" spans="1:7" x14ac:dyDescent="0.25">
      <c r="A492" s="256"/>
      <c r="B492" s="122">
        <f t="shared" si="7"/>
        <v>43027.708330000001</v>
      </c>
      <c r="C492" s="123">
        <v>17</v>
      </c>
      <c r="D492" s="11">
        <f>ROUND(АТС!F490*$D$41*$D$42/100,2)</f>
        <v>217.01</v>
      </c>
      <c r="E492" s="11">
        <f>ROUND(АТС!F490*$E$41*$E$42/100,2)</f>
        <v>199.45</v>
      </c>
      <c r="F492" s="11">
        <f>ROUND(АТС!$F490*$F$41*$F$42/100,2)</f>
        <v>135.76</v>
      </c>
      <c r="G492" s="11">
        <f>ROUND(АТС!$F490*$G$41*$G$42/100,2)</f>
        <v>79.45</v>
      </c>
    </row>
    <row r="493" spans="1:7" x14ac:dyDescent="0.25">
      <c r="A493" s="256"/>
      <c r="B493" s="122">
        <f t="shared" si="7"/>
        <v>43027.75</v>
      </c>
      <c r="C493" s="123">
        <v>18</v>
      </c>
      <c r="D493" s="11">
        <f>ROUND(АТС!F491*$D$41*$D$42/100,2)</f>
        <v>222.67</v>
      </c>
      <c r="E493" s="11">
        <f>ROUND(АТС!F491*$E$41*$E$42/100,2)</f>
        <v>204.65</v>
      </c>
      <c r="F493" s="11">
        <f>ROUND(АТС!$F491*$F$41*$F$42/100,2)</f>
        <v>139.29</v>
      </c>
      <c r="G493" s="11">
        <f>ROUND(АТС!$F491*$G$41*$G$42/100,2)</f>
        <v>81.52</v>
      </c>
    </row>
    <row r="494" spans="1:7" x14ac:dyDescent="0.25">
      <c r="A494" s="256"/>
      <c r="B494" s="122">
        <f t="shared" si="7"/>
        <v>43027.791669999999</v>
      </c>
      <c r="C494" s="123">
        <v>19</v>
      </c>
      <c r="D494" s="11">
        <f>ROUND(АТС!F492*$D$41*$D$42/100,2)</f>
        <v>223.08</v>
      </c>
      <c r="E494" s="11">
        <f>ROUND(АТС!F492*$E$41*$E$42/100,2)</f>
        <v>205.02</v>
      </c>
      <c r="F494" s="11">
        <f>ROUND(АТС!$F492*$F$41*$F$42/100,2)</f>
        <v>139.55000000000001</v>
      </c>
      <c r="G494" s="11">
        <f>ROUND(АТС!$F492*$G$41*$G$42/100,2)</f>
        <v>81.67</v>
      </c>
    </row>
    <row r="495" spans="1:7" x14ac:dyDescent="0.25">
      <c r="A495" s="256"/>
      <c r="B495" s="120">
        <f t="shared" si="7"/>
        <v>43027.833330000001</v>
      </c>
      <c r="C495" s="123">
        <v>20</v>
      </c>
      <c r="D495" s="11">
        <f>ROUND(АТС!F493*$D$41*$D$42/100,2)</f>
        <v>212.5</v>
      </c>
      <c r="E495" s="11">
        <f>ROUND(АТС!F493*$E$41*$E$42/100,2)</f>
        <v>195.3</v>
      </c>
      <c r="F495" s="11">
        <f>ROUND(АТС!$F493*$F$41*$F$42/100,2)</f>
        <v>132.93</v>
      </c>
      <c r="G495" s="11">
        <f>ROUND(АТС!$F493*$G$41*$G$42/100,2)</f>
        <v>77.8</v>
      </c>
    </row>
    <row r="496" spans="1:7" x14ac:dyDescent="0.25">
      <c r="A496" s="256"/>
      <c r="B496" s="122">
        <f t="shared" si="7"/>
        <v>43027.875</v>
      </c>
      <c r="C496" s="123">
        <v>21</v>
      </c>
      <c r="D496" s="11">
        <f>ROUND(АТС!F494*$D$41*$D$42/100,2)</f>
        <v>209.46</v>
      </c>
      <c r="E496" s="11">
        <f>ROUND(АТС!F494*$E$41*$E$42/100,2)</f>
        <v>192.51</v>
      </c>
      <c r="F496" s="11">
        <f>ROUND(АТС!$F494*$F$41*$F$42/100,2)</f>
        <v>131.03</v>
      </c>
      <c r="G496" s="11">
        <f>ROUND(АТС!$F494*$G$41*$G$42/100,2)</f>
        <v>76.69</v>
      </c>
    </row>
    <row r="497" spans="1:7" x14ac:dyDescent="0.25">
      <c r="A497" s="256"/>
      <c r="B497" s="122">
        <f t="shared" si="7"/>
        <v>43027.916669999999</v>
      </c>
      <c r="C497" s="123">
        <v>22</v>
      </c>
      <c r="D497" s="11">
        <f>ROUND(АТС!F495*$D$41*$D$42/100,2)</f>
        <v>238.94</v>
      </c>
      <c r="E497" s="11">
        <f>ROUND(АТС!F495*$E$41*$E$42/100,2)</f>
        <v>219.6</v>
      </c>
      <c r="F497" s="11">
        <f>ROUND(АТС!$F495*$F$41*$F$42/100,2)</f>
        <v>149.47</v>
      </c>
      <c r="G497" s="11">
        <f>ROUND(АТС!$F495*$G$41*$G$42/100,2)</f>
        <v>87.48</v>
      </c>
    </row>
    <row r="498" spans="1:7" x14ac:dyDescent="0.25">
      <c r="A498" s="256"/>
      <c r="B498" s="122">
        <f t="shared" si="7"/>
        <v>43027.958330000001</v>
      </c>
      <c r="C498" s="123">
        <v>23</v>
      </c>
      <c r="D498" s="11">
        <f>ROUND(АТС!F496*$D$41*$D$42/100,2)</f>
        <v>217.65</v>
      </c>
      <c r="E498" s="11">
        <f>ROUND(АТС!F496*$E$41*$E$42/100,2)</f>
        <v>200.03</v>
      </c>
      <c r="F498" s="11">
        <f>ROUND(АТС!$F496*$F$41*$F$42/100,2)</f>
        <v>136.15</v>
      </c>
      <c r="G498" s="11">
        <f>ROUND(АТС!$F496*$G$41*$G$42/100,2)</f>
        <v>79.680000000000007</v>
      </c>
    </row>
    <row r="499" spans="1:7" x14ac:dyDescent="0.25">
      <c r="A499" s="256"/>
      <c r="B499" s="120">
        <f t="shared" si="7"/>
        <v>43028</v>
      </c>
      <c r="C499" s="123">
        <v>0</v>
      </c>
      <c r="D499" s="11">
        <f>ROUND(АТС!F497*$D$41*$D$42/100,2)</f>
        <v>190.16</v>
      </c>
      <c r="E499" s="11">
        <f>ROUND(АТС!F497*$E$41*$E$42/100,2)</f>
        <v>174.77</v>
      </c>
      <c r="F499" s="11">
        <f>ROUND(АТС!$F497*$F$41*$F$42/100,2)</f>
        <v>118.96</v>
      </c>
      <c r="G499" s="11">
        <f>ROUND(АТС!$F497*$G$41*$G$42/100,2)</f>
        <v>69.62</v>
      </c>
    </row>
    <row r="500" spans="1:7" x14ac:dyDescent="0.25">
      <c r="A500" s="256"/>
      <c r="B500" s="122">
        <f t="shared" si="7"/>
        <v>43028.041669999999</v>
      </c>
      <c r="C500" s="123">
        <v>1</v>
      </c>
      <c r="D500" s="11">
        <f>ROUND(АТС!F498*$D$41*$D$42/100,2)</f>
        <v>186.45</v>
      </c>
      <c r="E500" s="11">
        <f>ROUND(АТС!F498*$E$41*$E$42/100,2)</f>
        <v>171.36</v>
      </c>
      <c r="F500" s="11">
        <f>ROUND(АТС!$F498*$F$41*$F$42/100,2)</f>
        <v>116.64</v>
      </c>
      <c r="G500" s="11">
        <f>ROUND(АТС!$F498*$G$41*$G$42/100,2)</f>
        <v>68.260000000000005</v>
      </c>
    </row>
    <row r="501" spans="1:7" x14ac:dyDescent="0.25">
      <c r="A501" s="256"/>
      <c r="B501" s="122">
        <f t="shared" si="7"/>
        <v>43028.083330000001</v>
      </c>
      <c r="C501" s="123">
        <v>2</v>
      </c>
      <c r="D501" s="11">
        <f>ROUND(АТС!F499*$D$41*$D$42/100,2)</f>
        <v>188.96</v>
      </c>
      <c r="E501" s="11">
        <f>ROUND(АТС!F499*$E$41*$E$42/100,2)</f>
        <v>173.66</v>
      </c>
      <c r="F501" s="11">
        <f>ROUND(АТС!$F499*$F$41*$F$42/100,2)</f>
        <v>118.21</v>
      </c>
      <c r="G501" s="11">
        <f>ROUND(АТС!$F499*$G$41*$G$42/100,2)</f>
        <v>69.180000000000007</v>
      </c>
    </row>
    <row r="502" spans="1:7" x14ac:dyDescent="0.25">
      <c r="A502" s="256"/>
      <c r="B502" s="122">
        <f t="shared" si="7"/>
        <v>43028.125</v>
      </c>
      <c r="C502" s="123">
        <v>3</v>
      </c>
      <c r="D502" s="11">
        <f>ROUND(АТС!F500*$D$41*$D$42/100,2)</f>
        <v>188.9</v>
      </c>
      <c r="E502" s="11">
        <f>ROUND(АТС!F500*$E$41*$E$42/100,2)</f>
        <v>173.61</v>
      </c>
      <c r="F502" s="11">
        <f>ROUND(АТС!$F500*$F$41*$F$42/100,2)</f>
        <v>118.17</v>
      </c>
      <c r="G502" s="11">
        <f>ROUND(АТС!$F500*$G$41*$G$42/100,2)</f>
        <v>69.16</v>
      </c>
    </row>
    <row r="503" spans="1:7" x14ac:dyDescent="0.25">
      <c r="A503" s="256"/>
      <c r="B503" s="120">
        <f t="shared" si="7"/>
        <v>43028.166669999999</v>
      </c>
      <c r="C503" s="123">
        <v>4</v>
      </c>
      <c r="D503" s="11">
        <f>ROUND(АТС!F501*$D$41*$D$42/100,2)</f>
        <v>189.79</v>
      </c>
      <c r="E503" s="11">
        <f>ROUND(АТС!F501*$E$41*$E$42/100,2)</f>
        <v>174.43</v>
      </c>
      <c r="F503" s="11">
        <f>ROUND(АТС!$F501*$F$41*$F$42/100,2)</f>
        <v>118.73</v>
      </c>
      <c r="G503" s="11">
        <f>ROUND(АТС!$F501*$G$41*$G$42/100,2)</f>
        <v>69.48</v>
      </c>
    </row>
    <row r="504" spans="1:7" x14ac:dyDescent="0.25">
      <c r="A504" s="256"/>
      <c r="B504" s="122">
        <f t="shared" si="7"/>
        <v>43028.208330000001</v>
      </c>
      <c r="C504" s="123">
        <v>5</v>
      </c>
      <c r="D504" s="11">
        <f>ROUND(АТС!F502*$D$41*$D$42/100,2)</f>
        <v>187.64</v>
      </c>
      <c r="E504" s="11">
        <f>ROUND(АТС!F502*$E$41*$E$42/100,2)</f>
        <v>172.45</v>
      </c>
      <c r="F504" s="11">
        <f>ROUND(АТС!$F502*$F$41*$F$42/100,2)</f>
        <v>117.38</v>
      </c>
      <c r="G504" s="11">
        <f>ROUND(АТС!$F502*$G$41*$G$42/100,2)</f>
        <v>68.7</v>
      </c>
    </row>
    <row r="505" spans="1:7" x14ac:dyDescent="0.25">
      <c r="A505" s="256"/>
      <c r="B505" s="122">
        <f t="shared" si="7"/>
        <v>43028.25</v>
      </c>
      <c r="C505" s="123">
        <v>6</v>
      </c>
      <c r="D505" s="11">
        <f>ROUND(АТС!F503*$D$41*$D$42/100,2)</f>
        <v>188.95</v>
      </c>
      <c r="E505" s="11">
        <f>ROUND(АТС!F503*$E$41*$E$42/100,2)</f>
        <v>173.66</v>
      </c>
      <c r="F505" s="11">
        <f>ROUND(АТС!$F503*$F$41*$F$42/100,2)</f>
        <v>118.2</v>
      </c>
      <c r="G505" s="11">
        <f>ROUND(АТС!$F503*$G$41*$G$42/100,2)</f>
        <v>69.180000000000007</v>
      </c>
    </row>
    <row r="506" spans="1:7" x14ac:dyDescent="0.25">
      <c r="A506" s="256"/>
      <c r="B506" s="122">
        <f t="shared" si="7"/>
        <v>43028.291669999999</v>
      </c>
      <c r="C506" s="123">
        <v>7</v>
      </c>
      <c r="D506" s="11">
        <f>ROUND(АТС!F504*$D$41*$D$42/100,2)</f>
        <v>219.87</v>
      </c>
      <c r="E506" s="11">
        <f>ROUND(АТС!F504*$E$41*$E$42/100,2)</f>
        <v>202.07</v>
      </c>
      <c r="F506" s="11">
        <f>ROUND(АТС!$F504*$F$41*$F$42/100,2)</f>
        <v>137.54</v>
      </c>
      <c r="G506" s="11">
        <f>ROUND(АТС!$F504*$G$41*$G$42/100,2)</f>
        <v>80.5</v>
      </c>
    </row>
    <row r="507" spans="1:7" x14ac:dyDescent="0.25">
      <c r="A507" s="256"/>
      <c r="B507" s="120">
        <f t="shared" si="7"/>
        <v>43028.333330000001</v>
      </c>
      <c r="C507" s="123">
        <v>8</v>
      </c>
      <c r="D507" s="11">
        <f>ROUND(АТС!F505*$D$41*$D$42/100,2)</f>
        <v>219.5</v>
      </c>
      <c r="E507" s="11">
        <f>ROUND(АТС!F505*$E$41*$E$42/100,2)</f>
        <v>201.74</v>
      </c>
      <c r="F507" s="11">
        <f>ROUND(АТС!$F505*$F$41*$F$42/100,2)</f>
        <v>137.31</v>
      </c>
      <c r="G507" s="11">
        <f>ROUND(АТС!$F505*$G$41*$G$42/100,2)</f>
        <v>80.36</v>
      </c>
    </row>
    <row r="508" spans="1:7" x14ac:dyDescent="0.25">
      <c r="A508" s="256"/>
      <c r="B508" s="122">
        <f t="shared" si="7"/>
        <v>43028.375</v>
      </c>
      <c r="C508" s="123">
        <v>9</v>
      </c>
      <c r="D508" s="11">
        <f>ROUND(АТС!F506*$D$41*$D$42/100,2)</f>
        <v>194.59</v>
      </c>
      <c r="E508" s="11">
        <f>ROUND(АТС!F506*$E$41*$E$42/100,2)</f>
        <v>178.84</v>
      </c>
      <c r="F508" s="11">
        <f>ROUND(АТС!$F506*$F$41*$F$42/100,2)</f>
        <v>121.73</v>
      </c>
      <c r="G508" s="11">
        <f>ROUND(АТС!$F506*$G$41*$G$42/100,2)</f>
        <v>71.239999999999995</v>
      </c>
    </row>
    <row r="509" spans="1:7" x14ac:dyDescent="0.25">
      <c r="A509" s="256"/>
      <c r="B509" s="122">
        <f t="shared" si="7"/>
        <v>43028.416669999999</v>
      </c>
      <c r="C509" s="123">
        <v>10</v>
      </c>
      <c r="D509" s="11">
        <f>ROUND(АТС!F507*$D$41*$D$42/100,2)</f>
        <v>193.27</v>
      </c>
      <c r="E509" s="11">
        <f>ROUND(АТС!F507*$E$41*$E$42/100,2)</f>
        <v>177.62</v>
      </c>
      <c r="F509" s="11">
        <f>ROUND(АТС!$F507*$F$41*$F$42/100,2)</f>
        <v>120.9</v>
      </c>
      <c r="G509" s="11">
        <f>ROUND(АТС!$F507*$G$41*$G$42/100,2)</f>
        <v>70.760000000000005</v>
      </c>
    </row>
    <row r="510" spans="1:7" x14ac:dyDescent="0.25">
      <c r="A510" s="256"/>
      <c r="B510" s="122">
        <f t="shared" si="7"/>
        <v>43028.458330000001</v>
      </c>
      <c r="C510" s="123">
        <v>11</v>
      </c>
      <c r="D510" s="11">
        <f>ROUND(АТС!F508*$D$41*$D$42/100,2)</f>
        <v>195.22</v>
      </c>
      <c r="E510" s="11">
        <f>ROUND(АТС!F508*$E$41*$E$42/100,2)</f>
        <v>179.42</v>
      </c>
      <c r="F510" s="11">
        <f>ROUND(АТС!$F508*$F$41*$F$42/100,2)</f>
        <v>122.12</v>
      </c>
      <c r="G510" s="11">
        <f>ROUND(АТС!$F508*$G$41*$G$42/100,2)</f>
        <v>71.47</v>
      </c>
    </row>
    <row r="511" spans="1:7" x14ac:dyDescent="0.25">
      <c r="A511" s="256"/>
      <c r="B511" s="120">
        <f t="shared" si="7"/>
        <v>43028.5</v>
      </c>
      <c r="C511" s="123">
        <v>12</v>
      </c>
      <c r="D511" s="11">
        <f>ROUND(АТС!F509*$D$41*$D$42/100,2)</f>
        <v>192.51</v>
      </c>
      <c r="E511" s="11">
        <f>ROUND(АТС!F509*$E$41*$E$42/100,2)</f>
        <v>176.93</v>
      </c>
      <c r="F511" s="11">
        <f>ROUND(АТС!$F509*$F$41*$F$42/100,2)</f>
        <v>120.43</v>
      </c>
      <c r="G511" s="11">
        <f>ROUND(АТС!$F509*$G$41*$G$42/100,2)</f>
        <v>70.48</v>
      </c>
    </row>
    <row r="512" spans="1:7" x14ac:dyDescent="0.25">
      <c r="A512" s="256"/>
      <c r="B512" s="122">
        <f t="shared" si="7"/>
        <v>43028.541669999999</v>
      </c>
      <c r="C512" s="123">
        <v>13</v>
      </c>
      <c r="D512" s="11">
        <f>ROUND(АТС!F510*$D$41*$D$42/100,2)</f>
        <v>191.73</v>
      </c>
      <c r="E512" s="11">
        <f>ROUND(АТС!F510*$E$41*$E$42/100,2)</f>
        <v>176.21</v>
      </c>
      <c r="F512" s="11">
        <f>ROUND(АТС!$F510*$F$41*$F$42/100,2)</f>
        <v>119.94</v>
      </c>
      <c r="G512" s="11">
        <f>ROUND(АТС!$F510*$G$41*$G$42/100,2)</f>
        <v>70.19</v>
      </c>
    </row>
    <row r="513" spans="1:7" x14ac:dyDescent="0.25">
      <c r="A513" s="256"/>
      <c r="B513" s="122">
        <f t="shared" si="7"/>
        <v>43028.583330000001</v>
      </c>
      <c r="C513" s="123">
        <v>14</v>
      </c>
      <c r="D513" s="11">
        <f>ROUND(АТС!F511*$D$41*$D$42/100,2)</f>
        <v>191.66</v>
      </c>
      <c r="E513" s="11">
        <f>ROUND(АТС!F511*$E$41*$E$42/100,2)</f>
        <v>176.14</v>
      </c>
      <c r="F513" s="11">
        <f>ROUND(АТС!$F511*$F$41*$F$42/100,2)</f>
        <v>119.89</v>
      </c>
      <c r="G513" s="11">
        <f>ROUND(АТС!$F511*$G$41*$G$42/100,2)</f>
        <v>70.17</v>
      </c>
    </row>
    <row r="514" spans="1:7" x14ac:dyDescent="0.25">
      <c r="A514" s="256"/>
      <c r="B514" s="122">
        <f t="shared" si="7"/>
        <v>43028.625</v>
      </c>
      <c r="C514" s="123">
        <v>15</v>
      </c>
      <c r="D514" s="11">
        <f>ROUND(АТС!F512*$D$41*$D$42/100,2)</f>
        <v>190.7</v>
      </c>
      <c r="E514" s="11">
        <f>ROUND(АТС!F512*$E$41*$E$42/100,2)</f>
        <v>175.27</v>
      </c>
      <c r="F514" s="11">
        <f>ROUND(АТС!$F512*$F$41*$F$42/100,2)</f>
        <v>119.3</v>
      </c>
      <c r="G514" s="11">
        <f>ROUND(АТС!$F512*$G$41*$G$42/100,2)</f>
        <v>69.819999999999993</v>
      </c>
    </row>
    <row r="515" spans="1:7" x14ac:dyDescent="0.25">
      <c r="A515" s="256"/>
      <c r="B515" s="120">
        <f t="shared" si="7"/>
        <v>43028.666669999999</v>
      </c>
      <c r="C515" s="123">
        <v>16</v>
      </c>
      <c r="D515" s="11">
        <f>ROUND(АТС!F513*$D$41*$D$42/100,2)</f>
        <v>191.65</v>
      </c>
      <c r="E515" s="11">
        <f>ROUND(АТС!F513*$E$41*$E$42/100,2)</f>
        <v>176.13</v>
      </c>
      <c r="F515" s="11">
        <f>ROUND(АТС!$F513*$F$41*$F$42/100,2)</f>
        <v>119.89</v>
      </c>
      <c r="G515" s="11">
        <f>ROUND(АТС!$F513*$G$41*$G$42/100,2)</f>
        <v>70.16</v>
      </c>
    </row>
    <row r="516" spans="1:7" x14ac:dyDescent="0.25">
      <c r="A516" s="256"/>
      <c r="B516" s="122">
        <f t="shared" ref="B516:B579" si="8">B492+1</f>
        <v>43028.708330000001</v>
      </c>
      <c r="C516" s="123">
        <v>17</v>
      </c>
      <c r="D516" s="11">
        <f>ROUND(АТС!F514*$D$41*$D$42/100,2)</f>
        <v>217.85</v>
      </c>
      <c r="E516" s="11">
        <f>ROUND(АТС!F514*$E$41*$E$42/100,2)</f>
        <v>200.22</v>
      </c>
      <c r="F516" s="11">
        <f>ROUND(АТС!$F514*$F$41*$F$42/100,2)</f>
        <v>136.28</v>
      </c>
      <c r="G516" s="11">
        <f>ROUND(АТС!$F514*$G$41*$G$42/100,2)</f>
        <v>79.760000000000005</v>
      </c>
    </row>
    <row r="517" spans="1:7" x14ac:dyDescent="0.25">
      <c r="A517" s="256"/>
      <c r="B517" s="122">
        <f t="shared" si="8"/>
        <v>43028.75</v>
      </c>
      <c r="C517" s="123">
        <v>18</v>
      </c>
      <c r="D517" s="11">
        <f>ROUND(АТС!F515*$D$41*$D$42/100,2)</f>
        <v>221.58</v>
      </c>
      <c r="E517" s="11">
        <f>ROUND(АТС!F515*$E$41*$E$42/100,2)</f>
        <v>203.65</v>
      </c>
      <c r="F517" s="11">
        <f>ROUND(АТС!$F515*$F$41*$F$42/100,2)</f>
        <v>138.61000000000001</v>
      </c>
      <c r="G517" s="11">
        <f>ROUND(АТС!$F515*$G$41*$G$42/100,2)</f>
        <v>81.12</v>
      </c>
    </row>
    <row r="518" spans="1:7" x14ac:dyDescent="0.25">
      <c r="A518" s="256"/>
      <c r="B518" s="122">
        <f t="shared" si="8"/>
        <v>43028.791669999999</v>
      </c>
      <c r="C518" s="123">
        <v>19</v>
      </c>
      <c r="D518" s="11">
        <f>ROUND(АТС!F516*$D$41*$D$42/100,2)</f>
        <v>216.1</v>
      </c>
      <c r="E518" s="11">
        <f>ROUND(АТС!F516*$E$41*$E$42/100,2)</f>
        <v>198.61</v>
      </c>
      <c r="F518" s="11">
        <f>ROUND(АТС!$F516*$F$41*$F$42/100,2)</f>
        <v>135.19</v>
      </c>
      <c r="G518" s="11">
        <f>ROUND(АТС!$F516*$G$41*$G$42/100,2)</f>
        <v>79.12</v>
      </c>
    </row>
    <row r="519" spans="1:7" x14ac:dyDescent="0.25">
      <c r="A519" s="256"/>
      <c r="B519" s="120">
        <f t="shared" si="8"/>
        <v>43028.833330000001</v>
      </c>
      <c r="C519" s="123">
        <v>20</v>
      </c>
      <c r="D519" s="11">
        <f>ROUND(АТС!F517*$D$41*$D$42/100,2)</f>
        <v>209.18</v>
      </c>
      <c r="E519" s="11">
        <f>ROUND(АТС!F517*$E$41*$E$42/100,2)</f>
        <v>192.25</v>
      </c>
      <c r="F519" s="11">
        <f>ROUND(АТС!$F517*$F$41*$F$42/100,2)</f>
        <v>130.85</v>
      </c>
      <c r="G519" s="11">
        <f>ROUND(АТС!$F517*$G$41*$G$42/100,2)</f>
        <v>76.58</v>
      </c>
    </row>
    <row r="520" spans="1:7" x14ac:dyDescent="0.25">
      <c r="A520" s="256"/>
      <c r="B520" s="122">
        <f t="shared" si="8"/>
        <v>43028.875</v>
      </c>
      <c r="C520" s="123">
        <v>21</v>
      </c>
      <c r="D520" s="11">
        <f>ROUND(АТС!F518*$D$41*$D$42/100,2)</f>
        <v>205.84</v>
      </c>
      <c r="E520" s="11">
        <f>ROUND(АТС!F518*$E$41*$E$42/100,2)</f>
        <v>189.18</v>
      </c>
      <c r="F520" s="11">
        <f>ROUND(АТС!$F518*$F$41*$F$42/100,2)</f>
        <v>128.76</v>
      </c>
      <c r="G520" s="11">
        <f>ROUND(АТС!$F518*$G$41*$G$42/100,2)</f>
        <v>75.36</v>
      </c>
    </row>
    <row r="521" spans="1:7" x14ac:dyDescent="0.25">
      <c r="A521" s="256"/>
      <c r="B521" s="122">
        <f t="shared" si="8"/>
        <v>43028.916669999999</v>
      </c>
      <c r="C521" s="123">
        <v>22</v>
      </c>
      <c r="D521" s="11">
        <f>ROUND(АТС!F519*$D$41*$D$42/100,2)</f>
        <v>239.38</v>
      </c>
      <c r="E521" s="11">
        <f>ROUND(АТС!F519*$E$41*$E$42/100,2)</f>
        <v>220.01</v>
      </c>
      <c r="F521" s="11">
        <f>ROUND(АТС!$F519*$F$41*$F$42/100,2)</f>
        <v>149.75</v>
      </c>
      <c r="G521" s="11">
        <f>ROUND(АТС!$F519*$G$41*$G$42/100,2)</f>
        <v>87.64</v>
      </c>
    </row>
    <row r="522" spans="1:7" x14ac:dyDescent="0.25">
      <c r="A522" s="256"/>
      <c r="B522" s="122">
        <f t="shared" si="8"/>
        <v>43028.958330000001</v>
      </c>
      <c r="C522" s="123">
        <v>23</v>
      </c>
      <c r="D522" s="11">
        <f>ROUND(АТС!F520*$D$41*$D$42/100,2)</f>
        <v>218.12</v>
      </c>
      <c r="E522" s="11">
        <f>ROUND(АТС!F520*$E$41*$E$42/100,2)</f>
        <v>200.46</v>
      </c>
      <c r="F522" s="11">
        <f>ROUND(АТС!$F520*$F$41*$F$42/100,2)</f>
        <v>136.44999999999999</v>
      </c>
      <c r="G522" s="11">
        <f>ROUND(АТС!$F520*$G$41*$G$42/100,2)</f>
        <v>79.86</v>
      </c>
    </row>
    <row r="523" spans="1:7" x14ac:dyDescent="0.25">
      <c r="A523" s="256"/>
      <c r="B523" s="120">
        <f t="shared" si="8"/>
        <v>43029</v>
      </c>
      <c r="C523" s="123">
        <v>0</v>
      </c>
      <c r="D523" s="11">
        <f>ROUND(АТС!F521*$D$41*$D$42/100,2)</f>
        <v>200.3</v>
      </c>
      <c r="E523" s="11">
        <f>ROUND(АТС!F521*$E$41*$E$42/100,2)</f>
        <v>184.09</v>
      </c>
      <c r="F523" s="11">
        <f>ROUND(АТС!$F521*$F$41*$F$42/100,2)</f>
        <v>125.3</v>
      </c>
      <c r="G523" s="11">
        <f>ROUND(АТС!$F521*$G$41*$G$42/100,2)</f>
        <v>73.33</v>
      </c>
    </row>
    <row r="524" spans="1:7" x14ac:dyDescent="0.25">
      <c r="A524" s="256"/>
      <c r="B524" s="122">
        <f t="shared" si="8"/>
        <v>43029.041669999999</v>
      </c>
      <c r="C524" s="123">
        <v>1</v>
      </c>
      <c r="D524" s="11">
        <f>ROUND(АТС!F522*$D$41*$D$42/100,2)</f>
        <v>188.48</v>
      </c>
      <c r="E524" s="11">
        <f>ROUND(АТС!F522*$E$41*$E$42/100,2)</f>
        <v>173.23</v>
      </c>
      <c r="F524" s="11">
        <f>ROUND(АТС!$F522*$F$41*$F$42/100,2)</f>
        <v>117.91</v>
      </c>
      <c r="G524" s="11">
        <f>ROUND(АТС!$F522*$G$41*$G$42/100,2)</f>
        <v>69.010000000000005</v>
      </c>
    </row>
    <row r="525" spans="1:7" x14ac:dyDescent="0.25">
      <c r="A525" s="256"/>
      <c r="B525" s="122">
        <f t="shared" si="8"/>
        <v>43029.083330000001</v>
      </c>
      <c r="C525" s="123">
        <v>2</v>
      </c>
      <c r="D525" s="11">
        <f>ROUND(АТС!F523*$D$41*$D$42/100,2)</f>
        <v>188.33</v>
      </c>
      <c r="E525" s="11">
        <f>ROUND(АТС!F523*$E$41*$E$42/100,2)</f>
        <v>173.09</v>
      </c>
      <c r="F525" s="11">
        <f>ROUND(АТС!$F523*$F$41*$F$42/100,2)</f>
        <v>117.81</v>
      </c>
      <c r="G525" s="11">
        <f>ROUND(АТС!$F523*$G$41*$G$42/100,2)</f>
        <v>68.95</v>
      </c>
    </row>
    <row r="526" spans="1:7" x14ac:dyDescent="0.25">
      <c r="A526" s="256"/>
      <c r="B526" s="122">
        <f t="shared" si="8"/>
        <v>43029.125</v>
      </c>
      <c r="C526" s="123">
        <v>3</v>
      </c>
      <c r="D526" s="11">
        <f>ROUND(АТС!F524*$D$41*$D$42/100,2)</f>
        <v>188.18</v>
      </c>
      <c r="E526" s="11">
        <f>ROUND(АТС!F524*$E$41*$E$42/100,2)</f>
        <v>172.95</v>
      </c>
      <c r="F526" s="11">
        <f>ROUND(АТС!$F524*$F$41*$F$42/100,2)</f>
        <v>117.72</v>
      </c>
      <c r="G526" s="11">
        <f>ROUND(АТС!$F524*$G$41*$G$42/100,2)</f>
        <v>68.900000000000006</v>
      </c>
    </row>
    <row r="527" spans="1:7" x14ac:dyDescent="0.25">
      <c r="A527" s="256"/>
      <c r="B527" s="120">
        <f t="shared" si="8"/>
        <v>43029.166669999999</v>
      </c>
      <c r="C527" s="123">
        <v>4</v>
      </c>
      <c r="D527" s="11">
        <f>ROUND(АТС!F525*$D$41*$D$42/100,2)</f>
        <v>189.99</v>
      </c>
      <c r="E527" s="11">
        <f>ROUND(АТС!F525*$E$41*$E$42/100,2)</f>
        <v>174.61</v>
      </c>
      <c r="F527" s="11">
        <f>ROUND(АТС!$F525*$F$41*$F$42/100,2)</f>
        <v>118.85</v>
      </c>
      <c r="G527" s="11">
        <f>ROUND(АТС!$F525*$G$41*$G$42/100,2)</f>
        <v>69.56</v>
      </c>
    </row>
    <row r="528" spans="1:7" x14ac:dyDescent="0.25">
      <c r="A528" s="256"/>
      <c r="B528" s="122">
        <f t="shared" si="8"/>
        <v>43029.208330000001</v>
      </c>
      <c r="C528" s="123">
        <v>5</v>
      </c>
      <c r="D528" s="11">
        <f>ROUND(АТС!F526*$D$41*$D$42/100,2)</f>
        <v>186.96</v>
      </c>
      <c r="E528" s="11">
        <f>ROUND(АТС!F526*$E$41*$E$42/100,2)</f>
        <v>171.83</v>
      </c>
      <c r="F528" s="11">
        <f>ROUND(АТС!$F526*$F$41*$F$42/100,2)</f>
        <v>116.96</v>
      </c>
      <c r="G528" s="11">
        <f>ROUND(АТС!$F526*$G$41*$G$42/100,2)</f>
        <v>68.45</v>
      </c>
    </row>
    <row r="529" spans="1:7" x14ac:dyDescent="0.25">
      <c r="A529" s="256"/>
      <c r="B529" s="122">
        <f t="shared" si="8"/>
        <v>43029.25</v>
      </c>
      <c r="C529" s="123">
        <v>6</v>
      </c>
      <c r="D529" s="11">
        <f>ROUND(АТС!F527*$D$41*$D$42/100,2)</f>
        <v>188.64</v>
      </c>
      <c r="E529" s="11">
        <f>ROUND(АТС!F527*$E$41*$E$42/100,2)</f>
        <v>173.37</v>
      </c>
      <c r="F529" s="11">
        <f>ROUND(АТС!$F527*$F$41*$F$42/100,2)</f>
        <v>118.01</v>
      </c>
      <c r="G529" s="11">
        <f>ROUND(АТС!$F527*$G$41*$G$42/100,2)</f>
        <v>69.06</v>
      </c>
    </row>
    <row r="530" spans="1:7" x14ac:dyDescent="0.25">
      <c r="A530" s="256"/>
      <c r="B530" s="122">
        <f t="shared" si="8"/>
        <v>43029.291669999999</v>
      </c>
      <c r="C530" s="123">
        <v>7</v>
      </c>
      <c r="D530" s="11">
        <f>ROUND(АТС!F528*$D$41*$D$42/100,2)</f>
        <v>193.28</v>
      </c>
      <c r="E530" s="11">
        <f>ROUND(АТС!F528*$E$41*$E$42/100,2)</f>
        <v>177.64</v>
      </c>
      <c r="F530" s="11">
        <f>ROUND(АТС!$F528*$F$41*$F$42/100,2)</f>
        <v>120.91</v>
      </c>
      <c r="G530" s="11">
        <f>ROUND(АТС!$F528*$G$41*$G$42/100,2)</f>
        <v>70.760000000000005</v>
      </c>
    </row>
    <row r="531" spans="1:7" x14ac:dyDescent="0.25">
      <c r="A531" s="256"/>
      <c r="B531" s="120">
        <f t="shared" si="8"/>
        <v>43029.333330000001</v>
      </c>
      <c r="C531" s="123">
        <v>8</v>
      </c>
      <c r="D531" s="11">
        <f>ROUND(АТС!F529*$D$41*$D$42/100,2)</f>
        <v>243.75</v>
      </c>
      <c r="E531" s="11">
        <f>ROUND(АТС!F529*$E$41*$E$42/100,2)</f>
        <v>224.02</v>
      </c>
      <c r="F531" s="11">
        <f>ROUND(АТС!$F529*$F$41*$F$42/100,2)</f>
        <v>152.47999999999999</v>
      </c>
      <c r="G531" s="11">
        <f>ROUND(АТС!$F529*$G$41*$G$42/100,2)</f>
        <v>89.24</v>
      </c>
    </row>
    <row r="532" spans="1:7" x14ac:dyDescent="0.25">
      <c r="A532" s="256"/>
      <c r="B532" s="122">
        <f t="shared" si="8"/>
        <v>43029.375</v>
      </c>
      <c r="C532" s="123">
        <v>9</v>
      </c>
      <c r="D532" s="11">
        <f>ROUND(АТС!F530*$D$41*$D$42/100,2)</f>
        <v>216.45</v>
      </c>
      <c r="E532" s="11">
        <f>ROUND(АТС!F530*$E$41*$E$42/100,2)</f>
        <v>198.94</v>
      </c>
      <c r="F532" s="11">
        <f>ROUND(АТС!$F530*$F$41*$F$42/100,2)</f>
        <v>135.41</v>
      </c>
      <c r="G532" s="11">
        <f>ROUND(АТС!$F530*$G$41*$G$42/100,2)</f>
        <v>79.25</v>
      </c>
    </row>
    <row r="533" spans="1:7" x14ac:dyDescent="0.25">
      <c r="A533" s="256"/>
      <c r="B533" s="122">
        <f t="shared" si="8"/>
        <v>43029.416669999999</v>
      </c>
      <c r="C533" s="123">
        <v>10</v>
      </c>
      <c r="D533" s="11">
        <f>ROUND(АТС!F531*$D$41*$D$42/100,2)</f>
        <v>216.5</v>
      </c>
      <c r="E533" s="11">
        <f>ROUND(АТС!F531*$E$41*$E$42/100,2)</f>
        <v>198.98</v>
      </c>
      <c r="F533" s="11">
        <f>ROUND(АТС!$F531*$F$41*$F$42/100,2)</f>
        <v>135.44</v>
      </c>
      <c r="G533" s="11">
        <f>ROUND(АТС!$F531*$G$41*$G$42/100,2)</f>
        <v>79.260000000000005</v>
      </c>
    </row>
    <row r="534" spans="1:7" x14ac:dyDescent="0.25">
      <c r="A534" s="256"/>
      <c r="B534" s="122">
        <f t="shared" si="8"/>
        <v>43029.458330000001</v>
      </c>
      <c r="C534" s="123">
        <v>11</v>
      </c>
      <c r="D534" s="11">
        <f>ROUND(АТС!F532*$D$41*$D$42/100,2)</f>
        <v>216.82</v>
      </c>
      <c r="E534" s="11">
        <f>ROUND(АТС!F532*$E$41*$E$42/100,2)</f>
        <v>199.27</v>
      </c>
      <c r="F534" s="11">
        <f>ROUND(АТС!$F532*$F$41*$F$42/100,2)</f>
        <v>135.63</v>
      </c>
      <c r="G534" s="11">
        <f>ROUND(АТС!$F532*$G$41*$G$42/100,2)</f>
        <v>79.38</v>
      </c>
    </row>
    <row r="535" spans="1:7" x14ac:dyDescent="0.25">
      <c r="A535" s="256"/>
      <c r="B535" s="120">
        <f t="shared" si="8"/>
        <v>43029.5</v>
      </c>
      <c r="C535" s="123">
        <v>12</v>
      </c>
      <c r="D535" s="11">
        <f>ROUND(АТС!F533*$D$41*$D$42/100,2)</f>
        <v>238.2</v>
      </c>
      <c r="E535" s="11">
        <f>ROUND(АТС!F533*$E$41*$E$42/100,2)</f>
        <v>218.92</v>
      </c>
      <c r="F535" s="11">
        <f>ROUND(АТС!$F533*$F$41*$F$42/100,2)</f>
        <v>149.01</v>
      </c>
      <c r="G535" s="11">
        <f>ROUND(АТС!$F533*$G$41*$G$42/100,2)</f>
        <v>87.21</v>
      </c>
    </row>
    <row r="536" spans="1:7" x14ac:dyDescent="0.25">
      <c r="A536" s="256"/>
      <c r="B536" s="122">
        <f t="shared" si="8"/>
        <v>43029.541669999999</v>
      </c>
      <c r="C536" s="123">
        <v>13</v>
      </c>
      <c r="D536" s="11">
        <f>ROUND(АТС!F534*$D$41*$D$42/100,2)</f>
        <v>241.99</v>
      </c>
      <c r="E536" s="11">
        <f>ROUND(АТС!F534*$E$41*$E$42/100,2)</f>
        <v>222.41</v>
      </c>
      <c r="F536" s="11">
        <f>ROUND(АТС!$F534*$F$41*$F$42/100,2)</f>
        <v>151.38</v>
      </c>
      <c r="G536" s="11">
        <f>ROUND(АТС!$F534*$G$41*$G$42/100,2)</f>
        <v>88.6</v>
      </c>
    </row>
    <row r="537" spans="1:7" x14ac:dyDescent="0.25">
      <c r="A537" s="256"/>
      <c r="B537" s="122">
        <f t="shared" si="8"/>
        <v>43029.583330000001</v>
      </c>
      <c r="C537" s="123">
        <v>14</v>
      </c>
      <c r="D537" s="11">
        <f>ROUND(АТС!F535*$D$41*$D$42/100,2)</f>
        <v>234.01</v>
      </c>
      <c r="E537" s="11">
        <f>ROUND(АТС!F535*$E$41*$E$42/100,2)</f>
        <v>215.07</v>
      </c>
      <c r="F537" s="11">
        <f>ROUND(АТС!$F535*$F$41*$F$42/100,2)</f>
        <v>146.38999999999999</v>
      </c>
      <c r="G537" s="11">
        <f>ROUND(АТС!$F535*$G$41*$G$42/100,2)</f>
        <v>85.67</v>
      </c>
    </row>
    <row r="538" spans="1:7" x14ac:dyDescent="0.25">
      <c r="A538" s="256"/>
      <c r="B538" s="122">
        <f t="shared" si="8"/>
        <v>43029.625</v>
      </c>
      <c r="C538" s="123">
        <v>15</v>
      </c>
      <c r="D538" s="11">
        <f>ROUND(АТС!F536*$D$41*$D$42/100,2)</f>
        <v>235.56</v>
      </c>
      <c r="E538" s="11">
        <f>ROUND(АТС!F536*$E$41*$E$42/100,2)</f>
        <v>216.49</v>
      </c>
      <c r="F538" s="11">
        <f>ROUND(АТС!$F536*$F$41*$F$42/100,2)</f>
        <v>147.36000000000001</v>
      </c>
      <c r="G538" s="11">
        <f>ROUND(АТС!$F536*$G$41*$G$42/100,2)</f>
        <v>86.24</v>
      </c>
    </row>
    <row r="539" spans="1:7" x14ac:dyDescent="0.25">
      <c r="A539" s="256"/>
      <c r="B539" s="120">
        <f t="shared" si="8"/>
        <v>43029.666669999999</v>
      </c>
      <c r="C539" s="123">
        <v>16</v>
      </c>
      <c r="D539" s="11">
        <f>ROUND(АТС!F537*$D$41*$D$42/100,2)</f>
        <v>236.13</v>
      </c>
      <c r="E539" s="11">
        <f>ROUND(АТС!F537*$E$41*$E$42/100,2)</f>
        <v>217.02</v>
      </c>
      <c r="F539" s="11">
        <f>ROUND(АТС!$F537*$F$41*$F$42/100,2)</f>
        <v>147.71</v>
      </c>
      <c r="G539" s="11">
        <f>ROUND(АТС!$F537*$G$41*$G$42/100,2)</f>
        <v>86.45</v>
      </c>
    </row>
    <row r="540" spans="1:7" x14ac:dyDescent="0.25">
      <c r="A540" s="256"/>
      <c r="B540" s="122">
        <f t="shared" si="8"/>
        <v>43029.708330000001</v>
      </c>
      <c r="C540" s="123">
        <v>17</v>
      </c>
      <c r="D540" s="11">
        <f>ROUND(АТС!F538*$D$41*$D$42/100,2)</f>
        <v>192</v>
      </c>
      <c r="E540" s="11">
        <f>ROUND(АТС!F538*$E$41*$E$42/100,2)</f>
        <v>176.46</v>
      </c>
      <c r="F540" s="11">
        <f>ROUND(АТС!$F538*$F$41*$F$42/100,2)</f>
        <v>120.11</v>
      </c>
      <c r="G540" s="11">
        <f>ROUND(АТС!$F538*$G$41*$G$42/100,2)</f>
        <v>70.290000000000006</v>
      </c>
    </row>
    <row r="541" spans="1:7" x14ac:dyDescent="0.25">
      <c r="A541" s="256"/>
      <c r="B541" s="122">
        <f t="shared" si="8"/>
        <v>43029.75</v>
      </c>
      <c r="C541" s="123">
        <v>18</v>
      </c>
      <c r="D541" s="11">
        <f>ROUND(АТС!F539*$D$41*$D$42/100,2)</f>
        <v>239.84</v>
      </c>
      <c r="E541" s="11">
        <f>ROUND(АТС!F539*$E$41*$E$42/100,2)</f>
        <v>220.43</v>
      </c>
      <c r="F541" s="11">
        <f>ROUND(АТС!$F539*$F$41*$F$42/100,2)</f>
        <v>150.03</v>
      </c>
      <c r="G541" s="11">
        <f>ROUND(АТС!$F539*$G$41*$G$42/100,2)</f>
        <v>87.81</v>
      </c>
    </row>
    <row r="542" spans="1:7" x14ac:dyDescent="0.25">
      <c r="A542" s="256"/>
      <c r="B542" s="122">
        <f t="shared" si="8"/>
        <v>43029.791669999999</v>
      </c>
      <c r="C542" s="123">
        <v>19</v>
      </c>
      <c r="D542" s="11">
        <f>ROUND(АТС!F540*$D$41*$D$42/100,2)</f>
        <v>235.91</v>
      </c>
      <c r="E542" s="11">
        <f>ROUND(АТС!F540*$E$41*$E$42/100,2)</f>
        <v>216.82</v>
      </c>
      <c r="F542" s="11">
        <f>ROUND(АТС!$F540*$F$41*$F$42/100,2)</f>
        <v>147.58000000000001</v>
      </c>
      <c r="G542" s="11">
        <f>ROUND(АТС!$F540*$G$41*$G$42/100,2)</f>
        <v>86.37</v>
      </c>
    </row>
    <row r="543" spans="1:7" x14ac:dyDescent="0.25">
      <c r="A543" s="256"/>
      <c r="B543" s="120">
        <f t="shared" si="8"/>
        <v>43029.833330000001</v>
      </c>
      <c r="C543" s="123">
        <v>20</v>
      </c>
      <c r="D543" s="11">
        <f>ROUND(АТС!F541*$D$41*$D$42/100,2)</f>
        <v>226.78</v>
      </c>
      <c r="E543" s="11">
        <f>ROUND(АТС!F541*$E$41*$E$42/100,2)</f>
        <v>208.43</v>
      </c>
      <c r="F543" s="11">
        <f>ROUND(АТС!$F541*$F$41*$F$42/100,2)</f>
        <v>141.87</v>
      </c>
      <c r="G543" s="11">
        <f>ROUND(АТС!$F541*$G$41*$G$42/100,2)</f>
        <v>83.03</v>
      </c>
    </row>
    <row r="544" spans="1:7" x14ac:dyDescent="0.25">
      <c r="A544" s="256"/>
      <c r="B544" s="122">
        <f t="shared" si="8"/>
        <v>43029.875</v>
      </c>
      <c r="C544" s="123">
        <v>21</v>
      </c>
      <c r="D544" s="11">
        <f>ROUND(АТС!F542*$D$41*$D$42/100,2)</f>
        <v>210.8</v>
      </c>
      <c r="E544" s="11">
        <f>ROUND(АТС!F542*$E$41*$E$42/100,2)</f>
        <v>193.74</v>
      </c>
      <c r="F544" s="11">
        <f>ROUND(АТС!$F542*$F$41*$F$42/100,2)</f>
        <v>131.87</v>
      </c>
      <c r="G544" s="11">
        <f>ROUND(АТС!$F542*$G$41*$G$42/100,2)</f>
        <v>77.180000000000007</v>
      </c>
    </row>
    <row r="545" spans="1:7" x14ac:dyDescent="0.25">
      <c r="A545" s="256"/>
      <c r="B545" s="122">
        <f t="shared" si="8"/>
        <v>43029.916669999999</v>
      </c>
      <c r="C545" s="123">
        <v>22</v>
      </c>
      <c r="D545" s="11">
        <f>ROUND(АТС!F543*$D$41*$D$42/100,2)</f>
        <v>190.05</v>
      </c>
      <c r="E545" s="11">
        <f>ROUND(АТС!F543*$E$41*$E$42/100,2)</f>
        <v>174.66</v>
      </c>
      <c r="F545" s="11">
        <f>ROUND(АТС!$F543*$F$41*$F$42/100,2)</f>
        <v>118.89</v>
      </c>
      <c r="G545" s="11">
        <f>ROUND(АТС!$F543*$G$41*$G$42/100,2)</f>
        <v>69.58</v>
      </c>
    </row>
    <row r="546" spans="1:7" x14ac:dyDescent="0.25">
      <c r="A546" s="256"/>
      <c r="B546" s="122">
        <f t="shared" si="8"/>
        <v>43029.958330000001</v>
      </c>
      <c r="C546" s="123">
        <v>23</v>
      </c>
      <c r="D546" s="11">
        <f>ROUND(АТС!F544*$D$41*$D$42/100,2)</f>
        <v>225.54</v>
      </c>
      <c r="E546" s="11">
        <f>ROUND(АТС!F544*$E$41*$E$42/100,2)</f>
        <v>207.28</v>
      </c>
      <c r="F546" s="11">
        <f>ROUND(АТС!$F544*$F$41*$F$42/100,2)</f>
        <v>141.09</v>
      </c>
      <c r="G546" s="11">
        <f>ROUND(АТС!$F544*$G$41*$G$42/100,2)</f>
        <v>82.57</v>
      </c>
    </row>
    <row r="547" spans="1:7" x14ac:dyDescent="0.25">
      <c r="A547" s="256"/>
      <c r="B547" s="120">
        <f t="shared" si="8"/>
        <v>43030</v>
      </c>
      <c r="C547" s="123">
        <v>0</v>
      </c>
      <c r="D547" s="11">
        <f>ROUND(АТС!F545*$D$41*$D$42/100,2)</f>
        <v>194.19</v>
      </c>
      <c r="E547" s="11">
        <f>ROUND(АТС!F545*$E$41*$E$42/100,2)</f>
        <v>178.48</v>
      </c>
      <c r="F547" s="11">
        <f>ROUND(АТС!$F545*$F$41*$F$42/100,2)</f>
        <v>121.48</v>
      </c>
      <c r="G547" s="11">
        <f>ROUND(АТС!$F545*$G$41*$G$42/100,2)</f>
        <v>71.099999999999994</v>
      </c>
    </row>
    <row r="548" spans="1:7" x14ac:dyDescent="0.25">
      <c r="A548" s="256"/>
      <c r="B548" s="122">
        <f t="shared" si="8"/>
        <v>43030.041669999999</v>
      </c>
      <c r="C548" s="123">
        <v>1</v>
      </c>
      <c r="D548" s="11">
        <f>ROUND(АТС!F546*$D$41*$D$42/100,2)</f>
        <v>188.37</v>
      </c>
      <c r="E548" s="11">
        <f>ROUND(АТС!F546*$E$41*$E$42/100,2)</f>
        <v>173.13</v>
      </c>
      <c r="F548" s="11">
        <f>ROUND(АТС!$F546*$F$41*$F$42/100,2)</f>
        <v>117.84</v>
      </c>
      <c r="G548" s="11">
        <f>ROUND(АТС!$F546*$G$41*$G$42/100,2)</f>
        <v>68.97</v>
      </c>
    </row>
    <row r="549" spans="1:7" x14ac:dyDescent="0.25">
      <c r="A549" s="256"/>
      <c r="B549" s="122">
        <f t="shared" si="8"/>
        <v>43030.083330000001</v>
      </c>
      <c r="C549" s="123">
        <v>2</v>
      </c>
      <c r="D549" s="11">
        <f>ROUND(АТС!F547*$D$41*$D$42/100,2)</f>
        <v>187.76</v>
      </c>
      <c r="E549" s="11">
        <f>ROUND(АТС!F547*$E$41*$E$42/100,2)</f>
        <v>172.56</v>
      </c>
      <c r="F549" s="11">
        <f>ROUND(АТС!$F547*$F$41*$F$42/100,2)</f>
        <v>117.46</v>
      </c>
      <c r="G549" s="11">
        <f>ROUND(АТС!$F547*$G$41*$G$42/100,2)</f>
        <v>68.739999999999995</v>
      </c>
    </row>
    <row r="550" spans="1:7" x14ac:dyDescent="0.25">
      <c r="A550" s="256"/>
      <c r="B550" s="122">
        <f t="shared" si="8"/>
        <v>43030.125</v>
      </c>
      <c r="C550" s="123">
        <v>3</v>
      </c>
      <c r="D550" s="11">
        <f>ROUND(АТС!F548*$D$41*$D$42/100,2)</f>
        <v>192.72</v>
      </c>
      <c r="E550" s="11">
        <f>ROUND(АТС!F548*$E$41*$E$42/100,2)</f>
        <v>177.12</v>
      </c>
      <c r="F550" s="11">
        <f>ROUND(АТС!$F548*$F$41*$F$42/100,2)</f>
        <v>120.56</v>
      </c>
      <c r="G550" s="11">
        <f>ROUND(АТС!$F548*$G$41*$G$42/100,2)</f>
        <v>70.56</v>
      </c>
    </row>
    <row r="551" spans="1:7" x14ac:dyDescent="0.25">
      <c r="A551" s="256"/>
      <c r="B551" s="120">
        <f t="shared" si="8"/>
        <v>43030.166669999999</v>
      </c>
      <c r="C551" s="123">
        <v>4</v>
      </c>
      <c r="D551" s="11">
        <f>ROUND(АТС!F549*$D$41*$D$42/100,2)</f>
        <v>193.72</v>
      </c>
      <c r="E551" s="11">
        <f>ROUND(АТС!F549*$E$41*$E$42/100,2)</f>
        <v>178.04</v>
      </c>
      <c r="F551" s="11">
        <f>ROUND(АТС!$F549*$F$41*$F$42/100,2)</f>
        <v>121.18</v>
      </c>
      <c r="G551" s="11">
        <f>ROUND(АТС!$F549*$G$41*$G$42/100,2)</f>
        <v>70.92</v>
      </c>
    </row>
    <row r="552" spans="1:7" x14ac:dyDescent="0.25">
      <c r="A552" s="256"/>
      <c r="B552" s="122">
        <f t="shared" si="8"/>
        <v>43030.208330000001</v>
      </c>
      <c r="C552" s="123">
        <v>5</v>
      </c>
      <c r="D552" s="11">
        <f>ROUND(АТС!F550*$D$41*$D$42/100,2)</f>
        <v>194.03</v>
      </c>
      <c r="E552" s="11">
        <f>ROUND(АТС!F550*$E$41*$E$42/100,2)</f>
        <v>178.33</v>
      </c>
      <c r="F552" s="11">
        <f>ROUND(АТС!$F550*$F$41*$F$42/100,2)</f>
        <v>121.38</v>
      </c>
      <c r="G552" s="11">
        <f>ROUND(АТС!$F550*$G$41*$G$42/100,2)</f>
        <v>71.040000000000006</v>
      </c>
    </row>
    <row r="553" spans="1:7" x14ac:dyDescent="0.25">
      <c r="A553" s="256"/>
      <c r="B553" s="122">
        <f t="shared" si="8"/>
        <v>43030.25</v>
      </c>
      <c r="C553" s="123">
        <v>6</v>
      </c>
      <c r="D553" s="11">
        <f>ROUND(АТС!F551*$D$41*$D$42/100,2)</f>
        <v>187.07</v>
      </c>
      <c r="E553" s="11">
        <f>ROUND(АТС!F551*$E$41*$E$42/100,2)</f>
        <v>171.92</v>
      </c>
      <c r="F553" s="11">
        <f>ROUND(АТС!$F551*$F$41*$F$42/100,2)</f>
        <v>117.02</v>
      </c>
      <c r="G553" s="11">
        <f>ROUND(АТС!$F551*$G$41*$G$42/100,2)</f>
        <v>68.489999999999995</v>
      </c>
    </row>
    <row r="554" spans="1:7" x14ac:dyDescent="0.25">
      <c r="A554" s="256"/>
      <c r="B554" s="122">
        <f t="shared" si="8"/>
        <v>43030.291669999999</v>
      </c>
      <c r="C554" s="123">
        <v>7</v>
      </c>
      <c r="D554" s="11">
        <f>ROUND(АТС!F552*$D$41*$D$42/100,2)</f>
        <v>191.45</v>
      </c>
      <c r="E554" s="11">
        <f>ROUND(АТС!F552*$E$41*$E$42/100,2)</f>
        <v>175.96</v>
      </c>
      <c r="F554" s="11">
        <f>ROUND(АТС!$F552*$F$41*$F$42/100,2)</f>
        <v>119.77</v>
      </c>
      <c r="G554" s="11">
        <f>ROUND(АТС!$F552*$G$41*$G$42/100,2)</f>
        <v>70.09</v>
      </c>
    </row>
    <row r="555" spans="1:7" x14ac:dyDescent="0.25">
      <c r="A555" s="256"/>
      <c r="B555" s="120">
        <f t="shared" si="8"/>
        <v>43030.333330000001</v>
      </c>
      <c r="C555" s="123">
        <v>8</v>
      </c>
      <c r="D555" s="11">
        <f>ROUND(АТС!F553*$D$41*$D$42/100,2)</f>
        <v>241.41</v>
      </c>
      <c r="E555" s="11">
        <f>ROUND(АТС!F553*$E$41*$E$42/100,2)</f>
        <v>221.87</v>
      </c>
      <c r="F555" s="11">
        <f>ROUND(АТС!$F553*$F$41*$F$42/100,2)</f>
        <v>151.02000000000001</v>
      </c>
      <c r="G555" s="11">
        <f>ROUND(АТС!$F553*$G$41*$G$42/100,2)</f>
        <v>88.38</v>
      </c>
    </row>
    <row r="556" spans="1:7" x14ac:dyDescent="0.25">
      <c r="A556" s="256"/>
      <c r="B556" s="122">
        <f t="shared" si="8"/>
        <v>43030.375</v>
      </c>
      <c r="C556" s="123">
        <v>9</v>
      </c>
      <c r="D556" s="11">
        <f>ROUND(АТС!F554*$D$41*$D$42/100,2)</f>
        <v>215.58</v>
      </c>
      <c r="E556" s="11">
        <f>ROUND(АТС!F554*$E$41*$E$42/100,2)</f>
        <v>198.13</v>
      </c>
      <c r="F556" s="11">
        <f>ROUND(АТС!$F554*$F$41*$F$42/100,2)</f>
        <v>134.86000000000001</v>
      </c>
      <c r="G556" s="11">
        <f>ROUND(АТС!$F554*$G$41*$G$42/100,2)</f>
        <v>78.930000000000007</v>
      </c>
    </row>
    <row r="557" spans="1:7" x14ac:dyDescent="0.25">
      <c r="A557" s="256"/>
      <c r="B557" s="122">
        <f t="shared" si="8"/>
        <v>43030.416669999999</v>
      </c>
      <c r="C557" s="123">
        <v>10</v>
      </c>
      <c r="D557" s="11">
        <f>ROUND(АТС!F555*$D$41*$D$42/100,2)</f>
        <v>215.35</v>
      </c>
      <c r="E557" s="11">
        <f>ROUND(АТС!F555*$E$41*$E$42/100,2)</f>
        <v>197.92</v>
      </c>
      <c r="F557" s="11">
        <f>ROUND(АТС!$F555*$F$41*$F$42/100,2)</f>
        <v>134.72</v>
      </c>
      <c r="G557" s="11">
        <f>ROUND(АТС!$F555*$G$41*$G$42/100,2)</f>
        <v>78.84</v>
      </c>
    </row>
    <row r="558" spans="1:7" x14ac:dyDescent="0.25">
      <c r="A558" s="256"/>
      <c r="B558" s="122">
        <f t="shared" si="8"/>
        <v>43030.458330000001</v>
      </c>
      <c r="C558" s="123">
        <v>11</v>
      </c>
      <c r="D558" s="11">
        <f>ROUND(АТС!F556*$D$41*$D$42/100,2)</f>
        <v>226.08</v>
      </c>
      <c r="E558" s="11">
        <f>ROUND(АТС!F556*$E$41*$E$42/100,2)</f>
        <v>207.78</v>
      </c>
      <c r="F558" s="11">
        <f>ROUND(АТС!$F556*$F$41*$F$42/100,2)</f>
        <v>141.43</v>
      </c>
      <c r="G558" s="11">
        <f>ROUND(АТС!$F556*$G$41*$G$42/100,2)</f>
        <v>82.77</v>
      </c>
    </row>
    <row r="559" spans="1:7" x14ac:dyDescent="0.25">
      <c r="A559" s="256"/>
      <c r="B559" s="120">
        <f t="shared" si="8"/>
        <v>43030.5</v>
      </c>
      <c r="C559" s="123">
        <v>12</v>
      </c>
      <c r="D559" s="11">
        <f>ROUND(АТС!F557*$D$41*$D$42/100,2)</f>
        <v>250.63</v>
      </c>
      <c r="E559" s="11">
        <f>ROUND(АТС!F557*$E$41*$E$42/100,2)</f>
        <v>230.35</v>
      </c>
      <c r="F559" s="11">
        <f>ROUND(АТС!$F557*$F$41*$F$42/100,2)</f>
        <v>156.79</v>
      </c>
      <c r="G559" s="11">
        <f>ROUND(АТС!$F557*$G$41*$G$42/100,2)</f>
        <v>91.76</v>
      </c>
    </row>
    <row r="560" spans="1:7" x14ac:dyDescent="0.25">
      <c r="A560" s="256"/>
      <c r="B560" s="122">
        <f t="shared" si="8"/>
        <v>43030.541669999999</v>
      </c>
      <c r="C560" s="123">
        <v>13</v>
      </c>
      <c r="D560" s="11">
        <f>ROUND(АТС!F558*$D$41*$D$42/100,2)</f>
        <v>250.53</v>
      </c>
      <c r="E560" s="11">
        <f>ROUND(АТС!F558*$E$41*$E$42/100,2)</f>
        <v>230.25</v>
      </c>
      <c r="F560" s="11">
        <f>ROUND(АТС!$F558*$F$41*$F$42/100,2)</f>
        <v>156.72</v>
      </c>
      <c r="G560" s="11">
        <f>ROUND(АТС!$F558*$G$41*$G$42/100,2)</f>
        <v>91.72</v>
      </c>
    </row>
    <row r="561" spans="1:7" x14ac:dyDescent="0.25">
      <c r="A561" s="256"/>
      <c r="B561" s="122">
        <f t="shared" si="8"/>
        <v>43030.583330000001</v>
      </c>
      <c r="C561" s="123">
        <v>14</v>
      </c>
      <c r="D561" s="11">
        <f>ROUND(АТС!F559*$D$41*$D$42/100,2)</f>
        <v>250.42</v>
      </c>
      <c r="E561" s="11">
        <f>ROUND(АТС!F559*$E$41*$E$42/100,2)</f>
        <v>230.16</v>
      </c>
      <c r="F561" s="11">
        <f>ROUND(АТС!$F559*$F$41*$F$42/100,2)</f>
        <v>156.66</v>
      </c>
      <c r="G561" s="11">
        <f>ROUND(АТС!$F559*$G$41*$G$42/100,2)</f>
        <v>91.68</v>
      </c>
    </row>
    <row r="562" spans="1:7" x14ac:dyDescent="0.25">
      <c r="A562" s="256"/>
      <c r="B562" s="122">
        <f t="shared" si="8"/>
        <v>43030.625</v>
      </c>
      <c r="C562" s="123">
        <v>15</v>
      </c>
      <c r="D562" s="11">
        <f>ROUND(АТС!F560*$D$41*$D$42/100,2)</f>
        <v>248.49</v>
      </c>
      <c r="E562" s="11">
        <f>ROUND(АТС!F560*$E$41*$E$42/100,2)</f>
        <v>228.37</v>
      </c>
      <c r="F562" s="11">
        <f>ROUND(АТС!$F560*$F$41*$F$42/100,2)</f>
        <v>155.44999999999999</v>
      </c>
      <c r="G562" s="11">
        <f>ROUND(АТС!$F560*$G$41*$G$42/100,2)</f>
        <v>90.97</v>
      </c>
    </row>
    <row r="563" spans="1:7" x14ac:dyDescent="0.25">
      <c r="A563" s="256"/>
      <c r="B563" s="120">
        <f t="shared" si="8"/>
        <v>43030.666669999999</v>
      </c>
      <c r="C563" s="123">
        <v>16</v>
      </c>
      <c r="D563" s="11">
        <f>ROUND(АТС!F561*$D$41*$D$42/100,2)</f>
        <v>249.12</v>
      </c>
      <c r="E563" s="11">
        <f>ROUND(АТС!F561*$E$41*$E$42/100,2)</f>
        <v>228.95</v>
      </c>
      <c r="F563" s="11">
        <f>ROUND(АТС!$F561*$F$41*$F$42/100,2)</f>
        <v>155.84</v>
      </c>
      <c r="G563" s="11">
        <f>ROUND(АТС!$F561*$G$41*$G$42/100,2)</f>
        <v>91.21</v>
      </c>
    </row>
    <row r="564" spans="1:7" x14ac:dyDescent="0.25">
      <c r="A564" s="256"/>
      <c r="B564" s="122">
        <f t="shared" si="8"/>
        <v>43030.708330000001</v>
      </c>
      <c r="C564" s="123">
        <v>17</v>
      </c>
      <c r="D564" s="11">
        <f>ROUND(АТС!F562*$D$41*$D$42/100,2)</f>
        <v>191.58</v>
      </c>
      <c r="E564" s="11">
        <f>ROUND(АТС!F562*$E$41*$E$42/100,2)</f>
        <v>176.07</v>
      </c>
      <c r="F564" s="11">
        <f>ROUND(АТС!$F562*$F$41*$F$42/100,2)</f>
        <v>119.84</v>
      </c>
      <c r="G564" s="11">
        <f>ROUND(АТС!$F562*$G$41*$G$42/100,2)</f>
        <v>70.14</v>
      </c>
    </row>
    <row r="565" spans="1:7" x14ac:dyDescent="0.25">
      <c r="A565" s="256"/>
      <c r="B565" s="122">
        <f t="shared" si="8"/>
        <v>43030.75</v>
      </c>
      <c r="C565" s="123">
        <v>18</v>
      </c>
      <c r="D565" s="11">
        <f>ROUND(АТС!F563*$D$41*$D$42/100,2)</f>
        <v>227.3</v>
      </c>
      <c r="E565" s="11">
        <f>ROUND(АТС!F563*$E$41*$E$42/100,2)</f>
        <v>208.91</v>
      </c>
      <c r="F565" s="11">
        <f>ROUND(АТС!$F563*$F$41*$F$42/100,2)</f>
        <v>142.19</v>
      </c>
      <c r="G565" s="11">
        <f>ROUND(АТС!$F563*$G$41*$G$42/100,2)</f>
        <v>83.22</v>
      </c>
    </row>
    <row r="566" spans="1:7" x14ac:dyDescent="0.25">
      <c r="A566" s="256"/>
      <c r="B566" s="122">
        <f t="shared" si="8"/>
        <v>43030.791669999999</v>
      </c>
      <c r="C566" s="123">
        <v>19</v>
      </c>
      <c r="D566" s="11">
        <f>ROUND(АТС!F564*$D$41*$D$42/100,2)</f>
        <v>228.11</v>
      </c>
      <c r="E566" s="11">
        <f>ROUND(АТС!F564*$E$41*$E$42/100,2)</f>
        <v>209.65</v>
      </c>
      <c r="F566" s="11">
        <f>ROUND(АТС!$F564*$F$41*$F$42/100,2)</f>
        <v>142.69999999999999</v>
      </c>
      <c r="G566" s="11">
        <f>ROUND(АТС!$F564*$G$41*$G$42/100,2)</f>
        <v>83.51</v>
      </c>
    </row>
    <row r="567" spans="1:7" x14ac:dyDescent="0.25">
      <c r="A567" s="256"/>
      <c r="B567" s="120">
        <f t="shared" si="8"/>
        <v>43030.833330000001</v>
      </c>
      <c r="C567" s="123">
        <v>20</v>
      </c>
      <c r="D567" s="11">
        <f>ROUND(АТС!F565*$D$41*$D$42/100,2)</f>
        <v>219.95</v>
      </c>
      <c r="E567" s="11">
        <f>ROUND(АТС!F565*$E$41*$E$42/100,2)</f>
        <v>202.15</v>
      </c>
      <c r="F567" s="11">
        <f>ROUND(АТС!$F565*$F$41*$F$42/100,2)</f>
        <v>137.59</v>
      </c>
      <c r="G567" s="11">
        <f>ROUND(АТС!$F565*$G$41*$G$42/100,2)</f>
        <v>80.53</v>
      </c>
    </row>
    <row r="568" spans="1:7" x14ac:dyDescent="0.25">
      <c r="A568" s="256"/>
      <c r="B568" s="122">
        <f t="shared" si="8"/>
        <v>43030.875</v>
      </c>
      <c r="C568" s="123">
        <v>21</v>
      </c>
      <c r="D568" s="11">
        <f>ROUND(АТС!F566*$D$41*$D$42/100,2)</f>
        <v>201.97</v>
      </c>
      <c r="E568" s="11">
        <f>ROUND(АТС!F566*$E$41*$E$42/100,2)</f>
        <v>185.62</v>
      </c>
      <c r="F568" s="11">
        <f>ROUND(АТС!$F566*$F$41*$F$42/100,2)</f>
        <v>126.34</v>
      </c>
      <c r="G568" s="11">
        <f>ROUND(АТС!$F566*$G$41*$G$42/100,2)</f>
        <v>73.94</v>
      </c>
    </row>
    <row r="569" spans="1:7" x14ac:dyDescent="0.25">
      <c r="A569" s="256"/>
      <c r="B569" s="122">
        <f t="shared" si="8"/>
        <v>43030.916669999999</v>
      </c>
      <c r="C569" s="123">
        <v>22</v>
      </c>
      <c r="D569" s="11">
        <f>ROUND(АТС!F567*$D$41*$D$42/100,2)</f>
        <v>190.34</v>
      </c>
      <c r="E569" s="11">
        <f>ROUND(АТС!F567*$E$41*$E$42/100,2)</f>
        <v>174.93</v>
      </c>
      <c r="F569" s="11">
        <f>ROUND(АТС!$F567*$F$41*$F$42/100,2)</f>
        <v>119.07</v>
      </c>
      <c r="G569" s="11">
        <f>ROUND(АТС!$F567*$G$41*$G$42/100,2)</f>
        <v>69.69</v>
      </c>
    </row>
    <row r="570" spans="1:7" x14ac:dyDescent="0.25">
      <c r="A570" s="256"/>
      <c r="B570" s="122">
        <f t="shared" si="8"/>
        <v>43030.958330000001</v>
      </c>
      <c r="C570" s="123">
        <v>23</v>
      </c>
      <c r="D570" s="11">
        <f>ROUND(АТС!F568*$D$41*$D$42/100,2)</f>
        <v>225.62</v>
      </c>
      <c r="E570" s="11">
        <f>ROUND(АТС!F568*$E$41*$E$42/100,2)</f>
        <v>207.36</v>
      </c>
      <c r="F570" s="11">
        <f>ROUND(АТС!$F568*$F$41*$F$42/100,2)</f>
        <v>141.13999999999999</v>
      </c>
      <c r="G570" s="11">
        <f>ROUND(АТС!$F568*$G$41*$G$42/100,2)</f>
        <v>82.6</v>
      </c>
    </row>
    <row r="571" spans="1:7" x14ac:dyDescent="0.25">
      <c r="A571" s="256"/>
      <c r="B571" s="120">
        <f t="shared" si="8"/>
        <v>43031</v>
      </c>
      <c r="C571" s="123">
        <v>0</v>
      </c>
      <c r="D571" s="11">
        <f>ROUND(АТС!F569*$D$41*$D$42/100,2)</f>
        <v>190.61</v>
      </c>
      <c r="E571" s="11">
        <f>ROUND(АТС!F569*$E$41*$E$42/100,2)</f>
        <v>175.18</v>
      </c>
      <c r="F571" s="11">
        <f>ROUND(АТС!$F569*$F$41*$F$42/100,2)</f>
        <v>119.24</v>
      </c>
      <c r="G571" s="11">
        <f>ROUND(АТС!$F569*$G$41*$G$42/100,2)</f>
        <v>69.78</v>
      </c>
    </row>
    <row r="572" spans="1:7" x14ac:dyDescent="0.25">
      <c r="A572" s="256"/>
      <c r="B572" s="122">
        <f t="shared" si="8"/>
        <v>43031.041669999999</v>
      </c>
      <c r="C572" s="123">
        <v>1</v>
      </c>
      <c r="D572" s="11">
        <f>ROUND(АТС!F570*$D$41*$D$42/100,2)</f>
        <v>186.3</v>
      </c>
      <c r="E572" s="11">
        <f>ROUND(АТС!F570*$E$41*$E$42/100,2)</f>
        <v>171.22</v>
      </c>
      <c r="F572" s="11">
        <f>ROUND(АТС!$F570*$F$41*$F$42/100,2)</f>
        <v>116.54</v>
      </c>
      <c r="G572" s="11">
        <f>ROUND(АТС!$F570*$G$41*$G$42/100,2)</f>
        <v>68.209999999999994</v>
      </c>
    </row>
    <row r="573" spans="1:7" x14ac:dyDescent="0.25">
      <c r="A573" s="256"/>
      <c r="B573" s="122">
        <f t="shared" si="8"/>
        <v>43031.083330000001</v>
      </c>
      <c r="C573" s="123">
        <v>2</v>
      </c>
      <c r="D573" s="11">
        <f>ROUND(АТС!F571*$D$41*$D$42/100,2)</f>
        <v>188.74</v>
      </c>
      <c r="E573" s="11">
        <f>ROUND(АТС!F571*$E$41*$E$42/100,2)</f>
        <v>173.46</v>
      </c>
      <c r="F573" s="11">
        <f>ROUND(АТС!$F571*$F$41*$F$42/100,2)</f>
        <v>118.07</v>
      </c>
      <c r="G573" s="11">
        <f>ROUND(АТС!$F571*$G$41*$G$42/100,2)</f>
        <v>69.099999999999994</v>
      </c>
    </row>
    <row r="574" spans="1:7" x14ac:dyDescent="0.25">
      <c r="A574" s="256"/>
      <c r="B574" s="122">
        <f t="shared" si="8"/>
        <v>43031.125</v>
      </c>
      <c r="C574" s="123">
        <v>3</v>
      </c>
      <c r="D574" s="11">
        <f>ROUND(АТС!F572*$D$41*$D$42/100,2)</f>
        <v>188.57</v>
      </c>
      <c r="E574" s="11">
        <f>ROUND(АТС!F572*$E$41*$E$42/100,2)</f>
        <v>173.31</v>
      </c>
      <c r="F574" s="11">
        <f>ROUND(АТС!$F572*$F$41*$F$42/100,2)</f>
        <v>117.97</v>
      </c>
      <c r="G574" s="11">
        <f>ROUND(АТС!$F572*$G$41*$G$42/100,2)</f>
        <v>69.040000000000006</v>
      </c>
    </row>
    <row r="575" spans="1:7" x14ac:dyDescent="0.25">
      <c r="A575" s="256"/>
      <c r="B575" s="120">
        <f t="shared" si="8"/>
        <v>43031.166669999999</v>
      </c>
      <c r="C575" s="123">
        <v>4</v>
      </c>
      <c r="D575" s="11">
        <f>ROUND(АТС!F573*$D$41*$D$42/100,2)</f>
        <v>190.03</v>
      </c>
      <c r="E575" s="11">
        <f>ROUND(АТС!F573*$E$41*$E$42/100,2)</f>
        <v>174.65</v>
      </c>
      <c r="F575" s="11">
        <f>ROUND(АТС!$F573*$F$41*$F$42/100,2)</f>
        <v>118.88</v>
      </c>
      <c r="G575" s="11">
        <f>ROUND(АТС!$F573*$G$41*$G$42/100,2)</f>
        <v>69.569999999999993</v>
      </c>
    </row>
    <row r="576" spans="1:7" x14ac:dyDescent="0.25">
      <c r="A576" s="256"/>
      <c r="B576" s="122">
        <f t="shared" si="8"/>
        <v>43031.208330000001</v>
      </c>
      <c r="C576" s="123">
        <v>5</v>
      </c>
      <c r="D576" s="11">
        <f>ROUND(АТС!F574*$D$41*$D$42/100,2)</f>
        <v>186.67</v>
      </c>
      <c r="E576" s="11">
        <f>ROUND(АТС!F574*$E$41*$E$42/100,2)</f>
        <v>171.56</v>
      </c>
      <c r="F576" s="11">
        <f>ROUND(АТС!$F574*$F$41*$F$42/100,2)</f>
        <v>116.77</v>
      </c>
      <c r="G576" s="11">
        <f>ROUND(АТС!$F574*$G$41*$G$42/100,2)</f>
        <v>68.34</v>
      </c>
    </row>
    <row r="577" spans="1:7" x14ac:dyDescent="0.25">
      <c r="A577" s="256"/>
      <c r="B577" s="122">
        <f t="shared" si="8"/>
        <v>43031.25</v>
      </c>
      <c r="C577" s="123">
        <v>6</v>
      </c>
      <c r="D577" s="11">
        <f>ROUND(АТС!F575*$D$41*$D$42/100,2)</f>
        <v>188.42</v>
      </c>
      <c r="E577" s="11">
        <f>ROUND(АТС!F575*$E$41*$E$42/100,2)</f>
        <v>173.17</v>
      </c>
      <c r="F577" s="11">
        <f>ROUND(АТС!$F575*$F$41*$F$42/100,2)</f>
        <v>117.87</v>
      </c>
      <c r="G577" s="11">
        <f>ROUND(АТС!$F575*$G$41*$G$42/100,2)</f>
        <v>68.98</v>
      </c>
    </row>
    <row r="578" spans="1:7" x14ac:dyDescent="0.25">
      <c r="A578" s="256"/>
      <c r="B578" s="122">
        <f t="shared" si="8"/>
        <v>43031.291669999999</v>
      </c>
      <c r="C578" s="123">
        <v>7</v>
      </c>
      <c r="D578" s="11">
        <f>ROUND(АТС!F576*$D$41*$D$42/100,2)</f>
        <v>217.89</v>
      </c>
      <c r="E578" s="11">
        <f>ROUND(АТС!F576*$E$41*$E$42/100,2)</f>
        <v>200.26</v>
      </c>
      <c r="F578" s="11">
        <f>ROUND(АТС!$F576*$F$41*$F$42/100,2)</f>
        <v>136.31</v>
      </c>
      <c r="G578" s="11">
        <f>ROUND(АТС!$F576*$G$41*$G$42/100,2)</f>
        <v>79.77</v>
      </c>
    </row>
    <row r="579" spans="1:7" x14ac:dyDescent="0.25">
      <c r="A579" s="256"/>
      <c r="B579" s="120">
        <f t="shared" si="8"/>
        <v>43031.333330000001</v>
      </c>
      <c r="C579" s="123">
        <v>8</v>
      </c>
      <c r="D579" s="11">
        <f>ROUND(АТС!F577*$D$41*$D$42/100,2)</f>
        <v>217.44</v>
      </c>
      <c r="E579" s="11">
        <f>ROUND(АТС!F577*$E$41*$E$42/100,2)</f>
        <v>199.84</v>
      </c>
      <c r="F579" s="11">
        <f>ROUND(АТС!$F577*$F$41*$F$42/100,2)</f>
        <v>136.02000000000001</v>
      </c>
      <c r="G579" s="11">
        <f>ROUND(АТС!$F577*$G$41*$G$42/100,2)</f>
        <v>79.61</v>
      </c>
    </row>
    <row r="580" spans="1:7" x14ac:dyDescent="0.25">
      <c r="A580" s="256"/>
      <c r="B580" s="122">
        <f t="shared" ref="B580:B643" si="9">B556+1</f>
        <v>43031.375</v>
      </c>
      <c r="C580" s="123">
        <v>9</v>
      </c>
      <c r="D580" s="11">
        <f>ROUND(АТС!F578*$D$41*$D$42/100,2)</f>
        <v>192.33</v>
      </c>
      <c r="E580" s="11">
        <f>ROUND(АТС!F578*$E$41*$E$42/100,2)</f>
        <v>176.77</v>
      </c>
      <c r="F580" s="11">
        <f>ROUND(АТС!$F578*$F$41*$F$42/100,2)</f>
        <v>120.32</v>
      </c>
      <c r="G580" s="11">
        <f>ROUND(АТС!$F578*$G$41*$G$42/100,2)</f>
        <v>70.42</v>
      </c>
    </row>
    <row r="581" spans="1:7" x14ac:dyDescent="0.25">
      <c r="A581" s="256"/>
      <c r="B581" s="122">
        <f t="shared" si="9"/>
        <v>43031.416669999999</v>
      </c>
      <c r="C581" s="123">
        <v>10</v>
      </c>
      <c r="D581" s="11">
        <f>ROUND(АТС!F579*$D$41*$D$42/100,2)</f>
        <v>192.15</v>
      </c>
      <c r="E581" s="11">
        <f>ROUND(АТС!F579*$E$41*$E$42/100,2)</f>
        <v>176.6</v>
      </c>
      <c r="F581" s="11">
        <f>ROUND(АТС!$F579*$F$41*$F$42/100,2)</f>
        <v>120.2</v>
      </c>
      <c r="G581" s="11">
        <f>ROUND(АТС!$F579*$G$41*$G$42/100,2)</f>
        <v>70.349999999999994</v>
      </c>
    </row>
    <row r="582" spans="1:7" x14ac:dyDescent="0.25">
      <c r="A582" s="256"/>
      <c r="B582" s="122">
        <f t="shared" si="9"/>
        <v>43031.458330000001</v>
      </c>
      <c r="C582" s="123">
        <v>11</v>
      </c>
      <c r="D582" s="11">
        <f>ROUND(АТС!F580*$D$41*$D$42/100,2)</f>
        <v>192.91</v>
      </c>
      <c r="E582" s="11">
        <f>ROUND(АТС!F580*$E$41*$E$42/100,2)</f>
        <v>177.3</v>
      </c>
      <c r="F582" s="11">
        <f>ROUND(АТС!$F580*$F$41*$F$42/100,2)</f>
        <v>120.68</v>
      </c>
      <c r="G582" s="11">
        <f>ROUND(АТС!$F580*$G$41*$G$42/100,2)</f>
        <v>70.63</v>
      </c>
    </row>
    <row r="583" spans="1:7" x14ac:dyDescent="0.25">
      <c r="A583" s="256"/>
      <c r="B583" s="120">
        <f t="shared" si="9"/>
        <v>43031.5</v>
      </c>
      <c r="C583" s="123">
        <v>12</v>
      </c>
      <c r="D583" s="11">
        <f>ROUND(АТС!F581*$D$41*$D$42/100,2)</f>
        <v>191.35</v>
      </c>
      <c r="E583" s="11">
        <f>ROUND(АТС!F581*$E$41*$E$42/100,2)</f>
        <v>175.86</v>
      </c>
      <c r="F583" s="11">
        <f>ROUND(АТС!$F581*$F$41*$F$42/100,2)</f>
        <v>119.7</v>
      </c>
      <c r="G583" s="11">
        <f>ROUND(АТС!$F581*$G$41*$G$42/100,2)</f>
        <v>70.06</v>
      </c>
    </row>
    <row r="584" spans="1:7" x14ac:dyDescent="0.25">
      <c r="A584" s="256"/>
      <c r="B584" s="122">
        <f t="shared" si="9"/>
        <v>43031.541669999999</v>
      </c>
      <c r="C584" s="123">
        <v>13</v>
      </c>
      <c r="D584" s="11">
        <f>ROUND(АТС!F582*$D$41*$D$42/100,2)</f>
        <v>189.62</v>
      </c>
      <c r="E584" s="11">
        <f>ROUND(АТС!F582*$E$41*$E$42/100,2)</f>
        <v>174.27</v>
      </c>
      <c r="F584" s="11">
        <f>ROUND(АТС!$F582*$F$41*$F$42/100,2)</f>
        <v>118.62</v>
      </c>
      <c r="G584" s="11">
        <f>ROUND(АТС!$F582*$G$41*$G$42/100,2)</f>
        <v>69.42</v>
      </c>
    </row>
    <row r="585" spans="1:7" x14ac:dyDescent="0.25">
      <c r="A585" s="256"/>
      <c r="B585" s="122">
        <f t="shared" si="9"/>
        <v>43031.583330000001</v>
      </c>
      <c r="C585" s="123">
        <v>14</v>
      </c>
      <c r="D585" s="11">
        <f>ROUND(АТС!F583*$D$41*$D$42/100,2)</f>
        <v>189.66</v>
      </c>
      <c r="E585" s="11">
        <f>ROUND(АТС!F583*$E$41*$E$42/100,2)</f>
        <v>174.31</v>
      </c>
      <c r="F585" s="11">
        <f>ROUND(АТС!$F583*$F$41*$F$42/100,2)</f>
        <v>118.65</v>
      </c>
      <c r="G585" s="11">
        <f>ROUND(АТС!$F583*$G$41*$G$42/100,2)</f>
        <v>69.44</v>
      </c>
    </row>
    <row r="586" spans="1:7" x14ac:dyDescent="0.25">
      <c r="A586" s="256"/>
      <c r="B586" s="122">
        <f t="shared" si="9"/>
        <v>43031.625</v>
      </c>
      <c r="C586" s="123">
        <v>15</v>
      </c>
      <c r="D586" s="11">
        <f>ROUND(АТС!F584*$D$41*$D$42/100,2)</f>
        <v>189.5</v>
      </c>
      <c r="E586" s="11">
        <f>ROUND(АТС!F584*$E$41*$E$42/100,2)</f>
        <v>174.16</v>
      </c>
      <c r="F586" s="11">
        <f>ROUND(АТС!$F584*$F$41*$F$42/100,2)</f>
        <v>118.54</v>
      </c>
      <c r="G586" s="11">
        <f>ROUND(АТС!$F584*$G$41*$G$42/100,2)</f>
        <v>69.38</v>
      </c>
    </row>
    <row r="587" spans="1:7" x14ac:dyDescent="0.25">
      <c r="A587" s="256"/>
      <c r="B587" s="120">
        <f t="shared" si="9"/>
        <v>43031.666669999999</v>
      </c>
      <c r="C587" s="123">
        <v>16</v>
      </c>
      <c r="D587" s="11">
        <f>ROUND(АТС!F585*$D$41*$D$42/100,2)</f>
        <v>191.71</v>
      </c>
      <c r="E587" s="11">
        <f>ROUND(АТС!F585*$E$41*$E$42/100,2)</f>
        <v>176.2</v>
      </c>
      <c r="F587" s="11">
        <f>ROUND(АТС!$F585*$F$41*$F$42/100,2)</f>
        <v>119.93</v>
      </c>
      <c r="G587" s="11">
        <f>ROUND(АТС!$F585*$G$41*$G$42/100,2)</f>
        <v>70.19</v>
      </c>
    </row>
    <row r="588" spans="1:7" x14ac:dyDescent="0.25">
      <c r="A588" s="256"/>
      <c r="B588" s="122">
        <f t="shared" si="9"/>
        <v>43031.708330000001</v>
      </c>
      <c r="C588" s="123">
        <v>17</v>
      </c>
      <c r="D588" s="11">
        <f>ROUND(АТС!F586*$D$41*$D$42/100,2)</f>
        <v>211.59</v>
      </c>
      <c r="E588" s="11">
        <f>ROUND(АТС!F586*$E$41*$E$42/100,2)</f>
        <v>194.47</v>
      </c>
      <c r="F588" s="11">
        <f>ROUND(АТС!$F586*$F$41*$F$42/100,2)</f>
        <v>132.37</v>
      </c>
      <c r="G588" s="11">
        <f>ROUND(АТС!$F586*$G$41*$G$42/100,2)</f>
        <v>77.47</v>
      </c>
    </row>
    <row r="589" spans="1:7" x14ac:dyDescent="0.25">
      <c r="A589" s="256"/>
      <c r="B589" s="122">
        <f t="shared" si="9"/>
        <v>43031.75</v>
      </c>
      <c r="C589" s="123">
        <v>18</v>
      </c>
      <c r="D589" s="11">
        <f>ROUND(АТС!F587*$D$41*$D$42/100,2)</f>
        <v>220.95</v>
      </c>
      <c r="E589" s="11">
        <f>ROUND(АТС!F587*$E$41*$E$42/100,2)</f>
        <v>203.06</v>
      </c>
      <c r="F589" s="11">
        <f>ROUND(АТС!$F587*$F$41*$F$42/100,2)</f>
        <v>138.22</v>
      </c>
      <c r="G589" s="11">
        <f>ROUND(АТС!$F587*$G$41*$G$42/100,2)</f>
        <v>80.89</v>
      </c>
    </row>
    <row r="590" spans="1:7" x14ac:dyDescent="0.25">
      <c r="A590" s="256"/>
      <c r="B590" s="122">
        <f t="shared" si="9"/>
        <v>43031.791669999999</v>
      </c>
      <c r="C590" s="123">
        <v>19</v>
      </c>
      <c r="D590" s="11">
        <f>ROUND(АТС!F588*$D$41*$D$42/100,2)</f>
        <v>214.91</v>
      </c>
      <c r="E590" s="11">
        <f>ROUND(АТС!F588*$E$41*$E$42/100,2)</f>
        <v>197.52</v>
      </c>
      <c r="F590" s="11">
        <f>ROUND(АТС!$F588*$F$41*$F$42/100,2)</f>
        <v>134.44</v>
      </c>
      <c r="G590" s="11">
        <f>ROUND(АТС!$F588*$G$41*$G$42/100,2)</f>
        <v>78.680000000000007</v>
      </c>
    </row>
    <row r="591" spans="1:7" x14ac:dyDescent="0.25">
      <c r="A591" s="256"/>
      <c r="B591" s="120">
        <f t="shared" si="9"/>
        <v>43031.833330000001</v>
      </c>
      <c r="C591" s="123">
        <v>20</v>
      </c>
      <c r="D591" s="11">
        <f>ROUND(АТС!F589*$D$41*$D$42/100,2)</f>
        <v>208.37</v>
      </c>
      <c r="E591" s="11">
        <f>ROUND(АТС!F589*$E$41*$E$42/100,2)</f>
        <v>191.5</v>
      </c>
      <c r="F591" s="11">
        <f>ROUND(АТС!$F589*$F$41*$F$42/100,2)</f>
        <v>130.35</v>
      </c>
      <c r="G591" s="11">
        <f>ROUND(АТС!$F589*$G$41*$G$42/100,2)</f>
        <v>76.290000000000006</v>
      </c>
    </row>
    <row r="592" spans="1:7" x14ac:dyDescent="0.25">
      <c r="A592" s="256"/>
      <c r="B592" s="122">
        <f t="shared" si="9"/>
        <v>43031.875</v>
      </c>
      <c r="C592" s="123">
        <v>21</v>
      </c>
      <c r="D592" s="11">
        <f>ROUND(АТС!F590*$D$41*$D$42/100,2)</f>
        <v>207.34</v>
      </c>
      <c r="E592" s="11">
        <f>ROUND(АТС!F590*$E$41*$E$42/100,2)</f>
        <v>190.56</v>
      </c>
      <c r="F592" s="11">
        <f>ROUND(АТС!$F590*$F$41*$F$42/100,2)</f>
        <v>129.69999999999999</v>
      </c>
      <c r="G592" s="11">
        <f>ROUND(АТС!$F590*$G$41*$G$42/100,2)</f>
        <v>75.91</v>
      </c>
    </row>
    <row r="593" spans="1:7" x14ac:dyDescent="0.25">
      <c r="A593" s="256"/>
      <c r="B593" s="122">
        <f t="shared" si="9"/>
        <v>43031.916669999999</v>
      </c>
      <c r="C593" s="123">
        <v>22</v>
      </c>
      <c r="D593" s="11">
        <f>ROUND(АТС!F591*$D$41*$D$42/100,2)</f>
        <v>238.59</v>
      </c>
      <c r="E593" s="11">
        <f>ROUND(АТС!F591*$E$41*$E$42/100,2)</f>
        <v>219.28</v>
      </c>
      <c r="F593" s="11">
        <f>ROUND(АТС!$F591*$F$41*$F$42/100,2)</f>
        <v>149.25</v>
      </c>
      <c r="G593" s="11">
        <f>ROUND(АТС!$F591*$G$41*$G$42/100,2)</f>
        <v>87.35</v>
      </c>
    </row>
    <row r="594" spans="1:7" x14ac:dyDescent="0.25">
      <c r="A594" s="256"/>
      <c r="B594" s="122">
        <f t="shared" si="9"/>
        <v>43031.958330000001</v>
      </c>
      <c r="C594" s="123">
        <v>23</v>
      </c>
      <c r="D594" s="11">
        <f>ROUND(АТС!F592*$D$41*$D$42/100,2)</f>
        <v>217.51</v>
      </c>
      <c r="E594" s="11">
        <f>ROUND(АТС!F592*$E$41*$E$42/100,2)</f>
        <v>199.91</v>
      </c>
      <c r="F594" s="11">
        <f>ROUND(АТС!$F592*$F$41*$F$42/100,2)</f>
        <v>136.07</v>
      </c>
      <c r="G594" s="11">
        <f>ROUND(АТС!$F592*$G$41*$G$42/100,2)</f>
        <v>79.63</v>
      </c>
    </row>
    <row r="595" spans="1:7" x14ac:dyDescent="0.25">
      <c r="A595" s="256"/>
      <c r="B595" s="120">
        <f t="shared" si="9"/>
        <v>43032</v>
      </c>
      <c r="C595" s="123">
        <v>0</v>
      </c>
      <c r="D595" s="11">
        <f>ROUND(АТС!F593*$D$41*$D$42/100,2)</f>
        <v>189.11</v>
      </c>
      <c r="E595" s="11">
        <f>ROUND(АТС!F593*$E$41*$E$42/100,2)</f>
        <v>173.8</v>
      </c>
      <c r="F595" s="11">
        <f>ROUND(АТС!$F593*$F$41*$F$42/100,2)</f>
        <v>118.3</v>
      </c>
      <c r="G595" s="11">
        <f>ROUND(АТС!$F593*$G$41*$G$42/100,2)</f>
        <v>69.23</v>
      </c>
    </row>
    <row r="596" spans="1:7" x14ac:dyDescent="0.25">
      <c r="A596" s="256"/>
      <c r="B596" s="122">
        <f t="shared" si="9"/>
        <v>43032.041669999999</v>
      </c>
      <c r="C596" s="123">
        <v>1</v>
      </c>
      <c r="D596" s="11">
        <f>ROUND(АТС!F594*$D$41*$D$42/100,2)</f>
        <v>185.99</v>
      </c>
      <c r="E596" s="11">
        <f>ROUND(АТС!F594*$E$41*$E$42/100,2)</f>
        <v>170.93</v>
      </c>
      <c r="F596" s="11">
        <f>ROUND(АТС!$F594*$F$41*$F$42/100,2)</f>
        <v>116.35</v>
      </c>
      <c r="G596" s="11">
        <f>ROUND(АТС!$F594*$G$41*$G$42/100,2)</f>
        <v>68.09</v>
      </c>
    </row>
    <row r="597" spans="1:7" x14ac:dyDescent="0.25">
      <c r="A597" s="256"/>
      <c r="B597" s="122">
        <f t="shared" si="9"/>
        <v>43032.083330000001</v>
      </c>
      <c r="C597" s="123">
        <v>2</v>
      </c>
      <c r="D597" s="11">
        <f>ROUND(АТС!F595*$D$41*$D$42/100,2)</f>
        <v>196.13</v>
      </c>
      <c r="E597" s="11">
        <f>ROUND(АТС!F595*$E$41*$E$42/100,2)</f>
        <v>180.25</v>
      </c>
      <c r="F597" s="11">
        <f>ROUND(АТС!$F595*$F$41*$F$42/100,2)</f>
        <v>122.69</v>
      </c>
      <c r="G597" s="11">
        <f>ROUND(АТС!$F595*$G$41*$G$42/100,2)</f>
        <v>71.8</v>
      </c>
    </row>
    <row r="598" spans="1:7" x14ac:dyDescent="0.25">
      <c r="A598" s="256"/>
      <c r="B598" s="122">
        <f t="shared" si="9"/>
        <v>43032.125</v>
      </c>
      <c r="C598" s="123">
        <v>3</v>
      </c>
      <c r="D598" s="11">
        <f>ROUND(АТС!F596*$D$41*$D$42/100,2)</f>
        <v>196.12</v>
      </c>
      <c r="E598" s="11">
        <f>ROUND(АТС!F596*$E$41*$E$42/100,2)</f>
        <v>180.24</v>
      </c>
      <c r="F598" s="11">
        <f>ROUND(АТС!$F596*$F$41*$F$42/100,2)</f>
        <v>122.68</v>
      </c>
      <c r="G598" s="11">
        <f>ROUND(АТС!$F596*$G$41*$G$42/100,2)</f>
        <v>71.8</v>
      </c>
    </row>
    <row r="599" spans="1:7" x14ac:dyDescent="0.25">
      <c r="A599" s="256"/>
      <c r="B599" s="120">
        <f t="shared" si="9"/>
        <v>43032.166669999999</v>
      </c>
      <c r="C599" s="123">
        <v>4</v>
      </c>
      <c r="D599" s="11">
        <f>ROUND(АТС!F597*$D$41*$D$42/100,2)</f>
        <v>196.21</v>
      </c>
      <c r="E599" s="11">
        <f>ROUND(АТС!F597*$E$41*$E$42/100,2)</f>
        <v>180.33</v>
      </c>
      <c r="F599" s="11">
        <f>ROUND(АТС!$F597*$F$41*$F$42/100,2)</f>
        <v>122.74</v>
      </c>
      <c r="G599" s="11">
        <f>ROUND(АТС!$F597*$G$41*$G$42/100,2)</f>
        <v>71.83</v>
      </c>
    </row>
    <row r="600" spans="1:7" x14ac:dyDescent="0.25">
      <c r="A600" s="256"/>
      <c r="B600" s="122">
        <f t="shared" si="9"/>
        <v>43032.208330000001</v>
      </c>
      <c r="C600" s="123">
        <v>5</v>
      </c>
      <c r="D600" s="11">
        <f>ROUND(АТС!F598*$D$41*$D$42/100,2)</f>
        <v>188.89</v>
      </c>
      <c r="E600" s="11">
        <f>ROUND(АТС!F598*$E$41*$E$42/100,2)</f>
        <v>173.6</v>
      </c>
      <c r="F600" s="11">
        <f>ROUND(АТС!$F598*$F$41*$F$42/100,2)</f>
        <v>118.16</v>
      </c>
      <c r="G600" s="11">
        <f>ROUND(АТС!$F598*$G$41*$G$42/100,2)</f>
        <v>69.16</v>
      </c>
    </row>
    <row r="601" spans="1:7" x14ac:dyDescent="0.25">
      <c r="A601" s="256"/>
      <c r="B601" s="122">
        <f t="shared" si="9"/>
        <v>43032.25</v>
      </c>
      <c r="C601" s="123">
        <v>6</v>
      </c>
      <c r="D601" s="11">
        <f>ROUND(АТС!F599*$D$41*$D$42/100,2)</f>
        <v>187.46</v>
      </c>
      <c r="E601" s="11">
        <f>ROUND(АТС!F599*$E$41*$E$42/100,2)</f>
        <v>172.29</v>
      </c>
      <c r="F601" s="11">
        <f>ROUND(АТС!$F599*$F$41*$F$42/100,2)</f>
        <v>117.27</v>
      </c>
      <c r="G601" s="11">
        <f>ROUND(АТС!$F599*$G$41*$G$42/100,2)</f>
        <v>68.63</v>
      </c>
    </row>
    <row r="602" spans="1:7" x14ac:dyDescent="0.25">
      <c r="A602" s="256"/>
      <c r="B602" s="122">
        <f t="shared" si="9"/>
        <v>43032.291669999999</v>
      </c>
      <c r="C602" s="123">
        <v>7</v>
      </c>
      <c r="D602" s="11">
        <f>ROUND(АТС!F600*$D$41*$D$42/100,2)</f>
        <v>225.72</v>
      </c>
      <c r="E602" s="11">
        <f>ROUND(АТС!F600*$E$41*$E$42/100,2)</f>
        <v>207.45</v>
      </c>
      <c r="F602" s="11">
        <f>ROUND(АТС!$F600*$F$41*$F$42/100,2)</f>
        <v>141.21</v>
      </c>
      <c r="G602" s="11">
        <f>ROUND(АТС!$F600*$G$41*$G$42/100,2)</f>
        <v>82.64</v>
      </c>
    </row>
    <row r="603" spans="1:7" x14ac:dyDescent="0.25">
      <c r="A603" s="256"/>
      <c r="B603" s="120">
        <f t="shared" si="9"/>
        <v>43032.333330000001</v>
      </c>
      <c r="C603" s="123">
        <v>8</v>
      </c>
      <c r="D603" s="11">
        <f>ROUND(АТС!F601*$D$41*$D$42/100,2)</f>
        <v>225.77</v>
      </c>
      <c r="E603" s="11">
        <f>ROUND(АТС!F601*$E$41*$E$42/100,2)</f>
        <v>207.5</v>
      </c>
      <c r="F603" s="11">
        <f>ROUND(АТС!$F601*$F$41*$F$42/100,2)</f>
        <v>141.22999999999999</v>
      </c>
      <c r="G603" s="11">
        <f>ROUND(АТС!$F601*$G$41*$G$42/100,2)</f>
        <v>82.66</v>
      </c>
    </row>
    <row r="604" spans="1:7" x14ac:dyDescent="0.25">
      <c r="A604" s="256"/>
      <c r="B604" s="122">
        <f t="shared" si="9"/>
        <v>43032.375</v>
      </c>
      <c r="C604" s="123">
        <v>9</v>
      </c>
      <c r="D604" s="11">
        <f>ROUND(АТС!F602*$D$41*$D$42/100,2)</f>
        <v>203.95</v>
      </c>
      <c r="E604" s="11">
        <f>ROUND(АТС!F602*$E$41*$E$42/100,2)</f>
        <v>187.44</v>
      </c>
      <c r="F604" s="11">
        <f>ROUND(АТС!$F602*$F$41*$F$42/100,2)</f>
        <v>127.59</v>
      </c>
      <c r="G604" s="11">
        <f>ROUND(АТС!$F602*$G$41*$G$42/100,2)</f>
        <v>74.67</v>
      </c>
    </row>
    <row r="605" spans="1:7" x14ac:dyDescent="0.25">
      <c r="A605" s="256"/>
      <c r="B605" s="122">
        <f t="shared" si="9"/>
        <v>43032.416669999999</v>
      </c>
      <c r="C605" s="123">
        <v>10</v>
      </c>
      <c r="D605" s="11">
        <f>ROUND(АТС!F603*$D$41*$D$42/100,2)</f>
        <v>203.96</v>
      </c>
      <c r="E605" s="11">
        <f>ROUND(АТС!F603*$E$41*$E$42/100,2)</f>
        <v>187.45</v>
      </c>
      <c r="F605" s="11">
        <f>ROUND(АТС!$F603*$F$41*$F$42/100,2)</f>
        <v>127.59</v>
      </c>
      <c r="G605" s="11">
        <f>ROUND(АТС!$F603*$G$41*$G$42/100,2)</f>
        <v>74.67</v>
      </c>
    </row>
    <row r="606" spans="1:7" x14ac:dyDescent="0.25">
      <c r="A606" s="256"/>
      <c r="B606" s="122">
        <f t="shared" si="9"/>
        <v>43032.458330000001</v>
      </c>
      <c r="C606" s="123">
        <v>11</v>
      </c>
      <c r="D606" s="11">
        <f>ROUND(АТС!F604*$D$41*$D$42/100,2)</f>
        <v>207.27</v>
      </c>
      <c r="E606" s="11">
        <f>ROUND(АТС!F604*$E$41*$E$42/100,2)</f>
        <v>190.5</v>
      </c>
      <c r="F606" s="11">
        <f>ROUND(АТС!$F604*$F$41*$F$42/100,2)</f>
        <v>129.66</v>
      </c>
      <c r="G606" s="11">
        <f>ROUND(АТС!$F604*$G$41*$G$42/100,2)</f>
        <v>75.89</v>
      </c>
    </row>
    <row r="607" spans="1:7" x14ac:dyDescent="0.25">
      <c r="A607" s="256"/>
      <c r="B607" s="120">
        <f t="shared" si="9"/>
        <v>43032.5</v>
      </c>
      <c r="C607" s="123">
        <v>12</v>
      </c>
      <c r="D607" s="11">
        <f>ROUND(АТС!F605*$D$41*$D$42/100,2)</f>
        <v>195.22</v>
      </c>
      <c r="E607" s="11">
        <f>ROUND(АТС!F605*$E$41*$E$42/100,2)</f>
        <v>179.42</v>
      </c>
      <c r="F607" s="11">
        <f>ROUND(АТС!$F605*$F$41*$F$42/100,2)</f>
        <v>122.12</v>
      </c>
      <c r="G607" s="11">
        <f>ROUND(АТС!$F605*$G$41*$G$42/100,2)</f>
        <v>71.47</v>
      </c>
    </row>
    <row r="608" spans="1:7" x14ac:dyDescent="0.25">
      <c r="A608" s="256"/>
      <c r="B608" s="122">
        <f t="shared" si="9"/>
        <v>43032.541669999999</v>
      </c>
      <c r="C608" s="123">
        <v>13</v>
      </c>
      <c r="D608" s="11">
        <f>ROUND(АТС!F606*$D$41*$D$42/100,2)</f>
        <v>202.08</v>
      </c>
      <c r="E608" s="11">
        <f>ROUND(АТС!F606*$E$41*$E$42/100,2)</f>
        <v>185.72</v>
      </c>
      <c r="F608" s="11">
        <f>ROUND(АТС!$F606*$F$41*$F$42/100,2)</f>
        <v>126.41</v>
      </c>
      <c r="G608" s="11">
        <f>ROUND(АТС!$F606*$G$41*$G$42/100,2)</f>
        <v>73.98</v>
      </c>
    </row>
    <row r="609" spans="1:7" x14ac:dyDescent="0.25">
      <c r="A609" s="256"/>
      <c r="B609" s="122">
        <f t="shared" si="9"/>
        <v>43032.583330000001</v>
      </c>
      <c r="C609" s="123">
        <v>14</v>
      </c>
      <c r="D609" s="11">
        <f>ROUND(АТС!F607*$D$41*$D$42/100,2)</f>
        <v>202.1</v>
      </c>
      <c r="E609" s="11">
        <f>ROUND(АТС!F607*$E$41*$E$42/100,2)</f>
        <v>185.75</v>
      </c>
      <c r="F609" s="11">
        <f>ROUND(АТС!$F607*$F$41*$F$42/100,2)</f>
        <v>126.43</v>
      </c>
      <c r="G609" s="11">
        <f>ROUND(АТС!$F607*$G$41*$G$42/100,2)</f>
        <v>73.989999999999995</v>
      </c>
    </row>
    <row r="610" spans="1:7" x14ac:dyDescent="0.25">
      <c r="A610" s="256"/>
      <c r="B610" s="122">
        <f t="shared" si="9"/>
        <v>43032.625</v>
      </c>
      <c r="C610" s="123">
        <v>15</v>
      </c>
      <c r="D610" s="11">
        <f>ROUND(АТС!F608*$D$41*$D$42/100,2)</f>
        <v>202.15</v>
      </c>
      <c r="E610" s="11">
        <f>ROUND(АТС!F608*$E$41*$E$42/100,2)</f>
        <v>185.79</v>
      </c>
      <c r="F610" s="11">
        <f>ROUND(АТС!$F608*$F$41*$F$42/100,2)</f>
        <v>126.46</v>
      </c>
      <c r="G610" s="11">
        <f>ROUND(АТС!$F608*$G$41*$G$42/100,2)</f>
        <v>74.010000000000005</v>
      </c>
    </row>
    <row r="611" spans="1:7" x14ac:dyDescent="0.25">
      <c r="A611" s="256"/>
      <c r="B611" s="120">
        <f t="shared" si="9"/>
        <v>43032.666669999999</v>
      </c>
      <c r="C611" s="123">
        <v>16</v>
      </c>
      <c r="D611" s="11">
        <f>ROUND(АТС!F609*$D$41*$D$42/100,2)</f>
        <v>202.1</v>
      </c>
      <c r="E611" s="11">
        <f>ROUND(АТС!F609*$E$41*$E$42/100,2)</f>
        <v>185.74</v>
      </c>
      <c r="F611" s="11">
        <f>ROUND(АТС!$F609*$F$41*$F$42/100,2)</f>
        <v>126.43</v>
      </c>
      <c r="G611" s="11">
        <f>ROUND(АТС!$F609*$G$41*$G$42/100,2)</f>
        <v>73.989999999999995</v>
      </c>
    </row>
    <row r="612" spans="1:7" x14ac:dyDescent="0.25">
      <c r="A612" s="256"/>
      <c r="B612" s="122">
        <f t="shared" si="9"/>
        <v>43032.708330000001</v>
      </c>
      <c r="C612" s="123">
        <v>17</v>
      </c>
      <c r="D612" s="11">
        <f>ROUND(АТС!F610*$D$41*$D$42/100,2)</f>
        <v>207.98</v>
      </c>
      <c r="E612" s="11">
        <f>ROUND(АТС!F610*$E$41*$E$42/100,2)</f>
        <v>191.15</v>
      </c>
      <c r="F612" s="11">
        <f>ROUND(АТС!$F610*$F$41*$F$42/100,2)</f>
        <v>130.11000000000001</v>
      </c>
      <c r="G612" s="11">
        <f>ROUND(АТС!$F610*$G$41*$G$42/100,2)</f>
        <v>76.14</v>
      </c>
    </row>
    <row r="613" spans="1:7" x14ac:dyDescent="0.25">
      <c r="A613" s="256"/>
      <c r="B613" s="122">
        <f t="shared" si="9"/>
        <v>43032.75</v>
      </c>
      <c r="C613" s="123">
        <v>18</v>
      </c>
      <c r="D613" s="11">
        <f>ROUND(АТС!F611*$D$41*$D$42/100,2)</f>
        <v>203.46</v>
      </c>
      <c r="E613" s="11">
        <f>ROUND(АТС!F611*$E$41*$E$42/100,2)</f>
        <v>186.99</v>
      </c>
      <c r="F613" s="11">
        <f>ROUND(АТС!$F611*$F$41*$F$42/100,2)</f>
        <v>127.28</v>
      </c>
      <c r="G613" s="11">
        <f>ROUND(АТС!$F611*$G$41*$G$42/100,2)</f>
        <v>74.489999999999995</v>
      </c>
    </row>
    <row r="614" spans="1:7" x14ac:dyDescent="0.25">
      <c r="A614" s="256"/>
      <c r="B614" s="122">
        <f t="shared" si="9"/>
        <v>43032.791669999999</v>
      </c>
      <c r="C614" s="123">
        <v>19</v>
      </c>
      <c r="D614" s="11">
        <f>ROUND(АТС!F612*$D$41*$D$42/100,2)</f>
        <v>194.99</v>
      </c>
      <c r="E614" s="11">
        <f>ROUND(АТС!F612*$E$41*$E$42/100,2)</f>
        <v>179.21</v>
      </c>
      <c r="F614" s="11">
        <f>ROUND(АТС!$F612*$F$41*$F$42/100,2)</f>
        <v>121.98</v>
      </c>
      <c r="G614" s="11">
        <f>ROUND(АТС!$F612*$G$41*$G$42/100,2)</f>
        <v>71.39</v>
      </c>
    </row>
    <row r="615" spans="1:7" x14ac:dyDescent="0.25">
      <c r="A615" s="256"/>
      <c r="B615" s="120">
        <f t="shared" si="9"/>
        <v>43032.833330000001</v>
      </c>
      <c r="C615" s="123">
        <v>20</v>
      </c>
      <c r="D615" s="11">
        <f>ROUND(АТС!F613*$D$41*$D$42/100,2)</f>
        <v>194.99</v>
      </c>
      <c r="E615" s="11">
        <f>ROUND(АТС!F613*$E$41*$E$42/100,2)</f>
        <v>179.21</v>
      </c>
      <c r="F615" s="11">
        <f>ROUND(АТС!$F613*$F$41*$F$42/100,2)</f>
        <v>121.98</v>
      </c>
      <c r="G615" s="11">
        <f>ROUND(АТС!$F613*$G$41*$G$42/100,2)</f>
        <v>71.39</v>
      </c>
    </row>
    <row r="616" spans="1:7" x14ac:dyDescent="0.25">
      <c r="A616" s="256"/>
      <c r="B616" s="122">
        <f t="shared" si="9"/>
        <v>43032.875</v>
      </c>
      <c r="C616" s="123">
        <v>21</v>
      </c>
      <c r="D616" s="11">
        <f>ROUND(АТС!F614*$D$41*$D$42/100,2)</f>
        <v>208.47</v>
      </c>
      <c r="E616" s="11">
        <f>ROUND(АТС!F614*$E$41*$E$42/100,2)</f>
        <v>191.6</v>
      </c>
      <c r="F616" s="11">
        <f>ROUND(АТС!$F614*$F$41*$F$42/100,2)</f>
        <v>130.41</v>
      </c>
      <c r="G616" s="11">
        <f>ROUND(АТС!$F614*$G$41*$G$42/100,2)</f>
        <v>76.319999999999993</v>
      </c>
    </row>
    <row r="617" spans="1:7" x14ac:dyDescent="0.25">
      <c r="A617" s="256"/>
      <c r="B617" s="122">
        <f t="shared" si="9"/>
        <v>43032.916669999999</v>
      </c>
      <c r="C617" s="123">
        <v>22</v>
      </c>
      <c r="D617" s="11">
        <f>ROUND(АТС!F615*$D$41*$D$42/100,2)</f>
        <v>246.08</v>
      </c>
      <c r="E617" s="11">
        <f>ROUND(АТС!F615*$E$41*$E$42/100,2)</f>
        <v>226.16</v>
      </c>
      <c r="F617" s="11">
        <f>ROUND(АТС!$F615*$F$41*$F$42/100,2)</f>
        <v>153.94</v>
      </c>
      <c r="G617" s="11">
        <f>ROUND(АТС!$F615*$G$41*$G$42/100,2)</f>
        <v>90.09</v>
      </c>
    </row>
    <row r="618" spans="1:7" x14ac:dyDescent="0.25">
      <c r="A618" s="256"/>
      <c r="B618" s="122">
        <f t="shared" si="9"/>
        <v>43032.958330000001</v>
      </c>
      <c r="C618" s="123">
        <v>23</v>
      </c>
      <c r="D618" s="11">
        <f>ROUND(АТС!F616*$D$41*$D$42/100,2)</f>
        <v>207.92</v>
      </c>
      <c r="E618" s="11">
        <f>ROUND(АТС!F616*$E$41*$E$42/100,2)</f>
        <v>191.09</v>
      </c>
      <c r="F618" s="11">
        <f>ROUND(АТС!$F616*$F$41*$F$42/100,2)</f>
        <v>130.07</v>
      </c>
      <c r="G618" s="11">
        <f>ROUND(АТС!$F616*$G$41*$G$42/100,2)</f>
        <v>76.12</v>
      </c>
    </row>
    <row r="619" spans="1:7" x14ac:dyDescent="0.25">
      <c r="A619" s="256"/>
      <c r="B619" s="120">
        <f t="shared" si="9"/>
        <v>43033</v>
      </c>
      <c r="C619" s="123">
        <v>0</v>
      </c>
      <c r="D619" s="11">
        <f>ROUND(АТС!F617*$D$41*$D$42/100,2)</f>
        <v>185.95</v>
      </c>
      <c r="E619" s="11">
        <f>ROUND(АТС!F617*$E$41*$E$42/100,2)</f>
        <v>170.89</v>
      </c>
      <c r="F619" s="11">
        <f>ROUND(АТС!$F617*$F$41*$F$42/100,2)</f>
        <v>116.32</v>
      </c>
      <c r="G619" s="11">
        <f>ROUND(АТС!$F617*$G$41*$G$42/100,2)</f>
        <v>68.08</v>
      </c>
    </row>
    <row r="620" spans="1:7" x14ac:dyDescent="0.25">
      <c r="A620" s="256"/>
      <c r="B620" s="122">
        <f t="shared" si="9"/>
        <v>43033.041669999999</v>
      </c>
      <c r="C620" s="123">
        <v>1</v>
      </c>
      <c r="D620" s="11">
        <f>ROUND(АТС!F618*$D$41*$D$42/100,2)</f>
        <v>203.84</v>
      </c>
      <c r="E620" s="11">
        <f>ROUND(АТС!F618*$E$41*$E$42/100,2)</f>
        <v>187.34</v>
      </c>
      <c r="F620" s="11">
        <f>ROUND(АТС!$F618*$F$41*$F$42/100,2)</f>
        <v>127.52</v>
      </c>
      <c r="G620" s="11">
        <f>ROUND(АТС!$F618*$G$41*$G$42/100,2)</f>
        <v>74.63</v>
      </c>
    </row>
    <row r="621" spans="1:7" x14ac:dyDescent="0.25">
      <c r="A621" s="256"/>
      <c r="B621" s="122">
        <f t="shared" si="9"/>
        <v>43033.083330000001</v>
      </c>
      <c r="C621" s="123">
        <v>2</v>
      </c>
      <c r="D621" s="11">
        <f>ROUND(АТС!F619*$D$41*$D$42/100,2)</f>
        <v>208.81</v>
      </c>
      <c r="E621" s="11">
        <f>ROUND(АТС!F619*$E$41*$E$42/100,2)</f>
        <v>191.91</v>
      </c>
      <c r="F621" s="11">
        <f>ROUND(АТС!$F619*$F$41*$F$42/100,2)</f>
        <v>130.63</v>
      </c>
      <c r="G621" s="11">
        <f>ROUND(АТС!$F619*$G$41*$G$42/100,2)</f>
        <v>76.45</v>
      </c>
    </row>
    <row r="622" spans="1:7" x14ac:dyDescent="0.25">
      <c r="A622" s="256"/>
      <c r="B622" s="122">
        <f t="shared" si="9"/>
        <v>43033.125</v>
      </c>
      <c r="C622" s="123">
        <v>3</v>
      </c>
      <c r="D622" s="11">
        <f>ROUND(АТС!F620*$D$41*$D$42/100,2)</f>
        <v>208.82</v>
      </c>
      <c r="E622" s="11">
        <f>ROUND(АТС!F620*$E$41*$E$42/100,2)</f>
        <v>191.92</v>
      </c>
      <c r="F622" s="11">
        <f>ROUND(АТС!$F620*$F$41*$F$42/100,2)</f>
        <v>130.63</v>
      </c>
      <c r="G622" s="11">
        <f>ROUND(АТС!$F620*$G$41*$G$42/100,2)</f>
        <v>76.45</v>
      </c>
    </row>
    <row r="623" spans="1:7" x14ac:dyDescent="0.25">
      <c r="A623" s="256"/>
      <c r="B623" s="120">
        <f t="shared" si="9"/>
        <v>43033.166669999999</v>
      </c>
      <c r="C623" s="123">
        <v>4</v>
      </c>
      <c r="D623" s="11">
        <f>ROUND(АТС!F621*$D$41*$D$42/100,2)</f>
        <v>203.89</v>
      </c>
      <c r="E623" s="11">
        <f>ROUND(АТС!F621*$E$41*$E$42/100,2)</f>
        <v>187.39</v>
      </c>
      <c r="F623" s="11">
        <f>ROUND(АТС!$F621*$F$41*$F$42/100,2)</f>
        <v>127.55</v>
      </c>
      <c r="G623" s="11">
        <f>ROUND(АТС!$F621*$G$41*$G$42/100,2)</f>
        <v>74.650000000000006</v>
      </c>
    </row>
    <row r="624" spans="1:7" x14ac:dyDescent="0.25">
      <c r="A624" s="256"/>
      <c r="B624" s="122">
        <f t="shared" si="9"/>
        <v>43033.208330000001</v>
      </c>
      <c r="C624" s="123">
        <v>5</v>
      </c>
      <c r="D624" s="11">
        <f>ROUND(АТС!F622*$D$41*$D$42/100,2)</f>
        <v>204.35</v>
      </c>
      <c r="E624" s="11">
        <f>ROUND(АТС!F622*$E$41*$E$42/100,2)</f>
        <v>187.81</v>
      </c>
      <c r="F624" s="11">
        <f>ROUND(АТС!$F622*$F$41*$F$42/100,2)</f>
        <v>127.83</v>
      </c>
      <c r="G624" s="11">
        <f>ROUND(АТС!$F622*$G$41*$G$42/100,2)</f>
        <v>74.81</v>
      </c>
    </row>
    <row r="625" spans="1:7" x14ac:dyDescent="0.25">
      <c r="A625" s="256"/>
      <c r="B625" s="122">
        <f t="shared" si="9"/>
        <v>43033.25</v>
      </c>
      <c r="C625" s="123">
        <v>6</v>
      </c>
      <c r="D625" s="11">
        <f>ROUND(АТС!F623*$D$41*$D$42/100,2)</f>
        <v>187.55</v>
      </c>
      <c r="E625" s="11">
        <f>ROUND(АТС!F623*$E$41*$E$42/100,2)</f>
        <v>172.37</v>
      </c>
      <c r="F625" s="11">
        <f>ROUND(АТС!$F623*$F$41*$F$42/100,2)</f>
        <v>117.33</v>
      </c>
      <c r="G625" s="11">
        <f>ROUND(АТС!$F623*$G$41*$G$42/100,2)</f>
        <v>68.67</v>
      </c>
    </row>
    <row r="626" spans="1:7" x14ac:dyDescent="0.25">
      <c r="A626" s="256"/>
      <c r="B626" s="122">
        <f t="shared" si="9"/>
        <v>43033.291669999999</v>
      </c>
      <c r="C626" s="123">
        <v>7</v>
      </c>
      <c r="D626" s="11">
        <f>ROUND(АТС!F624*$D$41*$D$42/100,2)</f>
        <v>225.69</v>
      </c>
      <c r="E626" s="11">
        <f>ROUND(АТС!F624*$E$41*$E$42/100,2)</f>
        <v>207.43</v>
      </c>
      <c r="F626" s="11">
        <f>ROUND(АТС!$F624*$F$41*$F$42/100,2)</f>
        <v>141.19</v>
      </c>
      <c r="G626" s="11">
        <f>ROUND(АТС!$F624*$G$41*$G$42/100,2)</f>
        <v>82.63</v>
      </c>
    </row>
    <row r="627" spans="1:7" x14ac:dyDescent="0.25">
      <c r="A627" s="256"/>
      <c r="B627" s="120">
        <f t="shared" si="9"/>
        <v>43033.333330000001</v>
      </c>
      <c r="C627" s="123">
        <v>8</v>
      </c>
      <c r="D627" s="11">
        <f>ROUND(АТС!F625*$D$41*$D$42/100,2)</f>
        <v>225.91</v>
      </c>
      <c r="E627" s="11">
        <f>ROUND(АТС!F625*$E$41*$E$42/100,2)</f>
        <v>207.63</v>
      </c>
      <c r="F627" s="11">
        <f>ROUND(АТС!$F625*$F$41*$F$42/100,2)</f>
        <v>141.32</v>
      </c>
      <c r="G627" s="11">
        <f>ROUND(АТС!$F625*$G$41*$G$42/100,2)</f>
        <v>82.71</v>
      </c>
    </row>
    <row r="628" spans="1:7" x14ac:dyDescent="0.25">
      <c r="A628" s="256"/>
      <c r="B628" s="122">
        <f t="shared" si="9"/>
        <v>43033.375</v>
      </c>
      <c r="C628" s="123">
        <v>9</v>
      </c>
      <c r="D628" s="11">
        <f>ROUND(АТС!F626*$D$41*$D$42/100,2)</f>
        <v>204.91</v>
      </c>
      <c r="E628" s="11">
        <f>ROUND(АТС!F626*$E$41*$E$42/100,2)</f>
        <v>188.32</v>
      </c>
      <c r="F628" s="11">
        <f>ROUND(АТС!$F626*$F$41*$F$42/100,2)</f>
        <v>128.18</v>
      </c>
      <c r="G628" s="11">
        <f>ROUND(АТС!$F626*$G$41*$G$42/100,2)</f>
        <v>75.02</v>
      </c>
    </row>
    <row r="629" spans="1:7" x14ac:dyDescent="0.25">
      <c r="A629" s="256"/>
      <c r="B629" s="122">
        <f t="shared" si="9"/>
        <v>43033.416669999999</v>
      </c>
      <c r="C629" s="123">
        <v>10</v>
      </c>
      <c r="D629" s="11">
        <f>ROUND(АТС!F627*$D$41*$D$42/100,2)</f>
        <v>208.26</v>
      </c>
      <c r="E629" s="11">
        <f>ROUND(АТС!F627*$E$41*$E$42/100,2)</f>
        <v>191.4</v>
      </c>
      <c r="F629" s="11">
        <f>ROUND(АТС!$F627*$F$41*$F$42/100,2)</f>
        <v>130.28</v>
      </c>
      <c r="G629" s="11">
        <f>ROUND(АТС!$F627*$G$41*$G$42/100,2)</f>
        <v>76.25</v>
      </c>
    </row>
    <row r="630" spans="1:7" x14ac:dyDescent="0.25">
      <c r="A630" s="256"/>
      <c r="B630" s="122">
        <f t="shared" si="9"/>
        <v>43033.458330000001</v>
      </c>
      <c r="C630" s="123">
        <v>11</v>
      </c>
      <c r="D630" s="11">
        <f>ROUND(АТС!F628*$D$41*$D$42/100,2)</f>
        <v>208.21</v>
      </c>
      <c r="E630" s="11">
        <f>ROUND(АТС!F628*$E$41*$E$42/100,2)</f>
        <v>191.36</v>
      </c>
      <c r="F630" s="11">
        <f>ROUND(АТС!$F628*$F$41*$F$42/100,2)</f>
        <v>130.25</v>
      </c>
      <c r="G630" s="11">
        <f>ROUND(АТС!$F628*$G$41*$G$42/100,2)</f>
        <v>76.23</v>
      </c>
    </row>
    <row r="631" spans="1:7" x14ac:dyDescent="0.25">
      <c r="A631" s="256"/>
      <c r="B631" s="120">
        <f t="shared" si="9"/>
        <v>43033.5</v>
      </c>
      <c r="C631" s="123">
        <v>12</v>
      </c>
      <c r="D631" s="11">
        <f>ROUND(АТС!F629*$D$41*$D$42/100,2)</f>
        <v>195.14</v>
      </c>
      <c r="E631" s="11">
        <f>ROUND(АТС!F629*$E$41*$E$42/100,2)</f>
        <v>179.35</v>
      </c>
      <c r="F631" s="11">
        <f>ROUND(АТС!$F629*$F$41*$F$42/100,2)</f>
        <v>122.07</v>
      </c>
      <c r="G631" s="11">
        <f>ROUND(АТС!$F629*$G$41*$G$42/100,2)</f>
        <v>71.44</v>
      </c>
    </row>
    <row r="632" spans="1:7" x14ac:dyDescent="0.25">
      <c r="A632" s="256"/>
      <c r="B632" s="122">
        <f t="shared" si="9"/>
        <v>43033.541669999999</v>
      </c>
      <c r="C632" s="123">
        <v>13</v>
      </c>
      <c r="D632" s="11">
        <f>ROUND(АТС!F630*$D$41*$D$42/100,2)</f>
        <v>195.02</v>
      </c>
      <c r="E632" s="11">
        <f>ROUND(АТС!F630*$E$41*$E$42/100,2)</f>
        <v>179.24</v>
      </c>
      <c r="F632" s="11">
        <f>ROUND(АТС!$F630*$F$41*$F$42/100,2)</f>
        <v>122</v>
      </c>
      <c r="G632" s="11">
        <f>ROUND(АТС!$F630*$G$41*$G$42/100,2)</f>
        <v>71.400000000000006</v>
      </c>
    </row>
    <row r="633" spans="1:7" x14ac:dyDescent="0.25">
      <c r="A633" s="256"/>
      <c r="B633" s="122">
        <f t="shared" si="9"/>
        <v>43033.583330000001</v>
      </c>
      <c r="C633" s="123">
        <v>14</v>
      </c>
      <c r="D633" s="11">
        <f>ROUND(АТС!F631*$D$41*$D$42/100,2)</f>
        <v>195.04</v>
      </c>
      <c r="E633" s="11">
        <f>ROUND(АТС!F631*$E$41*$E$42/100,2)</f>
        <v>179.25</v>
      </c>
      <c r="F633" s="11">
        <f>ROUND(АТС!$F631*$F$41*$F$42/100,2)</f>
        <v>122.01</v>
      </c>
      <c r="G633" s="11">
        <f>ROUND(АТС!$F631*$G$41*$G$42/100,2)</f>
        <v>71.400000000000006</v>
      </c>
    </row>
    <row r="634" spans="1:7" x14ac:dyDescent="0.25">
      <c r="A634" s="256"/>
      <c r="B634" s="122">
        <f t="shared" si="9"/>
        <v>43033.625</v>
      </c>
      <c r="C634" s="123">
        <v>15</v>
      </c>
      <c r="D634" s="11">
        <f>ROUND(АТС!F632*$D$41*$D$42/100,2)</f>
        <v>195.26</v>
      </c>
      <c r="E634" s="11">
        <f>ROUND(АТС!F632*$E$41*$E$42/100,2)</f>
        <v>179.45</v>
      </c>
      <c r="F634" s="11">
        <f>ROUND(АТС!$F632*$F$41*$F$42/100,2)</f>
        <v>122.15</v>
      </c>
      <c r="G634" s="11">
        <f>ROUND(АТС!$F632*$G$41*$G$42/100,2)</f>
        <v>71.489999999999995</v>
      </c>
    </row>
    <row r="635" spans="1:7" x14ac:dyDescent="0.25">
      <c r="A635" s="256"/>
      <c r="B635" s="120">
        <f t="shared" si="9"/>
        <v>43033.666669999999</v>
      </c>
      <c r="C635" s="123">
        <v>16</v>
      </c>
      <c r="D635" s="11">
        <f>ROUND(АТС!F633*$D$41*$D$42/100,2)</f>
        <v>195.21</v>
      </c>
      <c r="E635" s="11">
        <f>ROUND(АТС!F633*$E$41*$E$42/100,2)</f>
        <v>179.41</v>
      </c>
      <c r="F635" s="11">
        <f>ROUND(АТС!$F633*$F$41*$F$42/100,2)</f>
        <v>122.11</v>
      </c>
      <c r="G635" s="11">
        <f>ROUND(АТС!$F633*$G$41*$G$42/100,2)</f>
        <v>71.47</v>
      </c>
    </row>
    <row r="636" spans="1:7" x14ac:dyDescent="0.25">
      <c r="A636" s="256"/>
      <c r="B636" s="122">
        <f t="shared" si="9"/>
        <v>43033.708330000001</v>
      </c>
      <c r="C636" s="123">
        <v>17</v>
      </c>
      <c r="D636" s="11">
        <f>ROUND(АТС!F634*$D$41*$D$42/100,2)</f>
        <v>210.41</v>
      </c>
      <c r="E636" s="11">
        <f>ROUND(АТС!F634*$E$41*$E$42/100,2)</f>
        <v>193.38</v>
      </c>
      <c r="F636" s="11">
        <f>ROUND(АТС!$F634*$F$41*$F$42/100,2)</f>
        <v>131.63</v>
      </c>
      <c r="G636" s="11">
        <f>ROUND(АТС!$F634*$G$41*$G$42/100,2)</f>
        <v>77.040000000000006</v>
      </c>
    </row>
    <row r="637" spans="1:7" x14ac:dyDescent="0.25">
      <c r="A637" s="256"/>
      <c r="B637" s="122">
        <f t="shared" si="9"/>
        <v>43033.75</v>
      </c>
      <c r="C637" s="123">
        <v>18</v>
      </c>
      <c r="D637" s="11">
        <f>ROUND(АТС!F635*$D$41*$D$42/100,2)</f>
        <v>204.79</v>
      </c>
      <c r="E637" s="11">
        <f>ROUND(АТС!F635*$E$41*$E$42/100,2)</f>
        <v>188.22</v>
      </c>
      <c r="F637" s="11">
        <f>ROUND(АТС!$F635*$F$41*$F$42/100,2)</f>
        <v>128.11000000000001</v>
      </c>
      <c r="G637" s="11">
        <f>ROUND(АТС!$F635*$G$41*$G$42/100,2)</f>
        <v>74.98</v>
      </c>
    </row>
    <row r="638" spans="1:7" x14ac:dyDescent="0.25">
      <c r="A638" s="256"/>
      <c r="B638" s="122">
        <f t="shared" si="9"/>
        <v>43033.791669999999</v>
      </c>
      <c r="C638" s="123">
        <v>19</v>
      </c>
      <c r="D638" s="11">
        <f>ROUND(АТС!F636*$D$41*$D$42/100,2)</f>
        <v>191.76</v>
      </c>
      <c r="E638" s="11">
        <f>ROUND(АТС!F636*$E$41*$E$42/100,2)</f>
        <v>176.24</v>
      </c>
      <c r="F638" s="11">
        <f>ROUND(АТС!$F636*$F$41*$F$42/100,2)</f>
        <v>119.96</v>
      </c>
      <c r="G638" s="11">
        <f>ROUND(АТС!$F636*$G$41*$G$42/100,2)</f>
        <v>70.209999999999994</v>
      </c>
    </row>
    <row r="639" spans="1:7" x14ac:dyDescent="0.25">
      <c r="A639" s="256"/>
      <c r="B639" s="120">
        <f t="shared" si="9"/>
        <v>43033.833330000001</v>
      </c>
      <c r="C639" s="123">
        <v>20</v>
      </c>
      <c r="D639" s="11">
        <f>ROUND(АТС!F637*$D$41*$D$42/100,2)</f>
        <v>196.07</v>
      </c>
      <c r="E639" s="11">
        <f>ROUND(АТС!F637*$E$41*$E$42/100,2)</f>
        <v>180.2</v>
      </c>
      <c r="F639" s="11">
        <f>ROUND(АТС!$F637*$F$41*$F$42/100,2)</f>
        <v>122.65</v>
      </c>
      <c r="G639" s="11">
        <f>ROUND(АТС!$F637*$G$41*$G$42/100,2)</f>
        <v>71.78</v>
      </c>
    </row>
    <row r="640" spans="1:7" x14ac:dyDescent="0.25">
      <c r="A640" s="256"/>
      <c r="B640" s="122">
        <f t="shared" si="9"/>
        <v>43033.875</v>
      </c>
      <c r="C640" s="123">
        <v>21</v>
      </c>
      <c r="D640" s="11">
        <f>ROUND(АТС!F638*$D$41*$D$42/100,2)</f>
        <v>198.26</v>
      </c>
      <c r="E640" s="11">
        <f>ROUND(АТС!F638*$E$41*$E$42/100,2)</f>
        <v>182.22</v>
      </c>
      <c r="F640" s="11">
        <f>ROUND(АТС!$F638*$F$41*$F$42/100,2)</f>
        <v>124.03</v>
      </c>
      <c r="G640" s="11">
        <f>ROUND(АТС!$F638*$G$41*$G$42/100,2)</f>
        <v>72.59</v>
      </c>
    </row>
    <row r="641" spans="1:7" x14ac:dyDescent="0.25">
      <c r="A641" s="256"/>
      <c r="B641" s="122">
        <f t="shared" si="9"/>
        <v>43033.916669999999</v>
      </c>
      <c r="C641" s="123">
        <v>22</v>
      </c>
      <c r="D641" s="11">
        <f>ROUND(АТС!F639*$D$41*$D$42/100,2)</f>
        <v>232.41</v>
      </c>
      <c r="E641" s="11">
        <f>ROUND(АТС!F639*$E$41*$E$42/100,2)</f>
        <v>213.6</v>
      </c>
      <c r="F641" s="11">
        <f>ROUND(АТС!$F639*$F$41*$F$42/100,2)</f>
        <v>145.38999999999999</v>
      </c>
      <c r="G641" s="11">
        <f>ROUND(АТС!$F639*$G$41*$G$42/100,2)</f>
        <v>85.09</v>
      </c>
    </row>
    <row r="642" spans="1:7" x14ac:dyDescent="0.25">
      <c r="A642" s="256"/>
      <c r="B642" s="122">
        <f t="shared" si="9"/>
        <v>43033.958330000001</v>
      </c>
      <c r="C642" s="123">
        <v>23</v>
      </c>
      <c r="D642" s="11">
        <f>ROUND(АТС!F640*$D$41*$D$42/100,2)</f>
        <v>208.62</v>
      </c>
      <c r="E642" s="11">
        <f>ROUND(АТС!F640*$E$41*$E$42/100,2)</f>
        <v>191.73</v>
      </c>
      <c r="F642" s="11">
        <f>ROUND(АТС!$F640*$F$41*$F$42/100,2)</f>
        <v>130.51</v>
      </c>
      <c r="G642" s="11">
        <f>ROUND(АТС!$F640*$G$41*$G$42/100,2)</f>
        <v>76.38</v>
      </c>
    </row>
    <row r="643" spans="1:7" x14ac:dyDescent="0.25">
      <c r="A643" s="256"/>
      <c r="B643" s="120">
        <f t="shared" si="9"/>
        <v>43034</v>
      </c>
      <c r="C643" s="123">
        <v>0</v>
      </c>
      <c r="D643" s="11">
        <f>ROUND(АТС!F641*$D$41*$D$42/100,2)</f>
        <v>186.42</v>
      </c>
      <c r="E643" s="11">
        <f>ROUND(АТС!F641*$E$41*$E$42/100,2)</f>
        <v>171.33</v>
      </c>
      <c r="F643" s="11">
        <f>ROUND(АТС!$F641*$F$41*$F$42/100,2)</f>
        <v>116.62</v>
      </c>
      <c r="G643" s="11">
        <f>ROUND(АТС!$F641*$G$41*$G$42/100,2)</f>
        <v>68.25</v>
      </c>
    </row>
    <row r="644" spans="1:7" x14ac:dyDescent="0.25">
      <c r="A644" s="256"/>
      <c r="B644" s="122">
        <f t="shared" ref="B644:B707" si="10">B620+1</f>
        <v>43034.041669999999</v>
      </c>
      <c r="C644" s="123">
        <v>1</v>
      </c>
      <c r="D644" s="11">
        <f>ROUND(АТС!F642*$D$41*$D$42/100,2)</f>
        <v>196.22</v>
      </c>
      <c r="E644" s="11">
        <f>ROUND(АТС!F642*$E$41*$E$42/100,2)</f>
        <v>180.34</v>
      </c>
      <c r="F644" s="11">
        <f>ROUND(АТС!$F642*$F$41*$F$42/100,2)</f>
        <v>122.75</v>
      </c>
      <c r="G644" s="11">
        <f>ROUND(АТС!$F642*$G$41*$G$42/100,2)</f>
        <v>71.84</v>
      </c>
    </row>
    <row r="645" spans="1:7" x14ac:dyDescent="0.25">
      <c r="A645" s="256"/>
      <c r="B645" s="122">
        <f t="shared" si="10"/>
        <v>43034.083330000001</v>
      </c>
      <c r="C645" s="123">
        <v>2</v>
      </c>
      <c r="D645" s="11">
        <f>ROUND(АТС!F643*$D$41*$D$42/100,2)</f>
        <v>199.07</v>
      </c>
      <c r="E645" s="11">
        <f>ROUND(АТС!F643*$E$41*$E$42/100,2)</f>
        <v>182.96</v>
      </c>
      <c r="F645" s="11">
        <f>ROUND(АТС!$F643*$F$41*$F$42/100,2)</f>
        <v>124.53</v>
      </c>
      <c r="G645" s="11">
        <f>ROUND(АТС!$F643*$G$41*$G$42/100,2)</f>
        <v>72.88</v>
      </c>
    </row>
    <row r="646" spans="1:7" x14ac:dyDescent="0.25">
      <c r="A646" s="256"/>
      <c r="B646" s="122">
        <f t="shared" si="10"/>
        <v>43034.125</v>
      </c>
      <c r="C646" s="123">
        <v>3</v>
      </c>
      <c r="D646" s="11">
        <f>ROUND(АТС!F644*$D$41*$D$42/100,2)</f>
        <v>198.98</v>
      </c>
      <c r="E646" s="11">
        <f>ROUND(АТС!F644*$E$41*$E$42/100,2)</f>
        <v>182.87</v>
      </c>
      <c r="F646" s="11">
        <f>ROUND(АТС!$F644*$F$41*$F$42/100,2)</f>
        <v>124.47</v>
      </c>
      <c r="G646" s="11">
        <f>ROUND(АТС!$F644*$G$41*$G$42/100,2)</f>
        <v>72.849999999999994</v>
      </c>
    </row>
    <row r="647" spans="1:7" x14ac:dyDescent="0.25">
      <c r="A647" s="256"/>
      <c r="B647" s="120">
        <f t="shared" si="10"/>
        <v>43034.166669999999</v>
      </c>
      <c r="C647" s="123">
        <v>4</v>
      </c>
      <c r="D647" s="11">
        <f>ROUND(АТС!F645*$D$41*$D$42/100,2)</f>
        <v>199.27</v>
      </c>
      <c r="E647" s="11">
        <f>ROUND(АТС!F645*$E$41*$E$42/100,2)</f>
        <v>183.14</v>
      </c>
      <c r="F647" s="11">
        <f>ROUND(АТС!$F645*$F$41*$F$42/100,2)</f>
        <v>124.65</v>
      </c>
      <c r="G647" s="11">
        <f>ROUND(АТС!$F645*$G$41*$G$42/100,2)</f>
        <v>72.95</v>
      </c>
    </row>
    <row r="648" spans="1:7" x14ac:dyDescent="0.25">
      <c r="A648" s="256"/>
      <c r="B648" s="122">
        <f t="shared" si="10"/>
        <v>43034.208330000001</v>
      </c>
      <c r="C648" s="123">
        <v>5</v>
      </c>
      <c r="D648" s="11">
        <f>ROUND(АТС!F646*$D$41*$D$42/100,2)</f>
        <v>197.8</v>
      </c>
      <c r="E648" s="11">
        <f>ROUND(АТС!F646*$E$41*$E$42/100,2)</f>
        <v>181.79</v>
      </c>
      <c r="F648" s="11">
        <f>ROUND(АТС!$F646*$F$41*$F$42/100,2)</f>
        <v>123.74</v>
      </c>
      <c r="G648" s="11">
        <f>ROUND(АТС!$F646*$G$41*$G$42/100,2)</f>
        <v>72.42</v>
      </c>
    </row>
    <row r="649" spans="1:7" x14ac:dyDescent="0.25">
      <c r="A649" s="256"/>
      <c r="B649" s="122">
        <f t="shared" si="10"/>
        <v>43034.25</v>
      </c>
      <c r="C649" s="123">
        <v>6</v>
      </c>
      <c r="D649" s="11">
        <f>ROUND(АТС!F647*$D$41*$D$42/100,2)</f>
        <v>187.48</v>
      </c>
      <c r="E649" s="11">
        <f>ROUND(АТС!F647*$E$41*$E$42/100,2)</f>
        <v>172.31</v>
      </c>
      <c r="F649" s="11">
        <f>ROUND(АТС!$F647*$F$41*$F$42/100,2)</f>
        <v>117.28</v>
      </c>
      <c r="G649" s="11">
        <f>ROUND(АТС!$F647*$G$41*$G$42/100,2)</f>
        <v>68.64</v>
      </c>
    </row>
    <row r="650" spans="1:7" x14ac:dyDescent="0.25">
      <c r="A650" s="256"/>
      <c r="B650" s="122">
        <f t="shared" si="10"/>
        <v>43034.291669999999</v>
      </c>
      <c r="C650" s="123">
        <v>7</v>
      </c>
      <c r="D650" s="11">
        <f>ROUND(АТС!F648*$D$41*$D$42/100,2)</f>
        <v>224.94</v>
      </c>
      <c r="E650" s="11">
        <f>ROUND(АТС!F648*$E$41*$E$42/100,2)</f>
        <v>206.74</v>
      </c>
      <c r="F650" s="11">
        <f>ROUND(АТС!$F648*$F$41*$F$42/100,2)</f>
        <v>140.72</v>
      </c>
      <c r="G650" s="11">
        <f>ROUND(АТС!$F648*$G$41*$G$42/100,2)</f>
        <v>82.35</v>
      </c>
    </row>
    <row r="651" spans="1:7" x14ac:dyDescent="0.25">
      <c r="A651" s="256"/>
      <c r="B651" s="120">
        <f t="shared" si="10"/>
        <v>43034.333330000001</v>
      </c>
      <c r="C651" s="123">
        <v>8</v>
      </c>
      <c r="D651" s="11">
        <f>ROUND(АТС!F649*$D$41*$D$42/100,2)</f>
        <v>216.4</v>
      </c>
      <c r="E651" s="11">
        <f>ROUND(АТС!F649*$E$41*$E$42/100,2)</f>
        <v>198.88</v>
      </c>
      <c r="F651" s="11">
        <f>ROUND(АТС!$F649*$F$41*$F$42/100,2)</f>
        <v>135.37</v>
      </c>
      <c r="G651" s="11">
        <f>ROUND(АТС!$F649*$G$41*$G$42/100,2)</f>
        <v>79.23</v>
      </c>
    </row>
    <row r="652" spans="1:7" x14ac:dyDescent="0.25">
      <c r="A652" s="256"/>
      <c r="B652" s="122">
        <f t="shared" si="10"/>
        <v>43034.375</v>
      </c>
      <c r="C652" s="123">
        <v>9</v>
      </c>
      <c r="D652" s="11">
        <f>ROUND(АТС!F650*$D$41*$D$42/100,2)</f>
        <v>197.97</v>
      </c>
      <c r="E652" s="11">
        <f>ROUND(АТС!F650*$E$41*$E$42/100,2)</f>
        <v>181.95</v>
      </c>
      <c r="F652" s="11">
        <f>ROUND(АТС!$F650*$F$41*$F$42/100,2)</f>
        <v>123.84</v>
      </c>
      <c r="G652" s="11">
        <f>ROUND(АТС!$F650*$G$41*$G$42/100,2)</f>
        <v>72.48</v>
      </c>
    </row>
    <row r="653" spans="1:7" x14ac:dyDescent="0.25">
      <c r="A653" s="256"/>
      <c r="B653" s="122">
        <f t="shared" si="10"/>
        <v>43034.416669999999</v>
      </c>
      <c r="C653" s="123">
        <v>10</v>
      </c>
      <c r="D653" s="11">
        <f>ROUND(АТС!F651*$D$41*$D$42/100,2)</f>
        <v>192.06</v>
      </c>
      <c r="E653" s="11">
        <f>ROUND(АТС!F651*$E$41*$E$42/100,2)</f>
        <v>176.52</v>
      </c>
      <c r="F653" s="11">
        <f>ROUND(АТС!$F651*$F$41*$F$42/100,2)</f>
        <v>120.15</v>
      </c>
      <c r="G653" s="11">
        <f>ROUND(АТС!$F651*$G$41*$G$42/100,2)</f>
        <v>70.319999999999993</v>
      </c>
    </row>
    <row r="654" spans="1:7" x14ac:dyDescent="0.25">
      <c r="A654" s="256"/>
      <c r="B654" s="122">
        <f t="shared" si="10"/>
        <v>43034.458330000001</v>
      </c>
      <c r="C654" s="123">
        <v>11</v>
      </c>
      <c r="D654" s="11">
        <f>ROUND(АТС!F652*$D$41*$D$42/100,2)</f>
        <v>192.16</v>
      </c>
      <c r="E654" s="11">
        <f>ROUND(АТС!F652*$E$41*$E$42/100,2)</f>
        <v>176.6</v>
      </c>
      <c r="F654" s="11">
        <f>ROUND(АТС!$F652*$F$41*$F$42/100,2)</f>
        <v>120.21</v>
      </c>
      <c r="G654" s="11">
        <f>ROUND(АТС!$F652*$G$41*$G$42/100,2)</f>
        <v>70.349999999999994</v>
      </c>
    </row>
    <row r="655" spans="1:7" x14ac:dyDescent="0.25">
      <c r="A655" s="256"/>
      <c r="B655" s="120">
        <f t="shared" si="10"/>
        <v>43034.5</v>
      </c>
      <c r="C655" s="123">
        <v>12</v>
      </c>
      <c r="D655" s="11">
        <f>ROUND(АТС!F653*$D$41*$D$42/100,2)</f>
        <v>190.89</v>
      </c>
      <c r="E655" s="11">
        <f>ROUND(АТС!F653*$E$41*$E$42/100,2)</f>
        <v>175.44</v>
      </c>
      <c r="F655" s="11">
        <f>ROUND(АТС!$F653*$F$41*$F$42/100,2)</f>
        <v>119.42</v>
      </c>
      <c r="G655" s="11">
        <f>ROUND(АТС!$F653*$G$41*$G$42/100,2)</f>
        <v>69.89</v>
      </c>
    </row>
    <row r="656" spans="1:7" x14ac:dyDescent="0.25">
      <c r="A656" s="256"/>
      <c r="B656" s="122">
        <f t="shared" si="10"/>
        <v>43034.541669999999</v>
      </c>
      <c r="C656" s="123">
        <v>13</v>
      </c>
      <c r="D656" s="11">
        <f>ROUND(АТС!F654*$D$41*$D$42/100,2)</f>
        <v>190.87</v>
      </c>
      <c r="E656" s="11">
        <f>ROUND(АТС!F654*$E$41*$E$42/100,2)</f>
        <v>175.42</v>
      </c>
      <c r="F656" s="11">
        <f>ROUND(АТС!$F654*$F$41*$F$42/100,2)</f>
        <v>119.4</v>
      </c>
      <c r="G656" s="11">
        <f>ROUND(АТС!$F654*$G$41*$G$42/100,2)</f>
        <v>69.88</v>
      </c>
    </row>
    <row r="657" spans="1:7" x14ac:dyDescent="0.25">
      <c r="A657" s="256"/>
      <c r="B657" s="122">
        <f t="shared" si="10"/>
        <v>43034.583330000001</v>
      </c>
      <c r="C657" s="123">
        <v>14</v>
      </c>
      <c r="D657" s="11">
        <f>ROUND(АТС!F655*$D$41*$D$42/100,2)</f>
        <v>190.85</v>
      </c>
      <c r="E657" s="11">
        <f>ROUND(АТС!F655*$E$41*$E$42/100,2)</f>
        <v>175.4</v>
      </c>
      <c r="F657" s="11">
        <f>ROUND(АТС!$F655*$F$41*$F$42/100,2)</f>
        <v>119.39</v>
      </c>
      <c r="G657" s="11">
        <f>ROUND(АТС!$F655*$G$41*$G$42/100,2)</f>
        <v>69.87</v>
      </c>
    </row>
    <row r="658" spans="1:7" x14ac:dyDescent="0.25">
      <c r="A658" s="256"/>
      <c r="B658" s="122">
        <f t="shared" si="10"/>
        <v>43034.625</v>
      </c>
      <c r="C658" s="123">
        <v>15</v>
      </c>
      <c r="D658" s="11">
        <f>ROUND(АТС!F656*$D$41*$D$42/100,2)</f>
        <v>190.84</v>
      </c>
      <c r="E658" s="11">
        <f>ROUND(АТС!F656*$E$41*$E$42/100,2)</f>
        <v>175.39</v>
      </c>
      <c r="F658" s="11">
        <f>ROUND(АТС!$F656*$F$41*$F$42/100,2)</f>
        <v>119.38</v>
      </c>
      <c r="G658" s="11">
        <f>ROUND(АТС!$F656*$G$41*$G$42/100,2)</f>
        <v>69.87</v>
      </c>
    </row>
    <row r="659" spans="1:7" x14ac:dyDescent="0.25">
      <c r="A659" s="256"/>
      <c r="B659" s="120">
        <f t="shared" si="10"/>
        <v>43034.666669999999</v>
      </c>
      <c r="C659" s="123">
        <v>16</v>
      </c>
      <c r="D659" s="11">
        <f>ROUND(АТС!F657*$D$41*$D$42/100,2)</f>
        <v>190.72</v>
      </c>
      <c r="E659" s="11">
        <f>ROUND(АТС!F657*$E$41*$E$42/100,2)</f>
        <v>175.29</v>
      </c>
      <c r="F659" s="11">
        <f>ROUND(АТС!$F657*$F$41*$F$42/100,2)</f>
        <v>119.31</v>
      </c>
      <c r="G659" s="11">
        <f>ROUND(АТС!$F657*$G$41*$G$42/100,2)</f>
        <v>69.83</v>
      </c>
    </row>
    <row r="660" spans="1:7" x14ac:dyDescent="0.25">
      <c r="A660" s="256"/>
      <c r="B660" s="122">
        <f t="shared" si="10"/>
        <v>43034.708330000001</v>
      </c>
      <c r="C660" s="123">
        <v>17</v>
      </c>
      <c r="D660" s="11">
        <f>ROUND(АТС!F658*$D$41*$D$42/100,2)</f>
        <v>199.1</v>
      </c>
      <c r="E660" s="11">
        <f>ROUND(АТС!F658*$E$41*$E$42/100,2)</f>
        <v>182.99</v>
      </c>
      <c r="F660" s="11">
        <f>ROUND(АТС!$F658*$F$41*$F$42/100,2)</f>
        <v>124.55</v>
      </c>
      <c r="G660" s="11">
        <f>ROUND(АТС!$F658*$G$41*$G$42/100,2)</f>
        <v>72.89</v>
      </c>
    </row>
    <row r="661" spans="1:7" x14ac:dyDescent="0.25">
      <c r="A661" s="256"/>
      <c r="B661" s="122">
        <f t="shared" si="10"/>
        <v>43034.75</v>
      </c>
      <c r="C661" s="123">
        <v>18</v>
      </c>
      <c r="D661" s="11">
        <f>ROUND(АТС!F659*$D$41*$D$42/100,2)</f>
        <v>203.39</v>
      </c>
      <c r="E661" s="11">
        <f>ROUND(АТС!F659*$E$41*$E$42/100,2)</f>
        <v>186.93</v>
      </c>
      <c r="F661" s="11">
        <f>ROUND(АТС!$F659*$F$41*$F$42/100,2)</f>
        <v>127.23</v>
      </c>
      <c r="G661" s="11">
        <f>ROUND(АТС!$F659*$G$41*$G$42/100,2)</f>
        <v>74.459999999999994</v>
      </c>
    </row>
    <row r="662" spans="1:7" x14ac:dyDescent="0.25">
      <c r="A662" s="256"/>
      <c r="B662" s="122">
        <f t="shared" si="10"/>
        <v>43034.791669999999</v>
      </c>
      <c r="C662" s="123">
        <v>19</v>
      </c>
      <c r="D662" s="11">
        <f>ROUND(АТС!F660*$D$41*$D$42/100,2)</f>
        <v>204.33</v>
      </c>
      <c r="E662" s="11">
        <f>ROUND(АТС!F660*$E$41*$E$42/100,2)</f>
        <v>187.79</v>
      </c>
      <c r="F662" s="11">
        <f>ROUND(АТС!$F660*$F$41*$F$42/100,2)</f>
        <v>127.82</v>
      </c>
      <c r="G662" s="11">
        <f>ROUND(АТС!$F660*$G$41*$G$42/100,2)</f>
        <v>74.81</v>
      </c>
    </row>
    <row r="663" spans="1:7" x14ac:dyDescent="0.25">
      <c r="A663" s="256"/>
      <c r="B663" s="120">
        <f t="shared" si="10"/>
        <v>43034.833330000001</v>
      </c>
      <c r="C663" s="123">
        <v>20</v>
      </c>
      <c r="D663" s="11">
        <f>ROUND(АТС!F661*$D$41*$D$42/100,2)</f>
        <v>195.72</v>
      </c>
      <c r="E663" s="11">
        <f>ROUND(АТС!F661*$E$41*$E$42/100,2)</f>
        <v>179.88</v>
      </c>
      <c r="F663" s="11">
        <f>ROUND(АТС!$F661*$F$41*$F$42/100,2)</f>
        <v>122.43</v>
      </c>
      <c r="G663" s="11">
        <f>ROUND(АТС!$F661*$G$41*$G$42/100,2)</f>
        <v>71.650000000000006</v>
      </c>
    </row>
    <row r="664" spans="1:7" x14ac:dyDescent="0.25">
      <c r="A664" s="256"/>
      <c r="B664" s="122">
        <f t="shared" si="10"/>
        <v>43034.875</v>
      </c>
      <c r="C664" s="123">
        <v>21</v>
      </c>
      <c r="D664" s="11">
        <f>ROUND(АТС!F662*$D$41*$D$42/100,2)</f>
        <v>196.79</v>
      </c>
      <c r="E664" s="11">
        <f>ROUND(АТС!F662*$E$41*$E$42/100,2)</f>
        <v>180.86</v>
      </c>
      <c r="F664" s="11">
        <f>ROUND(АТС!$F662*$F$41*$F$42/100,2)</f>
        <v>123.11</v>
      </c>
      <c r="G664" s="11">
        <f>ROUND(АТС!$F662*$G$41*$G$42/100,2)</f>
        <v>72.05</v>
      </c>
    </row>
    <row r="665" spans="1:7" x14ac:dyDescent="0.25">
      <c r="A665" s="256"/>
      <c r="B665" s="122">
        <f t="shared" si="10"/>
        <v>43034.916669999999</v>
      </c>
      <c r="C665" s="123">
        <v>22</v>
      </c>
      <c r="D665" s="11">
        <f>ROUND(АТС!F663*$D$41*$D$42/100,2)</f>
        <v>235.64</v>
      </c>
      <c r="E665" s="11">
        <f>ROUND(АТС!F663*$E$41*$E$42/100,2)</f>
        <v>216.57</v>
      </c>
      <c r="F665" s="11">
        <f>ROUND(АТС!$F663*$F$41*$F$42/100,2)</f>
        <v>147.41</v>
      </c>
      <c r="G665" s="11">
        <f>ROUND(АТС!$F663*$G$41*$G$42/100,2)</f>
        <v>86.27</v>
      </c>
    </row>
    <row r="666" spans="1:7" x14ac:dyDescent="0.25">
      <c r="A666" s="256"/>
      <c r="B666" s="122">
        <f t="shared" si="10"/>
        <v>43034.958330000001</v>
      </c>
      <c r="C666" s="123">
        <v>23</v>
      </c>
      <c r="D666" s="11">
        <f>ROUND(АТС!F664*$D$41*$D$42/100,2)</f>
        <v>211.45</v>
      </c>
      <c r="E666" s="11">
        <f>ROUND(АТС!F664*$E$41*$E$42/100,2)</f>
        <v>194.34</v>
      </c>
      <c r="F666" s="11">
        <f>ROUND(АТС!$F664*$F$41*$F$42/100,2)</f>
        <v>132.28</v>
      </c>
      <c r="G666" s="11">
        <f>ROUND(АТС!$F664*$G$41*$G$42/100,2)</f>
        <v>77.41</v>
      </c>
    </row>
    <row r="667" spans="1:7" x14ac:dyDescent="0.25">
      <c r="A667" s="256"/>
      <c r="B667" s="120">
        <f t="shared" si="10"/>
        <v>43035</v>
      </c>
      <c r="C667" s="123">
        <v>0</v>
      </c>
      <c r="D667" s="11">
        <f>ROUND(АТС!F665*$D$41*$D$42/100,2)</f>
        <v>186.69</v>
      </c>
      <c r="E667" s="11">
        <f>ROUND(АТС!F665*$E$41*$E$42/100,2)</f>
        <v>171.58</v>
      </c>
      <c r="F667" s="11">
        <f>ROUND(АТС!$F665*$F$41*$F$42/100,2)</f>
        <v>116.79</v>
      </c>
      <c r="G667" s="11">
        <f>ROUND(АТС!$F665*$G$41*$G$42/100,2)</f>
        <v>68.349999999999994</v>
      </c>
    </row>
    <row r="668" spans="1:7" x14ac:dyDescent="0.25">
      <c r="A668" s="256"/>
      <c r="B668" s="122">
        <f t="shared" si="10"/>
        <v>43035.041669999999</v>
      </c>
      <c r="C668" s="123">
        <v>1</v>
      </c>
      <c r="D668" s="11">
        <f>ROUND(АТС!F666*$D$41*$D$42/100,2)</f>
        <v>190.33</v>
      </c>
      <c r="E668" s="11">
        <f>ROUND(АТС!F666*$E$41*$E$42/100,2)</f>
        <v>174.93</v>
      </c>
      <c r="F668" s="11">
        <f>ROUND(АТС!$F666*$F$41*$F$42/100,2)</f>
        <v>119.07</v>
      </c>
      <c r="G668" s="11">
        <f>ROUND(АТС!$F666*$G$41*$G$42/100,2)</f>
        <v>69.680000000000007</v>
      </c>
    </row>
    <row r="669" spans="1:7" x14ac:dyDescent="0.25">
      <c r="A669" s="256"/>
      <c r="B669" s="122">
        <f t="shared" si="10"/>
        <v>43035.083330000001</v>
      </c>
      <c r="C669" s="123">
        <v>2</v>
      </c>
      <c r="D669" s="11">
        <f>ROUND(АТС!F667*$D$41*$D$42/100,2)</f>
        <v>193.08</v>
      </c>
      <c r="E669" s="11">
        <f>ROUND(АТС!F667*$E$41*$E$42/100,2)</f>
        <v>177.45</v>
      </c>
      <c r="F669" s="11">
        <f>ROUND(АТС!$F667*$F$41*$F$42/100,2)</f>
        <v>120.78</v>
      </c>
      <c r="G669" s="11">
        <f>ROUND(АТС!$F667*$G$41*$G$42/100,2)</f>
        <v>70.69</v>
      </c>
    </row>
    <row r="670" spans="1:7" x14ac:dyDescent="0.25">
      <c r="A670" s="256"/>
      <c r="B670" s="122">
        <f t="shared" si="10"/>
        <v>43035.125</v>
      </c>
      <c r="C670" s="123">
        <v>3</v>
      </c>
      <c r="D670" s="11">
        <f>ROUND(АТС!F668*$D$41*$D$42/100,2)</f>
        <v>193.11</v>
      </c>
      <c r="E670" s="11">
        <f>ROUND(АТС!F668*$E$41*$E$42/100,2)</f>
        <v>177.48</v>
      </c>
      <c r="F670" s="11">
        <f>ROUND(АТС!$F668*$F$41*$F$42/100,2)</f>
        <v>120.8</v>
      </c>
      <c r="G670" s="11">
        <f>ROUND(АТС!$F668*$G$41*$G$42/100,2)</f>
        <v>70.7</v>
      </c>
    </row>
    <row r="671" spans="1:7" x14ac:dyDescent="0.25">
      <c r="A671" s="256"/>
      <c r="B671" s="120">
        <f t="shared" si="10"/>
        <v>43035.166669999999</v>
      </c>
      <c r="C671" s="123">
        <v>4</v>
      </c>
      <c r="D671" s="11">
        <f>ROUND(АТС!F669*$D$41*$D$42/100,2)</f>
        <v>193.11</v>
      </c>
      <c r="E671" s="11">
        <f>ROUND(АТС!F669*$E$41*$E$42/100,2)</f>
        <v>177.48</v>
      </c>
      <c r="F671" s="11">
        <f>ROUND(АТС!$F669*$F$41*$F$42/100,2)</f>
        <v>120.8</v>
      </c>
      <c r="G671" s="11">
        <f>ROUND(АТС!$F669*$G$41*$G$42/100,2)</f>
        <v>70.7</v>
      </c>
    </row>
    <row r="672" spans="1:7" x14ac:dyDescent="0.25">
      <c r="A672" s="256"/>
      <c r="B672" s="122">
        <f t="shared" si="10"/>
        <v>43035.208330000001</v>
      </c>
      <c r="C672" s="123">
        <v>5</v>
      </c>
      <c r="D672" s="11">
        <f>ROUND(АТС!F670*$D$41*$D$42/100,2)</f>
        <v>193.56</v>
      </c>
      <c r="E672" s="11">
        <f>ROUND(АТС!F670*$E$41*$E$42/100,2)</f>
        <v>177.89</v>
      </c>
      <c r="F672" s="11">
        <f>ROUND(АТС!$F670*$F$41*$F$42/100,2)</f>
        <v>121.08</v>
      </c>
      <c r="G672" s="11">
        <f>ROUND(АТС!$F670*$G$41*$G$42/100,2)</f>
        <v>70.86</v>
      </c>
    </row>
    <row r="673" spans="1:7" x14ac:dyDescent="0.25">
      <c r="A673" s="256"/>
      <c r="B673" s="122">
        <f t="shared" si="10"/>
        <v>43035.25</v>
      </c>
      <c r="C673" s="123">
        <v>6</v>
      </c>
      <c r="D673" s="11">
        <f>ROUND(АТС!F671*$D$41*$D$42/100,2)</f>
        <v>188.92</v>
      </c>
      <c r="E673" s="11">
        <f>ROUND(АТС!F671*$E$41*$E$42/100,2)</f>
        <v>173.63</v>
      </c>
      <c r="F673" s="11">
        <f>ROUND(АТС!$F671*$F$41*$F$42/100,2)</f>
        <v>118.18</v>
      </c>
      <c r="G673" s="11">
        <f>ROUND(АТС!$F671*$G$41*$G$42/100,2)</f>
        <v>69.16</v>
      </c>
    </row>
    <row r="674" spans="1:7" x14ac:dyDescent="0.25">
      <c r="A674" s="256"/>
      <c r="B674" s="122">
        <f t="shared" si="10"/>
        <v>43035.291669999999</v>
      </c>
      <c r="C674" s="123">
        <v>7</v>
      </c>
      <c r="D674" s="11">
        <f>ROUND(АТС!F672*$D$41*$D$42/100,2)</f>
        <v>226.24</v>
      </c>
      <c r="E674" s="11">
        <f>ROUND(АТС!F672*$E$41*$E$42/100,2)</f>
        <v>207.92</v>
      </c>
      <c r="F674" s="11">
        <f>ROUND(АТС!$F672*$F$41*$F$42/100,2)</f>
        <v>141.53</v>
      </c>
      <c r="G674" s="11">
        <f>ROUND(АТС!$F672*$G$41*$G$42/100,2)</f>
        <v>82.83</v>
      </c>
    </row>
    <row r="675" spans="1:7" x14ac:dyDescent="0.25">
      <c r="A675" s="256"/>
      <c r="B675" s="120">
        <f t="shared" si="10"/>
        <v>43035.333330000001</v>
      </c>
      <c r="C675" s="123">
        <v>8</v>
      </c>
      <c r="D675" s="11">
        <f>ROUND(АТС!F673*$D$41*$D$42/100,2)</f>
        <v>216.91</v>
      </c>
      <c r="E675" s="11">
        <f>ROUND(АТС!F673*$E$41*$E$42/100,2)</f>
        <v>199.36</v>
      </c>
      <c r="F675" s="11">
        <f>ROUND(АТС!$F673*$F$41*$F$42/100,2)</f>
        <v>135.69</v>
      </c>
      <c r="G675" s="11">
        <f>ROUND(АТС!$F673*$G$41*$G$42/100,2)</f>
        <v>79.41</v>
      </c>
    </row>
    <row r="676" spans="1:7" x14ac:dyDescent="0.25">
      <c r="A676" s="256"/>
      <c r="B676" s="122">
        <f t="shared" si="10"/>
        <v>43035.375</v>
      </c>
      <c r="C676" s="123">
        <v>9</v>
      </c>
      <c r="D676" s="11">
        <f>ROUND(АТС!F674*$D$41*$D$42/100,2)</f>
        <v>198.71</v>
      </c>
      <c r="E676" s="11">
        <f>ROUND(АТС!F674*$E$41*$E$42/100,2)</f>
        <v>182.63</v>
      </c>
      <c r="F676" s="11">
        <f>ROUND(АТС!$F674*$F$41*$F$42/100,2)</f>
        <v>124.31</v>
      </c>
      <c r="G676" s="11">
        <f>ROUND(АТС!$F674*$G$41*$G$42/100,2)</f>
        <v>72.75</v>
      </c>
    </row>
    <row r="677" spans="1:7" x14ac:dyDescent="0.25">
      <c r="A677" s="256"/>
      <c r="B677" s="122">
        <f t="shared" si="10"/>
        <v>43035.416669999999</v>
      </c>
      <c r="C677" s="123">
        <v>10</v>
      </c>
      <c r="D677" s="11">
        <f>ROUND(АТС!F675*$D$41*$D$42/100,2)</f>
        <v>196.96</v>
      </c>
      <c r="E677" s="11">
        <f>ROUND(АТС!F675*$E$41*$E$42/100,2)</f>
        <v>181.02</v>
      </c>
      <c r="F677" s="11">
        <f>ROUND(АТС!$F675*$F$41*$F$42/100,2)</f>
        <v>123.21</v>
      </c>
      <c r="G677" s="11">
        <f>ROUND(АТС!$F675*$G$41*$G$42/100,2)</f>
        <v>72.11</v>
      </c>
    </row>
    <row r="678" spans="1:7" x14ac:dyDescent="0.25">
      <c r="A678" s="256"/>
      <c r="B678" s="122">
        <f t="shared" si="10"/>
        <v>43035.458330000001</v>
      </c>
      <c r="C678" s="123">
        <v>11</v>
      </c>
      <c r="D678" s="11">
        <f>ROUND(АТС!F676*$D$41*$D$42/100,2)</f>
        <v>197.07</v>
      </c>
      <c r="E678" s="11">
        <f>ROUND(АТС!F676*$E$41*$E$42/100,2)</f>
        <v>181.12</v>
      </c>
      <c r="F678" s="11">
        <f>ROUND(АТС!$F676*$F$41*$F$42/100,2)</f>
        <v>123.28</v>
      </c>
      <c r="G678" s="11">
        <f>ROUND(АТС!$F676*$G$41*$G$42/100,2)</f>
        <v>72.150000000000006</v>
      </c>
    </row>
    <row r="679" spans="1:7" x14ac:dyDescent="0.25">
      <c r="A679" s="256"/>
      <c r="B679" s="120">
        <f t="shared" si="10"/>
        <v>43035.5</v>
      </c>
      <c r="C679" s="123">
        <v>12</v>
      </c>
      <c r="D679" s="11">
        <f>ROUND(АТС!F677*$D$41*$D$42/100,2)</f>
        <v>192.12</v>
      </c>
      <c r="E679" s="11">
        <f>ROUND(АТС!F677*$E$41*$E$42/100,2)</f>
        <v>176.57</v>
      </c>
      <c r="F679" s="11">
        <f>ROUND(АТС!$F677*$F$41*$F$42/100,2)</f>
        <v>120.18</v>
      </c>
      <c r="G679" s="11">
        <f>ROUND(АТС!$F677*$G$41*$G$42/100,2)</f>
        <v>70.34</v>
      </c>
    </row>
    <row r="680" spans="1:7" x14ac:dyDescent="0.25">
      <c r="A680" s="256"/>
      <c r="B680" s="122">
        <f t="shared" si="10"/>
        <v>43035.541669999999</v>
      </c>
      <c r="C680" s="123">
        <v>13</v>
      </c>
      <c r="D680" s="11">
        <f>ROUND(АТС!F678*$D$41*$D$42/100,2)</f>
        <v>192.08</v>
      </c>
      <c r="E680" s="11">
        <f>ROUND(АТС!F678*$E$41*$E$42/100,2)</f>
        <v>176.54</v>
      </c>
      <c r="F680" s="11">
        <f>ROUND(АТС!$F678*$F$41*$F$42/100,2)</f>
        <v>120.16</v>
      </c>
      <c r="G680" s="11">
        <f>ROUND(АТС!$F678*$G$41*$G$42/100,2)</f>
        <v>70.319999999999993</v>
      </c>
    </row>
    <row r="681" spans="1:7" x14ac:dyDescent="0.25">
      <c r="A681" s="256"/>
      <c r="B681" s="122">
        <f t="shared" si="10"/>
        <v>43035.583330000001</v>
      </c>
      <c r="C681" s="123">
        <v>14</v>
      </c>
      <c r="D681" s="11">
        <f>ROUND(АТС!F679*$D$41*$D$42/100,2)</f>
        <v>192.05</v>
      </c>
      <c r="E681" s="11">
        <f>ROUND(АТС!F679*$E$41*$E$42/100,2)</f>
        <v>176.5</v>
      </c>
      <c r="F681" s="11">
        <f>ROUND(АТС!$F679*$F$41*$F$42/100,2)</f>
        <v>120.14</v>
      </c>
      <c r="G681" s="11">
        <f>ROUND(АТС!$F679*$G$41*$G$42/100,2)</f>
        <v>70.31</v>
      </c>
    </row>
    <row r="682" spans="1:7" x14ac:dyDescent="0.25">
      <c r="A682" s="256"/>
      <c r="B682" s="122">
        <f t="shared" si="10"/>
        <v>43035.625</v>
      </c>
      <c r="C682" s="123">
        <v>15</v>
      </c>
      <c r="D682" s="11">
        <f>ROUND(АТС!F680*$D$41*$D$42/100,2)</f>
        <v>191.97</v>
      </c>
      <c r="E682" s="11">
        <f>ROUND(АТС!F680*$E$41*$E$42/100,2)</f>
        <v>176.43</v>
      </c>
      <c r="F682" s="11">
        <f>ROUND(АТС!$F680*$F$41*$F$42/100,2)</f>
        <v>120.09</v>
      </c>
      <c r="G682" s="11">
        <f>ROUND(АТС!$F680*$G$41*$G$42/100,2)</f>
        <v>70.28</v>
      </c>
    </row>
    <row r="683" spans="1:7" x14ac:dyDescent="0.25">
      <c r="A683" s="256"/>
      <c r="B683" s="120">
        <f t="shared" si="10"/>
        <v>43035.666669999999</v>
      </c>
      <c r="C683" s="123">
        <v>16</v>
      </c>
      <c r="D683" s="11">
        <f>ROUND(АТС!F681*$D$41*$D$42/100,2)</f>
        <v>192.02</v>
      </c>
      <c r="E683" s="11">
        <f>ROUND(АТС!F681*$E$41*$E$42/100,2)</f>
        <v>176.48</v>
      </c>
      <c r="F683" s="11">
        <f>ROUND(АТС!$F681*$F$41*$F$42/100,2)</f>
        <v>120.12</v>
      </c>
      <c r="G683" s="11">
        <f>ROUND(АТС!$F681*$G$41*$G$42/100,2)</f>
        <v>70.3</v>
      </c>
    </row>
    <row r="684" spans="1:7" x14ac:dyDescent="0.25">
      <c r="A684" s="256"/>
      <c r="B684" s="122">
        <f t="shared" si="10"/>
        <v>43035.708330000001</v>
      </c>
      <c r="C684" s="123">
        <v>17</v>
      </c>
      <c r="D684" s="11">
        <f>ROUND(АТС!F682*$D$41*$D$42/100,2)</f>
        <v>218.59</v>
      </c>
      <c r="E684" s="11">
        <f>ROUND(АТС!F682*$E$41*$E$42/100,2)</f>
        <v>200.9</v>
      </c>
      <c r="F684" s="11">
        <f>ROUND(АТС!$F682*$F$41*$F$42/100,2)</f>
        <v>136.74</v>
      </c>
      <c r="G684" s="11">
        <f>ROUND(АТС!$F682*$G$41*$G$42/100,2)</f>
        <v>80.03</v>
      </c>
    </row>
    <row r="685" spans="1:7" x14ac:dyDescent="0.25">
      <c r="A685" s="256"/>
      <c r="B685" s="122">
        <f t="shared" si="10"/>
        <v>43035.75</v>
      </c>
      <c r="C685" s="123">
        <v>18</v>
      </c>
      <c r="D685" s="11">
        <f>ROUND(АТС!F683*$D$41*$D$42/100,2)</f>
        <v>215.76</v>
      </c>
      <c r="E685" s="11">
        <f>ROUND(АТС!F683*$E$41*$E$42/100,2)</f>
        <v>198.29</v>
      </c>
      <c r="F685" s="11">
        <f>ROUND(АТС!$F683*$F$41*$F$42/100,2)</f>
        <v>134.97</v>
      </c>
      <c r="G685" s="11">
        <f>ROUND(АТС!$F683*$G$41*$G$42/100,2)</f>
        <v>78.989999999999995</v>
      </c>
    </row>
    <row r="686" spans="1:7" x14ac:dyDescent="0.25">
      <c r="A686" s="256"/>
      <c r="B686" s="122">
        <f t="shared" si="10"/>
        <v>43035.791669999999</v>
      </c>
      <c r="C686" s="123">
        <v>19</v>
      </c>
      <c r="D686" s="11">
        <f>ROUND(АТС!F684*$D$41*$D$42/100,2)</f>
        <v>214.86</v>
      </c>
      <c r="E686" s="11">
        <f>ROUND(АТС!F684*$E$41*$E$42/100,2)</f>
        <v>197.47</v>
      </c>
      <c r="F686" s="11">
        <f>ROUND(АТС!$F684*$F$41*$F$42/100,2)</f>
        <v>134.41</v>
      </c>
      <c r="G686" s="11">
        <f>ROUND(АТС!$F684*$G$41*$G$42/100,2)</f>
        <v>78.66</v>
      </c>
    </row>
    <row r="687" spans="1:7" x14ac:dyDescent="0.25">
      <c r="A687" s="256"/>
      <c r="B687" s="120">
        <f t="shared" si="10"/>
        <v>43035.833330000001</v>
      </c>
      <c r="C687" s="123">
        <v>20</v>
      </c>
      <c r="D687" s="11">
        <f>ROUND(АТС!F685*$D$41*$D$42/100,2)</f>
        <v>206.05</v>
      </c>
      <c r="E687" s="11">
        <f>ROUND(АТС!F685*$E$41*$E$42/100,2)</f>
        <v>189.37</v>
      </c>
      <c r="F687" s="11">
        <f>ROUND(АТС!$F685*$F$41*$F$42/100,2)</f>
        <v>128.9</v>
      </c>
      <c r="G687" s="11">
        <f>ROUND(АТС!$F685*$G$41*$G$42/100,2)</f>
        <v>75.44</v>
      </c>
    </row>
    <row r="688" spans="1:7" x14ac:dyDescent="0.25">
      <c r="A688" s="256"/>
      <c r="B688" s="122">
        <f t="shared" si="10"/>
        <v>43035.875</v>
      </c>
      <c r="C688" s="123">
        <v>21</v>
      </c>
      <c r="D688" s="11">
        <f>ROUND(АТС!F686*$D$41*$D$42/100,2)</f>
        <v>202.17</v>
      </c>
      <c r="E688" s="11">
        <f>ROUND(АТС!F686*$E$41*$E$42/100,2)</f>
        <v>185.81</v>
      </c>
      <c r="F688" s="11">
        <f>ROUND(АТС!$F686*$F$41*$F$42/100,2)</f>
        <v>126.47</v>
      </c>
      <c r="G688" s="11">
        <f>ROUND(АТС!$F686*$G$41*$G$42/100,2)</f>
        <v>74.02</v>
      </c>
    </row>
    <row r="689" spans="1:7" x14ac:dyDescent="0.25">
      <c r="A689" s="256"/>
      <c r="B689" s="122">
        <f t="shared" si="10"/>
        <v>43035.916669999999</v>
      </c>
      <c r="C689" s="123">
        <v>22</v>
      </c>
      <c r="D689" s="11">
        <f>ROUND(АТС!F687*$D$41*$D$42/100,2)</f>
        <v>245</v>
      </c>
      <c r="E689" s="11">
        <f>ROUND(АТС!F687*$E$41*$E$42/100,2)</f>
        <v>225.17</v>
      </c>
      <c r="F689" s="11">
        <f>ROUND(АТС!$F687*$F$41*$F$42/100,2)</f>
        <v>153.26</v>
      </c>
      <c r="G689" s="11">
        <f>ROUND(АТС!$F687*$G$41*$G$42/100,2)</f>
        <v>89.7</v>
      </c>
    </row>
    <row r="690" spans="1:7" x14ac:dyDescent="0.25">
      <c r="A690" s="256"/>
      <c r="B690" s="122">
        <f t="shared" si="10"/>
        <v>43035.958330000001</v>
      </c>
      <c r="C690" s="123">
        <v>23</v>
      </c>
      <c r="D690" s="11">
        <f>ROUND(АТС!F688*$D$41*$D$42/100,2)</f>
        <v>212.13</v>
      </c>
      <c r="E690" s="11">
        <f>ROUND(АТС!F688*$E$41*$E$42/100,2)</f>
        <v>194.96</v>
      </c>
      <c r="F690" s="11">
        <f>ROUND(АТС!$F688*$F$41*$F$42/100,2)</f>
        <v>132.69999999999999</v>
      </c>
      <c r="G690" s="11">
        <f>ROUND(АТС!$F688*$G$41*$G$42/100,2)</f>
        <v>77.66</v>
      </c>
    </row>
    <row r="691" spans="1:7" x14ac:dyDescent="0.25">
      <c r="A691" s="256"/>
      <c r="B691" s="120">
        <f t="shared" si="10"/>
        <v>43036</v>
      </c>
      <c r="C691" s="123">
        <v>0</v>
      </c>
      <c r="D691" s="11">
        <f>ROUND(АТС!F689*$D$41*$D$42/100,2)</f>
        <v>195.52</v>
      </c>
      <c r="E691" s="11">
        <f>ROUND(АТС!F689*$E$41*$E$42/100,2)</f>
        <v>179.7</v>
      </c>
      <c r="F691" s="11">
        <f>ROUND(АТС!$F689*$F$41*$F$42/100,2)</f>
        <v>122.31</v>
      </c>
      <c r="G691" s="11">
        <f>ROUND(АТС!$F689*$G$41*$G$42/100,2)</f>
        <v>71.58</v>
      </c>
    </row>
    <row r="692" spans="1:7" x14ac:dyDescent="0.25">
      <c r="A692" s="256"/>
      <c r="B692" s="122">
        <f t="shared" si="10"/>
        <v>43036.041669999999</v>
      </c>
      <c r="C692" s="123">
        <v>1</v>
      </c>
      <c r="D692" s="11">
        <f>ROUND(АТС!F690*$D$41*$D$42/100,2)</f>
        <v>187.91</v>
      </c>
      <c r="E692" s="11">
        <f>ROUND(АТС!F690*$E$41*$E$42/100,2)</f>
        <v>172.7</v>
      </c>
      <c r="F692" s="11">
        <f>ROUND(АТС!$F690*$F$41*$F$42/100,2)</f>
        <v>117.55</v>
      </c>
      <c r="G692" s="11">
        <f>ROUND(АТС!$F690*$G$41*$G$42/100,2)</f>
        <v>68.8</v>
      </c>
    </row>
    <row r="693" spans="1:7" x14ac:dyDescent="0.25">
      <c r="A693" s="256"/>
      <c r="B693" s="122">
        <f t="shared" si="10"/>
        <v>43036.083330000001</v>
      </c>
      <c r="C693" s="123">
        <v>2</v>
      </c>
      <c r="D693" s="11">
        <f>ROUND(АТС!F691*$D$41*$D$42/100,2)</f>
        <v>187.65</v>
      </c>
      <c r="E693" s="11">
        <f>ROUND(АТС!F691*$E$41*$E$42/100,2)</f>
        <v>172.46</v>
      </c>
      <c r="F693" s="11">
        <f>ROUND(АТС!$F691*$F$41*$F$42/100,2)</f>
        <v>117.39</v>
      </c>
      <c r="G693" s="11">
        <f>ROUND(АТС!$F691*$G$41*$G$42/100,2)</f>
        <v>68.7</v>
      </c>
    </row>
    <row r="694" spans="1:7" x14ac:dyDescent="0.25">
      <c r="A694" s="256"/>
      <c r="B694" s="122">
        <f t="shared" si="10"/>
        <v>43036.125</v>
      </c>
      <c r="C694" s="123">
        <v>3</v>
      </c>
      <c r="D694" s="35">
        <f>ROUND(АТС!F692*$D$41*$D$42/100,2)</f>
        <v>187.09</v>
      </c>
      <c r="E694" s="35">
        <f>ROUND(АТС!F692*$E$41*$E$42/100,2)</f>
        <v>171.94</v>
      </c>
      <c r="F694" s="35">
        <f>ROUND(АТС!$F692*$F$41*$F$42/100,2)</f>
        <v>117.04</v>
      </c>
      <c r="G694" s="35">
        <f>ROUND(АТС!$F692*$G$41*$G$42/100,2)</f>
        <v>68.489999999999995</v>
      </c>
    </row>
    <row r="695" spans="1:7" x14ac:dyDescent="0.25">
      <c r="A695" s="256"/>
      <c r="B695" s="122">
        <f t="shared" si="10"/>
        <v>43036.166669999999</v>
      </c>
      <c r="C695" s="123">
        <v>4</v>
      </c>
      <c r="D695" s="35">
        <f>ROUND(АТС!F693*$D$41*$D$42/100,2)</f>
        <v>187.19</v>
      </c>
      <c r="E695" s="35">
        <f>ROUND(АТС!F693*$E$41*$E$42/100,2)</f>
        <v>172.04</v>
      </c>
      <c r="F695" s="35">
        <f>ROUND(АТС!$F693*$F$41*$F$42/100,2)</f>
        <v>117.1</v>
      </c>
      <c r="G695" s="35">
        <f>ROUND(АТС!$F693*$G$41*$G$42/100,2)</f>
        <v>68.53</v>
      </c>
    </row>
    <row r="696" spans="1:7" x14ac:dyDescent="0.25">
      <c r="A696" s="256"/>
      <c r="B696" s="122">
        <f t="shared" si="10"/>
        <v>43036.208330000001</v>
      </c>
      <c r="C696" s="123">
        <v>5</v>
      </c>
      <c r="D696" s="35">
        <f>ROUND(АТС!F694*$D$41*$D$42/100,2)</f>
        <v>186.33</v>
      </c>
      <c r="E696" s="35">
        <f>ROUND(АТС!F694*$E$41*$E$42/100,2)</f>
        <v>171.24</v>
      </c>
      <c r="F696" s="35">
        <f>ROUND(АТС!$F694*$F$41*$F$42/100,2)</f>
        <v>116.56</v>
      </c>
      <c r="G696" s="35">
        <f>ROUND(АТС!$F694*$G$41*$G$42/100,2)</f>
        <v>68.22</v>
      </c>
    </row>
    <row r="697" spans="1:7" x14ac:dyDescent="0.25">
      <c r="A697" s="256"/>
      <c r="B697" s="122">
        <f t="shared" si="10"/>
        <v>43036.25</v>
      </c>
      <c r="C697" s="123">
        <v>6</v>
      </c>
      <c r="D697" s="35">
        <f>ROUND(АТС!F695*$D$41*$D$42/100,2)</f>
        <v>190.02</v>
      </c>
      <c r="E697" s="35">
        <f>ROUND(АТС!F695*$E$41*$E$42/100,2)</f>
        <v>174.64</v>
      </c>
      <c r="F697" s="35">
        <f>ROUND(АТС!$F695*$F$41*$F$42/100,2)</f>
        <v>118.87</v>
      </c>
      <c r="G697" s="35">
        <f>ROUND(АТС!$F695*$G$41*$G$42/100,2)</f>
        <v>69.569999999999993</v>
      </c>
    </row>
    <row r="698" spans="1:7" x14ac:dyDescent="0.25">
      <c r="A698" s="256"/>
      <c r="B698" s="122">
        <f t="shared" si="10"/>
        <v>43036.291669999999</v>
      </c>
      <c r="C698" s="123">
        <v>7</v>
      </c>
      <c r="D698" s="35">
        <f>ROUND(АТС!F696*$D$41*$D$42/100,2)</f>
        <v>206.25</v>
      </c>
      <c r="E698" s="35">
        <f>ROUND(АТС!F696*$E$41*$E$42/100,2)</f>
        <v>189.56</v>
      </c>
      <c r="F698" s="35">
        <f>ROUND(АТС!$F696*$F$41*$F$42/100,2)</f>
        <v>129.02000000000001</v>
      </c>
      <c r="G698" s="35">
        <f>ROUND(АТС!$F696*$G$41*$G$42/100,2)</f>
        <v>75.510000000000005</v>
      </c>
    </row>
    <row r="699" spans="1:7" x14ac:dyDescent="0.25">
      <c r="A699" s="256"/>
      <c r="B699" s="122">
        <f t="shared" si="10"/>
        <v>43036.333330000001</v>
      </c>
      <c r="C699" s="123">
        <v>8</v>
      </c>
      <c r="D699" s="35">
        <f>ROUND(АТС!F697*$D$41*$D$42/100,2)</f>
        <v>194.72</v>
      </c>
      <c r="E699" s="35">
        <f>ROUND(АТС!F697*$E$41*$E$42/100,2)</f>
        <v>178.96</v>
      </c>
      <c r="F699" s="35">
        <f>ROUND(АТС!$F697*$F$41*$F$42/100,2)</f>
        <v>121.81</v>
      </c>
      <c r="G699" s="35">
        <f>ROUND(АТС!$F697*$G$41*$G$42/100,2)</f>
        <v>71.290000000000006</v>
      </c>
    </row>
    <row r="700" spans="1:7" x14ac:dyDescent="0.25">
      <c r="A700" s="256"/>
      <c r="B700" s="122">
        <f t="shared" si="10"/>
        <v>43036.375</v>
      </c>
      <c r="C700" s="123">
        <v>9</v>
      </c>
      <c r="D700" s="35">
        <f>ROUND(АТС!F698*$D$41*$D$42/100,2)</f>
        <v>194.84</v>
      </c>
      <c r="E700" s="35">
        <f>ROUND(АТС!F698*$E$41*$E$42/100,2)</f>
        <v>179.07</v>
      </c>
      <c r="F700" s="35">
        <f>ROUND(АТС!$F698*$F$41*$F$42/100,2)</f>
        <v>121.88</v>
      </c>
      <c r="G700" s="35">
        <f>ROUND(АТС!$F698*$G$41*$G$42/100,2)</f>
        <v>71.33</v>
      </c>
    </row>
    <row r="701" spans="1:7" x14ac:dyDescent="0.25">
      <c r="A701" s="256"/>
      <c r="B701" s="122">
        <f t="shared" si="10"/>
        <v>43036.416669999999</v>
      </c>
      <c r="C701" s="123">
        <v>10</v>
      </c>
      <c r="D701" s="35">
        <f>ROUND(АТС!F699*$D$41*$D$42/100,2)</f>
        <v>195.11</v>
      </c>
      <c r="E701" s="35">
        <f>ROUND(АТС!F699*$E$41*$E$42/100,2)</f>
        <v>179.32</v>
      </c>
      <c r="F701" s="35">
        <f>ROUND(АТС!$F699*$F$41*$F$42/100,2)</f>
        <v>122.06</v>
      </c>
      <c r="G701" s="35">
        <f>ROUND(АТС!$F699*$G$41*$G$42/100,2)</f>
        <v>71.430000000000007</v>
      </c>
    </row>
    <row r="702" spans="1:7" x14ac:dyDescent="0.25">
      <c r="A702" s="256"/>
      <c r="B702" s="122">
        <f t="shared" si="10"/>
        <v>43036.458330000001</v>
      </c>
      <c r="C702" s="123">
        <v>11</v>
      </c>
      <c r="D702" s="35">
        <f>ROUND(АТС!F700*$D$41*$D$42/100,2)</f>
        <v>196.68</v>
      </c>
      <c r="E702" s="35">
        <f>ROUND(АТС!F700*$E$41*$E$42/100,2)</f>
        <v>180.76</v>
      </c>
      <c r="F702" s="35">
        <f>ROUND(АТС!$F700*$F$41*$F$42/100,2)</f>
        <v>123.04</v>
      </c>
      <c r="G702" s="35">
        <f>ROUND(АТС!$F700*$G$41*$G$42/100,2)</f>
        <v>72.010000000000005</v>
      </c>
    </row>
    <row r="703" spans="1:7" x14ac:dyDescent="0.25">
      <c r="A703" s="256"/>
      <c r="B703" s="122">
        <f t="shared" si="10"/>
        <v>43036.5</v>
      </c>
      <c r="C703" s="123">
        <v>12</v>
      </c>
      <c r="D703" s="35">
        <f>ROUND(АТС!F701*$D$41*$D$42/100,2)</f>
        <v>196.19</v>
      </c>
      <c r="E703" s="35">
        <f>ROUND(АТС!F701*$E$41*$E$42/100,2)</f>
        <v>180.31</v>
      </c>
      <c r="F703" s="35">
        <f>ROUND(АТС!$F701*$F$41*$F$42/100,2)</f>
        <v>122.73</v>
      </c>
      <c r="G703" s="35">
        <f>ROUND(АТС!$F701*$G$41*$G$42/100,2)</f>
        <v>71.83</v>
      </c>
    </row>
    <row r="704" spans="1:7" x14ac:dyDescent="0.25">
      <c r="A704" s="256"/>
      <c r="B704" s="122">
        <f t="shared" si="10"/>
        <v>43036.541669999999</v>
      </c>
      <c r="C704" s="123">
        <v>13</v>
      </c>
      <c r="D704" s="35">
        <f>ROUND(АТС!F702*$D$41*$D$42/100,2)</f>
        <v>196.21</v>
      </c>
      <c r="E704" s="35">
        <f>ROUND(АТС!F702*$E$41*$E$42/100,2)</f>
        <v>180.33</v>
      </c>
      <c r="F704" s="35">
        <f>ROUND(АТС!$F702*$F$41*$F$42/100,2)</f>
        <v>122.75</v>
      </c>
      <c r="G704" s="35">
        <f>ROUND(АТС!$F702*$G$41*$G$42/100,2)</f>
        <v>71.84</v>
      </c>
    </row>
    <row r="705" spans="1:7" x14ac:dyDescent="0.25">
      <c r="A705" s="256"/>
      <c r="B705" s="122">
        <f t="shared" si="10"/>
        <v>43036.583330000001</v>
      </c>
      <c r="C705" s="123">
        <v>14</v>
      </c>
      <c r="D705" s="35">
        <f>ROUND(АТС!F703*$D$41*$D$42/100,2)</f>
        <v>196.16</v>
      </c>
      <c r="E705" s="35">
        <f>ROUND(АТС!F703*$E$41*$E$42/100,2)</f>
        <v>180.28</v>
      </c>
      <c r="F705" s="35">
        <f>ROUND(АТС!$F703*$F$41*$F$42/100,2)</f>
        <v>122.71</v>
      </c>
      <c r="G705" s="35">
        <f>ROUND(АТС!$F703*$G$41*$G$42/100,2)</f>
        <v>71.819999999999993</v>
      </c>
    </row>
    <row r="706" spans="1:7" x14ac:dyDescent="0.25">
      <c r="A706" s="256"/>
      <c r="B706" s="122">
        <f t="shared" si="10"/>
        <v>43036.625</v>
      </c>
      <c r="C706" s="123">
        <v>15</v>
      </c>
      <c r="D706" s="35">
        <f>ROUND(АТС!F704*$D$41*$D$42/100,2)</f>
        <v>196.22</v>
      </c>
      <c r="E706" s="35">
        <f>ROUND(АТС!F704*$E$41*$E$42/100,2)</f>
        <v>180.34</v>
      </c>
      <c r="F706" s="35">
        <f>ROUND(АТС!$F704*$F$41*$F$42/100,2)</f>
        <v>122.75</v>
      </c>
      <c r="G706" s="35">
        <f>ROUND(АТС!$F704*$G$41*$G$42/100,2)</f>
        <v>71.84</v>
      </c>
    </row>
    <row r="707" spans="1:7" x14ac:dyDescent="0.25">
      <c r="A707" s="256"/>
      <c r="B707" s="122">
        <f t="shared" si="10"/>
        <v>43036.666669999999</v>
      </c>
      <c r="C707" s="123">
        <v>16</v>
      </c>
      <c r="D707" s="35">
        <f>ROUND(АТС!F705*$D$41*$D$42/100,2)</f>
        <v>196.42</v>
      </c>
      <c r="E707" s="35">
        <f>ROUND(АТС!F705*$E$41*$E$42/100,2)</f>
        <v>180.52</v>
      </c>
      <c r="F707" s="35">
        <f>ROUND(АТС!$F705*$F$41*$F$42/100,2)</f>
        <v>122.87</v>
      </c>
      <c r="G707" s="35">
        <f>ROUND(АТС!$F705*$G$41*$G$42/100,2)</f>
        <v>71.91</v>
      </c>
    </row>
    <row r="708" spans="1:7" x14ac:dyDescent="0.25">
      <c r="A708" s="256"/>
      <c r="B708" s="122">
        <f t="shared" ref="B708:B786" si="11">B684+1</f>
        <v>43036.708330000001</v>
      </c>
      <c r="C708" s="123">
        <v>17</v>
      </c>
      <c r="D708" s="35">
        <f>ROUND(АТС!F706*$D$41*$D$42/100,2)</f>
        <v>209.21</v>
      </c>
      <c r="E708" s="35">
        <f>ROUND(АТС!F706*$E$41*$E$42/100,2)</f>
        <v>192.27</v>
      </c>
      <c r="F708" s="35">
        <f>ROUND(АТС!$F706*$F$41*$F$42/100,2)</f>
        <v>130.87</v>
      </c>
      <c r="G708" s="35">
        <f>ROUND(АТС!$F706*$G$41*$G$42/100,2)</f>
        <v>76.59</v>
      </c>
    </row>
    <row r="709" spans="1:7" x14ac:dyDescent="0.25">
      <c r="A709" s="256"/>
      <c r="B709" s="122">
        <f t="shared" si="11"/>
        <v>43036.75</v>
      </c>
      <c r="C709" s="123">
        <v>18</v>
      </c>
      <c r="D709" s="35">
        <f>ROUND(АТС!F707*$D$41*$D$42/100,2)</f>
        <v>231.5</v>
      </c>
      <c r="E709" s="35">
        <f>ROUND(АТС!F707*$E$41*$E$42/100,2)</f>
        <v>212.76</v>
      </c>
      <c r="F709" s="35">
        <f>ROUND(АТС!$F707*$F$41*$F$42/100,2)</f>
        <v>144.82</v>
      </c>
      <c r="G709" s="35">
        <f>ROUND(АТС!$F707*$G$41*$G$42/100,2)</f>
        <v>84.75</v>
      </c>
    </row>
    <row r="710" spans="1:7" x14ac:dyDescent="0.25">
      <c r="A710" s="256"/>
      <c r="B710" s="122">
        <f t="shared" si="11"/>
        <v>43036.791669999999</v>
      </c>
      <c r="C710" s="123">
        <v>19</v>
      </c>
      <c r="D710" s="35">
        <f>ROUND(АТС!F708*$D$41*$D$42/100,2)</f>
        <v>232.36</v>
      </c>
      <c r="E710" s="35">
        <f>ROUND(АТС!F708*$E$41*$E$42/100,2)</f>
        <v>213.55</v>
      </c>
      <c r="F710" s="35">
        <f>ROUND(АТС!$F708*$F$41*$F$42/100,2)</f>
        <v>145.35</v>
      </c>
      <c r="G710" s="35">
        <f>ROUND(АТС!$F708*$G$41*$G$42/100,2)</f>
        <v>85.07</v>
      </c>
    </row>
    <row r="711" spans="1:7" x14ac:dyDescent="0.25">
      <c r="A711" s="256"/>
      <c r="B711" s="122">
        <f t="shared" si="11"/>
        <v>43036.833330000001</v>
      </c>
      <c r="C711" s="123">
        <v>20</v>
      </c>
      <c r="D711" s="35">
        <f>ROUND(АТС!F709*$D$41*$D$42/100,2)</f>
        <v>226.51</v>
      </c>
      <c r="E711" s="35">
        <f>ROUND(АТС!F709*$E$41*$E$42/100,2)</f>
        <v>208.18</v>
      </c>
      <c r="F711" s="35">
        <f>ROUND(АТС!$F709*$F$41*$F$42/100,2)</f>
        <v>141.69999999999999</v>
      </c>
      <c r="G711" s="35">
        <f>ROUND(АТС!$F709*$G$41*$G$42/100,2)</f>
        <v>82.93</v>
      </c>
    </row>
    <row r="712" spans="1:7" x14ac:dyDescent="0.25">
      <c r="A712" s="256"/>
      <c r="B712" s="122">
        <f t="shared" si="11"/>
        <v>43036.875</v>
      </c>
      <c r="C712" s="123">
        <v>21</v>
      </c>
      <c r="D712" s="35">
        <f>ROUND(АТС!F710*$D$41*$D$42/100,2)</f>
        <v>213.68</v>
      </c>
      <c r="E712" s="35">
        <f>ROUND(АТС!F710*$E$41*$E$42/100,2)</f>
        <v>196.39</v>
      </c>
      <c r="F712" s="35">
        <f>ROUND(АТС!$F710*$F$41*$F$42/100,2)</f>
        <v>133.66999999999999</v>
      </c>
      <c r="G712" s="35">
        <f>ROUND(АТС!$F710*$G$41*$G$42/100,2)</f>
        <v>78.23</v>
      </c>
    </row>
    <row r="713" spans="1:7" x14ac:dyDescent="0.25">
      <c r="A713" s="256"/>
      <c r="B713" s="122">
        <f t="shared" si="11"/>
        <v>43036.916669999999</v>
      </c>
      <c r="C713" s="123">
        <v>22</v>
      </c>
      <c r="D713" s="35">
        <f>ROUND(АТС!F711*$D$41*$D$42/100,2)</f>
        <v>193.24</v>
      </c>
      <c r="E713" s="35">
        <f>ROUND(АТС!F711*$E$41*$E$42/100,2)</f>
        <v>177.6</v>
      </c>
      <c r="F713" s="35">
        <f>ROUND(АТС!$F711*$F$41*$F$42/100,2)</f>
        <v>120.89</v>
      </c>
      <c r="G713" s="35">
        <f>ROUND(АТС!$F711*$G$41*$G$42/100,2)</f>
        <v>70.75</v>
      </c>
    </row>
    <row r="714" spans="1:7" x14ac:dyDescent="0.25">
      <c r="A714" s="256"/>
      <c r="B714" s="122">
        <f t="shared" si="11"/>
        <v>43036.958330000001</v>
      </c>
      <c r="C714" s="123">
        <v>23</v>
      </c>
      <c r="D714" s="35">
        <f>ROUND(АТС!F712*$D$41*$D$42/100,2)</f>
        <v>225.54</v>
      </c>
      <c r="E714" s="35">
        <f>ROUND(АТС!F712*$E$41*$E$42/100,2)</f>
        <v>207.29</v>
      </c>
      <c r="F714" s="35">
        <f>ROUND(АТС!$F712*$F$41*$F$42/100,2)</f>
        <v>141.09</v>
      </c>
      <c r="G714" s="35">
        <f>ROUND(АТС!$F712*$G$41*$G$42/100,2)</f>
        <v>82.57</v>
      </c>
    </row>
    <row r="715" spans="1:7" x14ac:dyDescent="0.25">
      <c r="A715" s="256"/>
      <c r="B715" s="122">
        <f t="shared" si="11"/>
        <v>43037</v>
      </c>
      <c r="C715" s="123">
        <v>0</v>
      </c>
      <c r="D715" s="35">
        <f>ROUND(АТС!F713*$D$41*$D$42/100,2)</f>
        <v>193.67</v>
      </c>
      <c r="E715" s="35">
        <f>ROUND(АТС!F713*$E$41*$E$42/100,2)</f>
        <v>177.99</v>
      </c>
      <c r="F715" s="35">
        <f>ROUND(АТС!$F713*$F$41*$F$42/100,2)</f>
        <v>121.15</v>
      </c>
      <c r="G715" s="35">
        <f>ROUND(АТС!$F713*$G$41*$G$42/100,2)</f>
        <v>70.900000000000006</v>
      </c>
    </row>
    <row r="716" spans="1:7" x14ac:dyDescent="0.25">
      <c r="A716" s="256"/>
      <c r="B716" s="122">
        <f t="shared" si="11"/>
        <v>43037.041669999999</v>
      </c>
      <c r="C716" s="123">
        <v>1</v>
      </c>
      <c r="D716" s="35">
        <f>ROUND(АТС!F714*$D$41*$D$42/100,2)</f>
        <v>187.9</v>
      </c>
      <c r="E716" s="35">
        <f>ROUND(АТС!F714*$E$41*$E$42/100,2)</f>
        <v>172.69</v>
      </c>
      <c r="F716" s="35">
        <f>ROUND(АТС!$F714*$F$41*$F$42/100,2)</f>
        <v>117.55</v>
      </c>
      <c r="G716" s="35">
        <f>ROUND(АТС!$F714*$G$41*$G$42/100,2)</f>
        <v>68.790000000000006</v>
      </c>
    </row>
    <row r="717" spans="1:7" x14ac:dyDescent="0.25">
      <c r="A717" s="256"/>
      <c r="B717" s="122">
        <f t="shared" si="11"/>
        <v>43037.083330000001</v>
      </c>
      <c r="C717" s="123">
        <v>2</v>
      </c>
      <c r="D717" s="35">
        <f>ROUND(АТС!F715*$D$41*$D$42/100,2)</f>
        <v>192.89</v>
      </c>
      <c r="E717" s="35">
        <f>ROUND(АТС!F715*$E$41*$E$42/100,2)</f>
        <v>177.28</v>
      </c>
      <c r="F717" s="35">
        <f>ROUND(АТС!$F715*$F$41*$F$42/100,2)</f>
        <v>120.66</v>
      </c>
      <c r="G717" s="35">
        <f>ROUND(АТС!$F715*$G$41*$G$42/100,2)</f>
        <v>70.62</v>
      </c>
    </row>
    <row r="718" spans="1:7" x14ac:dyDescent="0.25">
      <c r="A718" s="256"/>
      <c r="B718" s="122">
        <f t="shared" si="11"/>
        <v>43037.125</v>
      </c>
      <c r="C718" s="123">
        <v>3</v>
      </c>
      <c r="D718" s="35">
        <f>ROUND(АТС!F716*$D$41*$D$42/100,2)</f>
        <v>192.7</v>
      </c>
      <c r="E718" s="35">
        <f>ROUND(АТС!F716*$E$41*$E$42/100,2)</f>
        <v>177.1</v>
      </c>
      <c r="F718" s="35">
        <f>ROUND(АТС!$F716*$F$41*$F$42/100,2)</f>
        <v>120.55</v>
      </c>
      <c r="G718" s="35">
        <f>ROUND(АТС!$F716*$G$41*$G$42/100,2)</f>
        <v>70.55</v>
      </c>
    </row>
    <row r="719" spans="1:7" x14ac:dyDescent="0.25">
      <c r="A719" s="256"/>
      <c r="B719" s="122">
        <f t="shared" si="11"/>
        <v>43037.166669999999</v>
      </c>
      <c r="C719" s="123">
        <v>4</v>
      </c>
      <c r="D719" s="35">
        <f>ROUND(АТС!F717*$D$41*$D$42/100,2)</f>
        <v>192.63</v>
      </c>
      <c r="E719" s="35">
        <f>ROUND(АТС!F717*$E$41*$E$42/100,2)</f>
        <v>177.04</v>
      </c>
      <c r="F719" s="35">
        <f>ROUND(АТС!$F717*$F$41*$F$42/100,2)</f>
        <v>120.5</v>
      </c>
      <c r="G719" s="35">
        <f>ROUND(АТС!$F717*$G$41*$G$42/100,2)</f>
        <v>70.52</v>
      </c>
    </row>
    <row r="720" spans="1:7" x14ac:dyDescent="0.25">
      <c r="A720" s="256"/>
      <c r="B720" s="122">
        <f t="shared" si="11"/>
        <v>43037.208330000001</v>
      </c>
      <c r="C720" s="123">
        <v>5</v>
      </c>
      <c r="D720" s="35">
        <f>ROUND(АТС!F718*$D$41*$D$42/100,2)</f>
        <v>191.08</v>
      </c>
      <c r="E720" s="35">
        <f>ROUND(АТС!F718*$E$41*$E$42/100,2)</f>
        <v>175.61</v>
      </c>
      <c r="F720" s="35">
        <f>ROUND(АТС!$F718*$F$41*$F$42/100,2)</f>
        <v>119.53</v>
      </c>
      <c r="G720" s="35">
        <f>ROUND(АТС!$F718*$G$41*$G$42/100,2)</f>
        <v>69.959999999999994</v>
      </c>
    </row>
    <row r="721" spans="1:7" x14ac:dyDescent="0.25">
      <c r="A721" s="256"/>
      <c r="B721" s="122">
        <f t="shared" si="11"/>
        <v>43037.25</v>
      </c>
      <c r="C721" s="123">
        <v>6</v>
      </c>
      <c r="D721" s="35">
        <f>ROUND(АТС!F719*$D$41*$D$42/100,2)</f>
        <v>191.37</v>
      </c>
      <c r="E721" s="35">
        <f>ROUND(АТС!F719*$E$41*$E$42/100,2)</f>
        <v>175.88</v>
      </c>
      <c r="F721" s="35">
        <f>ROUND(АТС!$F719*$F$41*$F$42/100,2)</f>
        <v>119.72</v>
      </c>
      <c r="G721" s="35">
        <f>ROUND(АТС!$F719*$G$41*$G$42/100,2)</f>
        <v>70.06</v>
      </c>
    </row>
    <row r="722" spans="1:7" x14ac:dyDescent="0.25">
      <c r="A722" s="256"/>
      <c r="B722" s="122">
        <f t="shared" si="11"/>
        <v>43037.291669999999</v>
      </c>
      <c r="C722" s="123">
        <v>7</v>
      </c>
      <c r="D722" s="35">
        <f>ROUND(АТС!F720*$D$41*$D$42/100,2)</f>
        <v>190.03</v>
      </c>
      <c r="E722" s="35">
        <f>ROUND(АТС!F720*$E$41*$E$42/100,2)</f>
        <v>174.65</v>
      </c>
      <c r="F722" s="35">
        <f>ROUND(АТС!$F720*$F$41*$F$42/100,2)</f>
        <v>118.88</v>
      </c>
      <c r="G722" s="35">
        <f>ROUND(АТС!$F720*$G$41*$G$42/100,2)</f>
        <v>69.569999999999993</v>
      </c>
    </row>
    <row r="723" spans="1:7" x14ac:dyDescent="0.25">
      <c r="A723" s="256"/>
      <c r="B723" s="122">
        <f t="shared" si="11"/>
        <v>43037.333330000001</v>
      </c>
      <c r="C723" s="123">
        <v>8</v>
      </c>
      <c r="D723" s="35">
        <f>ROUND(АТС!F721*$D$41*$D$42/100,2)</f>
        <v>247.11</v>
      </c>
      <c r="E723" s="35">
        <f>ROUND(АТС!F721*$E$41*$E$42/100,2)</f>
        <v>227.11</v>
      </c>
      <c r="F723" s="35">
        <f>ROUND(АТС!$F721*$F$41*$F$42/100,2)</f>
        <v>154.59</v>
      </c>
      <c r="G723" s="35">
        <f>ROUND(АТС!$F721*$G$41*$G$42/100,2)</f>
        <v>90.47</v>
      </c>
    </row>
    <row r="724" spans="1:7" x14ac:dyDescent="0.25">
      <c r="A724" s="256"/>
      <c r="B724" s="122">
        <f t="shared" si="11"/>
        <v>43037.375</v>
      </c>
      <c r="C724" s="123">
        <v>9</v>
      </c>
      <c r="D724" s="35">
        <f>ROUND(АТС!F722*$D$41*$D$42/100,2)</f>
        <v>223.92</v>
      </c>
      <c r="E724" s="35">
        <f>ROUND(АТС!F722*$E$41*$E$42/100,2)</f>
        <v>205.79</v>
      </c>
      <c r="F724" s="35">
        <f>ROUND(АТС!$F722*$F$41*$F$42/100,2)</f>
        <v>140.07</v>
      </c>
      <c r="G724" s="35">
        <f>ROUND(АТС!$F722*$G$41*$G$42/100,2)</f>
        <v>81.98</v>
      </c>
    </row>
    <row r="725" spans="1:7" x14ac:dyDescent="0.25">
      <c r="A725" s="256"/>
      <c r="B725" s="122">
        <f t="shared" si="11"/>
        <v>43037.416669999999</v>
      </c>
      <c r="C725" s="123">
        <v>10</v>
      </c>
      <c r="D725" s="35">
        <f>ROUND(АТС!F723*$D$41*$D$42/100,2)</f>
        <v>213.57</v>
      </c>
      <c r="E725" s="35">
        <f>ROUND(АТС!F723*$E$41*$E$42/100,2)</f>
        <v>196.28</v>
      </c>
      <c r="F725" s="35">
        <f>ROUND(АТС!$F723*$F$41*$F$42/100,2)</f>
        <v>133.6</v>
      </c>
      <c r="G725" s="35">
        <f>ROUND(АТС!$F723*$G$41*$G$42/100,2)</f>
        <v>78.19</v>
      </c>
    </row>
    <row r="726" spans="1:7" x14ac:dyDescent="0.25">
      <c r="A726" s="256"/>
      <c r="B726" s="122">
        <f t="shared" si="11"/>
        <v>43037.458330000001</v>
      </c>
      <c r="C726" s="123">
        <v>11</v>
      </c>
      <c r="D726" s="35">
        <f>ROUND(АТС!F724*$D$41*$D$42/100,2)</f>
        <v>213.51</v>
      </c>
      <c r="E726" s="35">
        <f>ROUND(АТС!F724*$E$41*$E$42/100,2)</f>
        <v>196.23</v>
      </c>
      <c r="F726" s="35">
        <f>ROUND(АТС!$F724*$F$41*$F$42/100,2)</f>
        <v>133.56</v>
      </c>
      <c r="G726" s="35">
        <f>ROUND(АТС!$F724*$G$41*$G$42/100,2)</f>
        <v>78.17</v>
      </c>
    </row>
    <row r="727" spans="1:7" x14ac:dyDescent="0.25">
      <c r="A727" s="256"/>
      <c r="B727" s="122">
        <f t="shared" si="11"/>
        <v>43037.5</v>
      </c>
      <c r="C727" s="123">
        <v>12</v>
      </c>
      <c r="D727" s="35">
        <f>ROUND(АТС!F725*$D$41*$D$42/100,2)</f>
        <v>223.85</v>
      </c>
      <c r="E727" s="35">
        <f>ROUND(АТС!F725*$E$41*$E$42/100,2)</f>
        <v>205.73</v>
      </c>
      <c r="F727" s="35">
        <f>ROUND(АТС!$F725*$F$41*$F$42/100,2)</f>
        <v>140.03</v>
      </c>
      <c r="G727" s="35">
        <f>ROUND(АТС!$F725*$G$41*$G$42/100,2)</f>
        <v>81.95</v>
      </c>
    </row>
    <row r="728" spans="1:7" x14ac:dyDescent="0.25">
      <c r="A728" s="256"/>
      <c r="B728" s="122">
        <f t="shared" si="11"/>
        <v>43037.541669999999</v>
      </c>
      <c r="C728" s="123">
        <v>13</v>
      </c>
      <c r="D728" s="35">
        <f>ROUND(АТС!F726*$D$41*$D$42/100,2)</f>
        <v>223.81</v>
      </c>
      <c r="E728" s="35">
        <f>ROUND(АТС!F726*$E$41*$E$42/100,2)</f>
        <v>205.69</v>
      </c>
      <c r="F728" s="35">
        <f>ROUND(АТС!$F726*$F$41*$F$42/100,2)</f>
        <v>140.01</v>
      </c>
      <c r="G728" s="35">
        <f>ROUND(АТС!$F726*$G$41*$G$42/100,2)</f>
        <v>81.94</v>
      </c>
    </row>
    <row r="729" spans="1:7" x14ac:dyDescent="0.25">
      <c r="A729" s="256"/>
      <c r="B729" s="122">
        <f t="shared" si="11"/>
        <v>43037.583330000001</v>
      </c>
      <c r="C729" s="123">
        <v>14</v>
      </c>
      <c r="D729" s="35">
        <f>ROUND(АТС!F727*$D$41*$D$42/100,2)</f>
        <v>223.65</v>
      </c>
      <c r="E729" s="35">
        <f>ROUND(АТС!F727*$E$41*$E$42/100,2)</f>
        <v>205.55</v>
      </c>
      <c r="F729" s="35">
        <f>ROUND(АТС!$F727*$F$41*$F$42/100,2)</f>
        <v>139.91</v>
      </c>
      <c r="G729" s="35">
        <f>ROUND(АТС!$F727*$G$41*$G$42/100,2)</f>
        <v>81.88</v>
      </c>
    </row>
    <row r="730" spans="1:7" x14ac:dyDescent="0.25">
      <c r="A730" s="256"/>
      <c r="B730" s="122">
        <f t="shared" si="11"/>
        <v>43037.625</v>
      </c>
      <c r="C730" s="123">
        <v>15</v>
      </c>
      <c r="D730" s="35">
        <f>ROUND(АТС!F728*$D$41*$D$42/100,2)</f>
        <v>223.46</v>
      </c>
      <c r="E730" s="35">
        <f>ROUND(АТС!F728*$E$41*$E$42/100,2)</f>
        <v>205.37</v>
      </c>
      <c r="F730" s="35">
        <f>ROUND(АТС!$F728*$F$41*$F$42/100,2)</f>
        <v>139.79</v>
      </c>
      <c r="G730" s="35">
        <f>ROUND(АТС!$F728*$G$41*$G$42/100,2)</f>
        <v>81.81</v>
      </c>
    </row>
    <row r="731" spans="1:7" x14ac:dyDescent="0.25">
      <c r="A731" s="256"/>
      <c r="B731" s="122">
        <f t="shared" si="11"/>
        <v>43037.666669999999</v>
      </c>
      <c r="C731" s="123">
        <v>16</v>
      </c>
      <c r="D731" s="35">
        <f>ROUND(АТС!F729*$D$41*$D$42/100,2)</f>
        <v>213.57</v>
      </c>
      <c r="E731" s="35">
        <f>ROUND(АТС!F729*$E$41*$E$42/100,2)</f>
        <v>196.28</v>
      </c>
      <c r="F731" s="35">
        <f>ROUND(АТС!$F729*$F$41*$F$42/100,2)</f>
        <v>133.6</v>
      </c>
      <c r="G731" s="35">
        <f>ROUND(АТС!$F729*$G$41*$G$42/100,2)</f>
        <v>78.19</v>
      </c>
    </row>
    <row r="732" spans="1:7" x14ac:dyDescent="0.25">
      <c r="A732" s="256"/>
      <c r="B732" s="122">
        <f t="shared" si="11"/>
        <v>43037.708330000001</v>
      </c>
      <c r="C732" s="123">
        <v>17</v>
      </c>
      <c r="D732" s="35">
        <f>ROUND(АТС!F730*$D$41*$D$42/100,2)</f>
        <v>200.43</v>
      </c>
      <c r="E732" s="35">
        <f>ROUND(АТС!F730*$E$41*$E$42/100,2)</f>
        <v>184.21</v>
      </c>
      <c r="F732" s="35">
        <f>ROUND(АТС!$F730*$F$41*$F$42/100,2)</f>
        <v>125.38</v>
      </c>
      <c r="G732" s="35">
        <f>ROUND(АТС!$F730*$G$41*$G$42/100,2)</f>
        <v>73.38</v>
      </c>
    </row>
    <row r="733" spans="1:7" x14ac:dyDescent="0.25">
      <c r="A733" s="256"/>
      <c r="B733" s="122">
        <f t="shared" si="11"/>
        <v>43037.75</v>
      </c>
      <c r="C733" s="123">
        <v>18</v>
      </c>
      <c r="D733" s="35">
        <f>ROUND(АТС!F731*$D$41*$D$42/100,2)</f>
        <v>217.09</v>
      </c>
      <c r="E733" s="35">
        <f>ROUND(АТС!F731*$E$41*$E$42/100,2)</f>
        <v>199.52</v>
      </c>
      <c r="F733" s="35">
        <f>ROUND(АТС!$F731*$F$41*$F$42/100,2)</f>
        <v>135.80000000000001</v>
      </c>
      <c r="G733" s="35">
        <f>ROUND(АТС!$F731*$G$41*$G$42/100,2)</f>
        <v>79.48</v>
      </c>
    </row>
    <row r="734" spans="1:7" x14ac:dyDescent="0.25">
      <c r="A734" s="256"/>
      <c r="B734" s="122">
        <f t="shared" si="11"/>
        <v>43037.791669999999</v>
      </c>
      <c r="C734" s="123">
        <v>19</v>
      </c>
      <c r="D734" s="35">
        <f>ROUND(АТС!F732*$D$41*$D$42/100,2)</f>
        <v>222.8</v>
      </c>
      <c r="E734" s="35">
        <f>ROUND(АТС!F732*$E$41*$E$42/100,2)</f>
        <v>204.76</v>
      </c>
      <c r="F734" s="35">
        <f>ROUND(АТС!$F732*$F$41*$F$42/100,2)</f>
        <v>139.37</v>
      </c>
      <c r="G734" s="35">
        <f>ROUND(АТС!$F732*$G$41*$G$42/100,2)</f>
        <v>81.569999999999993</v>
      </c>
    </row>
    <row r="735" spans="1:7" x14ac:dyDescent="0.25">
      <c r="A735" s="256"/>
      <c r="B735" s="122">
        <f t="shared" si="11"/>
        <v>43037.833330000001</v>
      </c>
      <c r="C735" s="123">
        <v>20</v>
      </c>
      <c r="D735" s="35">
        <f>ROUND(АТС!F733*$D$41*$D$42/100,2)</f>
        <v>217.91</v>
      </c>
      <c r="E735" s="35">
        <f>ROUND(АТС!F733*$E$41*$E$42/100,2)</f>
        <v>200.27</v>
      </c>
      <c r="F735" s="35">
        <f>ROUND(АТС!$F733*$F$41*$F$42/100,2)</f>
        <v>136.32</v>
      </c>
      <c r="G735" s="35">
        <f>ROUND(АТС!$F733*$G$41*$G$42/100,2)</f>
        <v>79.78</v>
      </c>
    </row>
    <row r="736" spans="1:7" x14ac:dyDescent="0.25">
      <c r="A736" s="256"/>
      <c r="B736" s="122">
        <f t="shared" si="11"/>
        <v>43037.875</v>
      </c>
      <c r="C736" s="123">
        <v>21</v>
      </c>
      <c r="D736" s="35">
        <f>ROUND(АТС!F734*$D$41*$D$42/100,2)</f>
        <v>203.5</v>
      </c>
      <c r="E736" s="35">
        <f>ROUND(АТС!F734*$E$41*$E$42/100,2)</f>
        <v>187.03</v>
      </c>
      <c r="F736" s="35">
        <f>ROUND(АТС!$F734*$F$41*$F$42/100,2)</f>
        <v>127.31</v>
      </c>
      <c r="G736" s="35">
        <f>ROUND(АТС!$F734*$G$41*$G$42/100,2)</f>
        <v>74.510000000000005</v>
      </c>
    </row>
    <row r="737" spans="1:7" ht="15.75" customHeight="1" x14ac:dyDescent="0.25">
      <c r="A737" s="256"/>
      <c r="B737" s="122">
        <f t="shared" si="11"/>
        <v>43037.916669999999</v>
      </c>
      <c r="C737" s="123">
        <v>22</v>
      </c>
      <c r="D737" s="35">
        <f>ROUND(АТС!F735*$D$41*$D$42/100,2)</f>
        <v>196.13</v>
      </c>
      <c r="E737" s="35">
        <f>ROUND(АТС!F735*$E$41*$E$42/100,2)</f>
        <v>180.25</v>
      </c>
      <c r="F737" s="35">
        <f>ROUND(АТС!$F735*$F$41*$F$42/100,2)</f>
        <v>122.69</v>
      </c>
      <c r="G737" s="35">
        <f>ROUND(АТС!$F735*$G$41*$G$42/100,2)</f>
        <v>71.81</v>
      </c>
    </row>
    <row r="738" spans="1:7" x14ac:dyDescent="0.25">
      <c r="A738" s="256"/>
      <c r="B738" s="122">
        <f t="shared" si="11"/>
        <v>43037.958330000001</v>
      </c>
      <c r="C738" s="123">
        <v>23</v>
      </c>
      <c r="D738" s="35">
        <f>ROUND(АТС!F736*$D$41*$D$42/100,2)</f>
        <v>213.77</v>
      </c>
      <c r="E738" s="35">
        <f>ROUND(АТС!F736*$E$41*$E$42/100,2)</f>
        <v>196.47</v>
      </c>
      <c r="F738" s="35">
        <f>ROUND(АТС!$F736*$F$41*$F$42/100,2)</f>
        <v>133.72999999999999</v>
      </c>
      <c r="G738" s="35">
        <f>ROUND(АТС!$F736*$G$41*$G$42/100,2)</f>
        <v>78.260000000000005</v>
      </c>
    </row>
    <row r="739" spans="1:7" x14ac:dyDescent="0.25">
      <c r="A739" s="256"/>
      <c r="B739" s="122">
        <f t="shared" si="11"/>
        <v>43038</v>
      </c>
      <c r="C739" s="123">
        <v>0</v>
      </c>
      <c r="D739" s="35">
        <f>ROUND(АТС!F737*$D$41*$D$42/100,2)</f>
        <v>186.79</v>
      </c>
      <c r="E739" s="35">
        <f>ROUND(АТС!F737*$E$41*$E$42/100,2)</f>
        <v>171.67</v>
      </c>
      <c r="F739" s="35">
        <f>ROUND(АТС!$F737*$F$41*$F$42/100,2)</f>
        <v>116.85</v>
      </c>
      <c r="G739" s="35">
        <f>ROUND(АТС!$F737*$G$41*$G$42/100,2)</f>
        <v>68.39</v>
      </c>
    </row>
    <row r="740" spans="1:7" x14ac:dyDescent="0.25">
      <c r="A740" s="256"/>
      <c r="B740" s="122">
        <f t="shared" si="11"/>
        <v>43038.041669999999</v>
      </c>
      <c r="C740" s="123">
        <v>1</v>
      </c>
      <c r="D740" s="35">
        <f>ROUND(АТС!F738*$D$41*$D$42/100,2)</f>
        <v>190.07</v>
      </c>
      <c r="E740" s="35">
        <f>ROUND(АТС!F738*$E$41*$E$42/100,2)</f>
        <v>174.69</v>
      </c>
      <c r="F740" s="35">
        <f>ROUND(АТС!$F738*$F$41*$F$42/100,2)</f>
        <v>118.9</v>
      </c>
      <c r="G740" s="35">
        <f>ROUND(АТС!$F738*$G$41*$G$42/100,2)</f>
        <v>69.59</v>
      </c>
    </row>
    <row r="741" spans="1:7" x14ac:dyDescent="0.25">
      <c r="A741" s="256"/>
      <c r="B741" s="122">
        <f t="shared" si="11"/>
        <v>43038.083330000001</v>
      </c>
      <c r="C741" s="123">
        <v>2</v>
      </c>
      <c r="D741" s="35">
        <f>ROUND(АТС!F739*$D$41*$D$42/100,2)</f>
        <v>192.83</v>
      </c>
      <c r="E741" s="35">
        <f>ROUND(АТС!F739*$E$41*$E$42/100,2)</f>
        <v>177.22</v>
      </c>
      <c r="F741" s="35">
        <f>ROUND(АТС!$F739*$F$41*$F$42/100,2)</f>
        <v>120.63</v>
      </c>
      <c r="G741" s="35">
        <f>ROUND(АТС!$F739*$G$41*$G$42/100,2)</f>
        <v>70.599999999999994</v>
      </c>
    </row>
    <row r="742" spans="1:7" x14ac:dyDescent="0.25">
      <c r="A742" s="256"/>
      <c r="B742" s="122">
        <f t="shared" si="11"/>
        <v>43038.125</v>
      </c>
      <c r="C742" s="123">
        <v>3</v>
      </c>
      <c r="D742" s="35">
        <f>ROUND(АТС!F740*$D$41*$D$42/100,2)</f>
        <v>192.82</v>
      </c>
      <c r="E742" s="35">
        <f>ROUND(АТС!F740*$E$41*$E$42/100,2)</f>
        <v>177.21</v>
      </c>
      <c r="F742" s="35">
        <f>ROUND(АТС!$F740*$F$41*$F$42/100,2)</f>
        <v>120.62</v>
      </c>
      <c r="G742" s="35">
        <f>ROUND(АТС!$F740*$G$41*$G$42/100,2)</f>
        <v>70.59</v>
      </c>
    </row>
    <row r="743" spans="1:7" x14ac:dyDescent="0.25">
      <c r="A743" s="256"/>
      <c r="B743" s="122">
        <f t="shared" si="11"/>
        <v>43038.166669999999</v>
      </c>
      <c r="C743" s="123">
        <v>4</v>
      </c>
      <c r="D743" s="35">
        <f>ROUND(АТС!F741*$D$41*$D$42/100,2)</f>
        <v>192.94</v>
      </c>
      <c r="E743" s="35">
        <f>ROUND(АТС!F741*$E$41*$E$42/100,2)</f>
        <v>177.32</v>
      </c>
      <c r="F743" s="35">
        <f>ROUND(АТС!$F741*$F$41*$F$42/100,2)</f>
        <v>120.7</v>
      </c>
      <c r="G743" s="35">
        <f>ROUND(АТС!$F741*$G$41*$G$42/100,2)</f>
        <v>70.64</v>
      </c>
    </row>
    <row r="744" spans="1:7" x14ac:dyDescent="0.25">
      <c r="A744" s="256"/>
      <c r="B744" s="122">
        <f t="shared" si="11"/>
        <v>43038.208330000001</v>
      </c>
      <c r="C744" s="123">
        <v>5</v>
      </c>
      <c r="D744" s="35">
        <f>ROUND(АТС!F742*$D$41*$D$42/100,2)</f>
        <v>193.44</v>
      </c>
      <c r="E744" s="35">
        <f>ROUND(АТС!F742*$E$41*$E$42/100,2)</f>
        <v>177.78</v>
      </c>
      <c r="F744" s="35">
        <f>ROUND(АТС!$F742*$F$41*$F$42/100,2)</f>
        <v>121.01</v>
      </c>
      <c r="G744" s="35">
        <f>ROUND(АТС!$F742*$G$41*$G$42/100,2)</f>
        <v>70.819999999999993</v>
      </c>
    </row>
    <row r="745" spans="1:7" x14ac:dyDescent="0.25">
      <c r="A745" s="256"/>
      <c r="B745" s="122">
        <f t="shared" si="11"/>
        <v>43038.25</v>
      </c>
      <c r="C745" s="123">
        <v>6</v>
      </c>
      <c r="D745" s="35">
        <f>ROUND(АТС!F743*$D$41*$D$42/100,2)</f>
        <v>191.63</v>
      </c>
      <c r="E745" s="35">
        <f>ROUND(АТС!F743*$E$41*$E$42/100,2)</f>
        <v>176.12</v>
      </c>
      <c r="F745" s="35">
        <f>ROUND(АТС!$F743*$F$41*$F$42/100,2)</f>
        <v>119.88</v>
      </c>
      <c r="G745" s="35">
        <f>ROUND(АТС!$F743*$G$41*$G$42/100,2)</f>
        <v>70.16</v>
      </c>
    </row>
    <row r="746" spans="1:7" x14ac:dyDescent="0.25">
      <c r="A746" s="256"/>
      <c r="B746" s="122">
        <f t="shared" si="11"/>
        <v>43038.291669999999</v>
      </c>
      <c r="C746" s="123">
        <v>7</v>
      </c>
      <c r="D746" s="35">
        <f>ROUND(АТС!F744*$D$41*$D$42/100,2)</f>
        <v>218.57</v>
      </c>
      <c r="E746" s="35">
        <f>ROUND(АТС!F744*$E$41*$E$42/100,2)</f>
        <v>200.88</v>
      </c>
      <c r="F746" s="35">
        <f>ROUND(АТС!$F744*$F$41*$F$42/100,2)</f>
        <v>136.72999999999999</v>
      </c>
      <c r="G746" s="35">
        <f>ROUND(АТС!$F744*$G$41*$G$42/100,2)</f>
        <v>80.02</v>
      </c>
    </row>
    <row r="747" spans="1:7" x14ac:dyDescent="0.25">
      <c r="A747" s="256"/>
      <c r="B747" s="122">
        <f t="shared" si="11"/>
        <v>43038.333330000001</v>
      </c>
      <c r="C747" s="123">
        <v>8</v>
      </c>
      <c r="D747" s="35">
        <f>ROUND(АТС!F745*$D$41*$D$42/100,2)</f>
        <v>217.5</v>
      </c>
      <c r="E747" s="35">
        <f>ROUND(АТС!F745*$E$41*$E$42/100,2)</f>
        <v>199.89</v>
      </c>
      <c r="F747" s="35">
        <f>ROUND(АТС!$F745*$F$41*$F$42/100,2)</f>
        <v>136.06</v>
      </c>
      <c r="G747" s="35">
        <f>ROUND(АТС!$F745*$G$41*$G$42/100,2)</f>
        <v>79.63</v>
      </c>
    </row>
    <row r="748" spans="1:7" x14ac:dyDescent="0.25">
      <c r="A748" s="256"/>
      <c r="B748" s="122">
        <f t="shared" si="11"/>
        <v>43038.375</v>
      </c>
      <c r="C748" s="123">
        <v>9</v>
      </c>
      <c r="D748" s="35">
        <f>ROUND(АТС!F746*$D$41*$D$42/100,2)</f>
        <v>199.57</v>
      </c>
      <c r="E748" s="35">
        <f>ROUND(АТС!F746*$E$41*$E$42/100,2)</f>
        <v>183.42</v>
      </c>
      <c r="F748" s="35">
        <f>ROUND(АТС!$F746*$F$41*$F$42/100,2)</f>
        <v>124.85</v>
      </c>
      <c r="G748" s="35">
        <f>ROUND(АТС!$F746*$G$41*$G$42/100,2)</f>
        <v>73.069999999999993</v>
      </c>
    </row>
    <row r="749" spans="1:7" x14ac:dyDescent="0.25">
      <c r="A749" s="256"/>
      <c r="B749" s="122">
        <f t="shared" si="11"/>
        <v>43038.416669999999</v>
      </c>
      <c r="C749" s="123">
        <v>10</v>
      </c>
      <c r="D749" s="35">
        <f>ROUND(АТС!F747*$D$41*$D$42/100,2)</f>
        <v>199.56</v>
      </c>
      <c r="E749" s="35">
        <f>ROUND(АТС!F747*$E$41*$E$42/100,2)</f>
        <v>183.41</v>
      </c>
      <c r="F749" s="35">
        <f>ROUND(АТС!$F747*$F$41*$F$42/100,2)</f>
        <v>124.84</v>
      </c>
      <c r="G749" s="35">
        <f>ROUND(АТС!$F747*$G$41*$G$42/100,2)</f>
        <v>73.06</v>
      </c>
    </row>
    <row r="750" spans="1:7" x14ac:dyDescent="0.25">
      <c r="A750" s="256"/>
      <c r="B750" s="122">
        <f t="shared" si="11"/>
        <v>43038.458330000001</v>
      </c>
      <c r="C750" s="123">
        <v>11</v>
      </c>
      <c r="D750" s="35">
        <f>ROUND(АТС!F748*$D$41*$D$42/100,2)</f>
        <v>199.65</v>
      </c>
      <c r="E750" s="35">
        <f>ROUND(АТС!F748*$E$41*$E$42/100,2)</f>
        <v>183.49</v>
      </c>
      <c r="F750" s="35">
        <f>ROUND(АТС!$F748*$F$41*$F$42/100,2)</f>
        <v>124.89</v>
      </c>
      <c r="G750" s="35">
        <f>ROUND(АТС!$F748*$G$41*$G$42/100,2)</f>
        <v>73.09</v>
      </c>
    </row>
    <row r="751" spans="1:7" x14ac:dyDescent="0.25">
      <c r="A751" s="256"/>
      <c r="B751" s="122">
        <f t="shared" si="11"/>
        <v>43038.5</v>
      </c>
      <c r="C751" s="123">
        <v>12</v>
      </c>
      <c r="D751" s="35">
        <f>ROUND(АТС!F749*$D$41*$D$42/100,2)</f>
        <v>195.87</v>
      </c>
      <c r="E751" s="35">
        <f>ROUND(АТС!F749*$E$41*$E$42/100,2)</f>
        <v>180.02</v>
      </c>
      <c r="F751" s="35">
        <f>ROUND(АТС!$F749*$F$41*$F$42/100,2)</f>
        <v>122.53</v>
      </c>
      <c r="G751" s="35">
        <f>ROUND(АТС!$F749*$G$41*$G$42/100,2)</f>
        <v>71.709999999999994</v>
      </c>
    </row>
    <row r="752" spans="1:7" x14ac:dyDescent="0.25">
      <c r="A752" s="256"/>
      <c r="B752" s="122">
        <f t="shared" si="11"/>
        <v>43038.541669999999</v>
      </c>
      <c r="C752" s="123">
        <v>13</v>
      </c>
      <c r="D752" s="35">
        <f>ROUND(АТС!F750*$D$41*$D$42/100,2)</f>
        <v>195.83</v>
      </c>
      <c r="E752" s="35">
        <f>ROUND(АТС!F750*$E$41*$E$42/100,2)</f>
        <v>179.98</v>
      </c>
      <c r="F752" s="35">
        <f>ROUND(АТС!$F750*$F$41*$F$42/100,2)</f>
        <v>122.5</v>
      </c>
      <c r="G752" s="35">
        <f>ROUND(АТС!$F750*$G$41*$G$42/100,2)</f>
        <v>71.69</v>
      </c>
    </row>
    <row r="753" spans="1:7" x14ac:dyDescent="0.25">
      <c r="A753" s="256"/>
      <c r="B753" s="122">
        <f t="shared" si="11"/>
        <v>43038.583330000001</v>
      </c>
      <c r="C753" s="123">
        <v>14</v>
      </c>
      <c r="D753" s="35">
        <f>ROUND(АТС!F751*$D$41*$D$42/100,2)</f>
        <v>195.72</v>
      </c>
      <c r="E753" s="35">
        <f>ROUND(АТС!F751*$E$41*$E$42/100,2)</f>
        <v>179.88</v>
      </c>
      <c r="F753" s="35">
        <f>ROUND(АТС!$F751*$F$41*$F$42/100,2)</f>
        <v>122.44</v>
      </c>
      <c r="G753" s="35">
        <f>ROUND(АТС!$F751*$G$41*$G$42/100,2)</f>
        <v>71.650000000000006</v>
      </c>
    </row>
    <row r="754" spans="1:7" x14ac:dyDescent="0.25">
      <c r="A754" s="256"/>
      <c r="B754" s="122">
        <f t="shared" si="11"/>
        <v>43038.625</v>
      </c>
      <c r="C754" s="123">
        <v>15</v>
      </c>
      <c r="D754" s="35">
        <f>ROUND(АТС!F752*$D$41*$D$42/100,2)</f>
        <v>195.06</v>
      </c>
      <c r="E754" s="35">
        <f>ROUND(АТС!F752*$E$41*$E$42/100,2)</f>
        <v>179.27</v>
      </c>
      <c r="F754" s="35">
        <f>ROUND(АТС!$F752*$F$41*$F$42/100,2)</f>
        <v>122.02</v>
      </c>
      <c r="G754" s="35">
        <f>ROUND(АТС!$F752*$G$41*$G$42/100,2)</f>
        <v>71.41</v>
      </c>
    </row>
    <row r="755" spans="1:7" x14ac:dyDescent="0.25">
      <c r="A755" s="256"/>
      <c r="B755" s="122">
        <f t="shared" si="11"/>
        <v>43038.666669999999</v>
      </c>
      <c r="C755" s="123">
        <v>16</v>
      </c>
      <c r="D755" s="35">
        <f>ROUND(АТС!F753*$D$41*$D$42/100,2)</f>
        <v>195.03</v>
      </c>
      <c r="E755" s="35">
        <f>ROUND(АТС!F753*$E$41*$E$42/100,2)</f>
        <v>179.24</v>
      </c>
      <c r="F755" s="35">
        <f>ROUND(АТС!$F753*$F$41*$F$42/100,2)</f>
        <v>122</v>
      </c>
      <c r="G755" s="35">
        <f>ROUND(АТС!$F753*$G$41*$G$42/100,2)</f>
        <v>71.400000000000006</v>
      </c>
    </row>
    <row r="756" spans="1:7" x14ac:dyDescent="0.25">
      <c r="A756" s="256"/>
      <c r="B756" s="122">
        <f t="shared" si="11"/>
        <v>43038.708330000001</v>
      </c>
      <c r="C756" s="123">
        <v>17</v>
      </c>
      <c r="D756" s="35">
        <f>ROUND(АТС!F754*$D$41*$D$42/100,2)</f>
        <v>203.27</v>
      </c>
      <c r="E756" s="35">
        <f>ROUND(АТС!F754*$E$41*$E$42/100,2)</f>
        <v>186.81</v>
      </c>
      <c r="F756" s="35">
        <f>ROUND(АТС!$F754*$F$41*$F$42/100,2)</f>
        <v>127.16</v>
      </c>
      <c r="G756" s="35">
        <f>ROUND(АТС!$F754*$G$41*$G$42/100,2)</f>
        <v>74.42</v>
      </c>
    </row>
    <row r="757" spans="1:7" x14ac:dyDescent="0.25">
      <c r="A757" s="256"/>
      <c r="B757" s="122">
        <f t="shared" si="11"/>
        <v>43038.75</v>
      </c>
      <c r="C757" s="123">
        <v>18</v>
      </c>
      <c r="D757" s="35">
        <f>ROUND(АТС!F755*$D$41*$D$42/100,2)</f>
        <v>206.32</v>
      </c>
      <c r="E757" s="35">
        <f>ROUND(АТС!F755*$E$41*$E$42/100,2)</f>
        <v>189.63</v>
      </c>
      <c r="F757" s="35">
        <f>ROUND(АТС!$F755*$F$41*$F$42/100,2)</f>
        <v>129.07</v>
      </c>
      <c r="G757" s="35">
        <f>ROUND(АТС!$F755*$G$41*$G$42/100,2)</f>
        <v>75.540000000000006</v>
      </c>
    </row>
    <row r="758" spans="1:7" x14ac:dyDescent="0.25">
      <c r="A758" s="256"/>
      <c r="B758" s="122">
        <f t="shared" si="11"/>
        <v>43038.791669999999</v>
      </c>
      <c r="C758" s="123">
        <v>19</v>
      </c>
      <c r="D758" s="35">
        <f>ROUND(АТС!F756*$D$41*$D$42/100,2)</f>
        <v>206.42</v>
      </c>
      <c r="E758" s="35">
        <f>ROUND(АТС!F756*$E$41*$E$42/100,2)</f>
        <v>189.71</v>
      </c>
      <c r="F758" s="35">
        <f>ROUND(АТС!$F756*$F$41*$F$42/100,2)</f>
        <v>129.13</v>
      </c>
      <c r="G758" s="35">
        <f>ROUND(АТС!$F756*$G$41*$G$42/100,2)</f>
        <v>75.569999999999993</v>
      </c>
    </row>
    <row r="759" spans="1:7" x14ac:dyDescent="0.25">
      <c r="A759" s="256"/>
      <c r="B759" s="122">
        <f t="shared" si="11"/>
        <v>43038.833330000001</v>
      </c>
      <c r="C759" s="123">
        <v>20</v>
      </c>
      <c r="D759" s="35">
        <f>ROUND(АТС!F757*$D$41*$D$42/100,2)</f>
        <v>197.19</v>
      </c>
      <c r="E759" s="35">
        <f>ROUND(АТС!F757*$E$41*$E$42/100,2)</f>
        <v>181.23</v>
      </c>
      <c r="F759" s="35">
        <f>ROUND(АТС!$F757*$F$41*$F$42/100,2)</f>
        <v>123.36</v>
      </c>
      <c r="G759" s="35">
        <f>ROUND(АТС!$F757*$G$41*$G$42/100,2)</f>
        <v>72.19</v>
      </c>
    </row>
    <row r="760" spans="1:7" x14ac:dyDescent="0.25">
      <c r="A760" s="256"/>
      <c r="B760" s="122">
        <f t="shared" si="11"/>
        <v>43038.875</v>
      </c>
      <c r="C760" s="123">
        <v>21</v>
      </c>
      <c r="D760" s="35">
        <f>ROUND(АТС!F758*$D$41*$D$42/100,2)</f>
        <v>203.91</v>
      </c>
      <c r="E760" s="35">
        <f>ROUND(АТС!F758*$E$41*$E$42/100,2)</f>
        <v>187.41</v>
      </c>
      <c r="F760" s="35">
        <f>ROUND(АТС!$F758*$F$41*$F$42/100,2)</f>
        <v>127.56</v>
      </c>
      <c r="G760" s="35">
        <f>ROUND(АТС!$F758*$G$41*$G$42/100,2)</f>
        <v>74.650000000000006</v>
      </c>
    </row>
    <row r="761" spans="1:7" x14ac:dyDescent="0.25">
      <c r="A761" s="256"/>
      <c r="B761" s="122">
        <f t="shared" si="11"/>
        <v>43038.916669999999</v>
      </c>
      <c r="C761" s="123">
        <v>22</v>
      </c>
      <c r="D761" s="35">
        <f>ROUND(АТС!F759*$D$41*$D$42/100,2)</f>
        <v>247.25</v>
      </c>
      <c r="E761" s="35">
        <f>ROUND(АТС!F759*$E$41*$E$42/100,2)</f>
        <v>227.23</v>
      </c>
      <c r="F761" s="35">
        <f>ROUND(АТС!$F759*$F$41*$F$42/100,2)</f>
        <v>154.66999999999999</v>
      </c>
      <c r="G761" s="35">
        <f>ROUND(АТС!$F759*$G$41*$G$42/100,2)</f>
        <v>90.52</v>
      </c>
    </row>
    <row r="762" spans="1:7" x14ac:dyDescent="0.25">
      <c r="A762" s="256"/>
      <c r="B762" s="122">
        <f t="shared" si="11"/>
        <v>43038.958330000001</v>
      </c>
      <c r="C762" s="123">
        <v>23</v>
      </c>
      <c r="D762" s="35">
        <f>ROUND(АТС!F760*$D$41*$D$42/100,2)</f>
        <v>212.46</v>
      </c>
      <c r="E762" s="35">
        <f>ROUND(АТС!F760*$E$41*$E$42/100,2)</f>
        <v>195.26</v>
      </c>
      <c r="F762" s="35">
        <f>ROUND(АТС!$F760*$F$41*$F$42/100,2)</f>
        <v>132.91</v>
      </c>
      <c r="G762" s="35">
        <f>ROUND(АТС!$F760*$G$41*$G$42/100,2)</f>
        <v>77.78</v>
      </c>
    </row>
    <row r="763" spans="1:7" x14ac:dyDescent="0.25">
      <c r="A763" s="256"/>
      <c r="B763" s="122">
        <f t="shared" si="11"/>
        <v>43039</v>
      </c>
      <c r="C763" s="123">
        <v>0</v>
      </c>
      <c r="D763" s="35">
        <f>ROUND(АТС!F761*$D$41*$D$42/100,2)</f>
        <v>189.07</v>
      </c>
      <c r="E763" s="35">
        <f>ROUND(АТС!F761*$E$41*$E$42/100,2)</f>
        <v>173.76</v>
      </c>
      <c r="F763" s="35">
        <f>ROUND(АТС!$F761*$F$41*$F$42/100,2)</f>
        <v>118.27</v>
      </c>
      <c r="G763" s="35">
        <f>ROUND(АТС!$F761*$G$41*$G$42/100,2)</f>
        <v>69.22</v>
      </c>
    </row>
    <row r="764" spans="1:7" x14ac:dyDescent="0.25">
      <c r="A764" s="256"/>
      <c r="B764" s="122">
        <f t="shared" si="11"/>
        <v>43039.041669999999</v>
      </c>
      <c r="C764" s="123">
        <v>1</v>
      </c>
      <c r="D764" s="35">
        <f>ROUND(АТС!F762*$D$41*$D$42/100,2)</f>
        <v>192.79</v>
      </c>
      <c r="E764" s="35">
        <f>ROUND(АТС!F762*$E$41*$E$42/100,2)</f>
        <v>177.18</v>
      </c>
      <c r="F764" s="35">
        <f>ROUND(АТС!$F762*$F$41*$F$42/100,2)</f>
        <v>120.6</v>
      </c>
      <c r="G764" s="35">
        <f>ROUND(АТС!$F762*$G$41*$G$42/100,2)</f>
        <v>70.58</v>
      </c>
    </row>
    <row r="765" spans="1:7" x14ac:dyDescent="0.25">
      <c r="A765" s="256"/>
      <c r="B765" s="122">
        <f t="shared" si="11"/>
        <v>43039.083330000001</v>
      </c>
      <c r="C765" s="123">
        <v>2</v>
      </c>
      <c r="D765" s="35">
        <f>ROUND(АТС!F763*$D$41*$D$42/100,2)</f>
        <v>195.7</v>
      </c>
      <c r="E765" s="35">
        <f>ROUND(АТС!F763*$E$41*$E$42/100,2)</f>
        <v>179.86</v>
      </c>
      <c r="F765" s="35">
        <f>ROUND(АТС!$F763*$F$41*$F$42/100,2)</f>
        <v>122.42</v>
      </c>
      <c r="G765" s="35">
        <f>ROUND(АТС!$F763*$G$41*$G$42/100,2)</f>
        <v>71.650000000000006</v>
      </c>
    </row>
    <row r="766" spans="1:7" x14ac:dyDescent="0.25">
      <c r="A766" s="256"/>
      <c r="B766" s="122">
        <f t="shared" si="11"/>
        <v>43039.125</v>
      </c>
      <c r="C766" s="123">
        <v>3</v>
      </c>
      <c r="D766" s="35">
        <f>ROUND(АТС!F764*$D$41*$D$42/100,2)</f>
        <v>193.67</v>
      </c>
      <c r="E766" s="35">
        <f>ROUND(АТС!F764*$E$41*$E$42/100,2)</f>
        <v>178</v>
      </c>
      <c r="F766" s="35">
        <f>ROUND(АТС!$F764*$F$41*$F$42/100,2)</f>
        <v>121.16</v>
      </c>
      <c r="G766" s="35">
        <f>ROUND(АТС!$F764*$G$41*$G$42/100,2)</f>
        <v>70.91</v>
      </c>
    </row>
    <row r="767" spans="1:7" x14ac:dyDescent="0.25">
      <c r="A767" s="256"/>
      <c r="B767" s="122">
        <f t="shared" si="11"/>
        <v>43039.166669999999</v>
      </c>
      <c r="C767" s="123">
        <v>4</v>
      </c>
      <c r="D767" s="35">
        <f>ROUND(АТС!F765*$D$41*$D$42/100,2)</f>
        <v>195.71</v>
      </c>
      <c r="E767" s="35">
        <f>ROUND(АТС!F765*$E$41*$E$42/100,2)</f>
        <v>179.87</v>
      </c>
      <c r="F767" s="35">
        <f>ROUND(АТС!$F765*$F$41*$F$42/100,2)</f>
        <v>122.43</v>
      </c>
      <c r="G767" s="35">
        <f>ROUND(АТС!$F765*$G$41*$G$42/100,2)</f>
        <v>71.650000000000006</v>
      </c>
    </row>
    <row r="768" spans="1:7" x14ac:dyDescent="0.25">
      <c r="A768" s="256"/>
      <c r="B768" s="122">
        <f t="shared" si="11"/>
        <v>43039.208330000001</v>
      </c>
      <c r="C768" s="123">
        <v>5</v>
      </c>
      <c r="D768" s="35">
        <f>ROUND(АТС!F766*$D$41*$D$42/100,2)</f>
        <v>195.54</v>
      </c>
      <c r="E768" s="35">
        <f>ROUND(АТС!F766*$E$41*$E$42/100,2)</f>
        <v>179.71</v>
      </c>
      <c r="F768" s="35">
        <f>ROUND(АТС!$F766*$F$41*$F$42/100,2)</f>
        <v>122.32</v>
      </c>
      <c r="G768" s="35">
        <f>ROUND(АТС!$F766*$G$41*$G$42/100,2)</f>
        <v>71.59</v>
      </c>
    </row>
    <row r="769" spans="1:7" x14ac:dyDescent="0.25">
      <c r="A769" s="256"/>
      <c r="B769" s="122">
        <f t="shared" si="11"/>
        <v>43039.25</v>
      </c>
      <c r="C769" s="123">
        <v>6</v>
      </c>
      <c r="D769" s="35">
        <f>ROUND(АТС!F767*$D$41*$D$42/100,2)</f>
        <v>189.56</v>
      </c>
      <c r="E769" s="35">
        <f>ROUND(АТС!F767*$E$41*$E$42/100,2)</f>
        <v>174.22</v>
      </c>
      <c r="F769" s="35">
        <f>ROUND(АТС!$F767*$F$41*$F$42/100,2)</f>
        <v>118.58</v>
      </c>
      <c r="G769" s="35">
        <f>ROUND(АТС!$F767*$G$41*$G$42/100,2)</f>
        <v>69.400000000000006</v>
      </c>
    </row>
    <row r="770" spans="1:7" x14ac:dyDescent="0.25">
      <c r="A770" s="256"/>
      <c r="B770" s="122">
        <f t="shared" si="11"/>
        <v>43039.291669999999</v>
      </c>
      <c r="C770" s="123">
        <v>7</v>
      </c>
      <c r="D770" s="35">
        <f>ROUND(АТС!F768*$D$41*$D$42/100,2)</f>
        <v>226.54</v>
      </c>
      <c r="E770" s="35">
        <f>ROUND(АТС!F768*$E$41*$E$42/100,2)</f>
        <v>208.2</v>
      </c>
      <c r="F770" s="35">
        <f>ROUND(АТС!$F768*$F$41*$F$42/100,2)</f>
        <v>141.71</v>
      </c>
      <c r="G770" s="35">
        <f>ROUND(АТС!$F768*$G$41*$G$42/100,2)</f>
        <v>82.94</v>
      </c>
    </row>
    <row r="771" spans="1:7" x14ac:dyDescent="0.25">
      <c r="A771" s="256"/>
      <c r="B771" s="122">
        <f t="shared" si="11"/>
        <v>43039.333330000001</v>
      </c>
      <c r="C771" s="123">
        <v>8</v>
      </c>
      <c r="D771" s="35">
        <f>ROUND(АТС!F769*$D$41*$D$42/100,2)</f>
        <v>216.76</v>
      </c>
      <c r="E771" s="35">
        <f>ROUND(АТС!F769*$E$41*$E$42/100,2)</f>
        <v>199.22</v>
      </c>
      <c r="F771" s="35">
        <f>ROUND(АТС!$F769*$F$41*$F$42/100,2)</f>
        <v>135.6</v>
      </c>
      <c r="G771" s="35">
        <f>ROUND(АТС!$F769*$G$41*$G$42/100,2)</f>
        <v>79.36</v>
      </c>
    </row>
    <row r="772" spans="1:7" x14ac:dyDescent="0.25">
      <c r="A772" s="256"/>
      <c r="B772" s="122">
        <f t="shared" si="11"/>
        <v>43039.375</v>
      </c>
      <c r="C772" s="123">
        <v>9</v>
      </c>
      <c r="D772" s="35">
        <f>ROUND(АТС!F770*$D$41*$D$42/100,2)</f>
        <v>198.69</v>
      </c>
      <c r="E772" s="35">
        <f>ROUND(АТС!F770*$E$41*$E$42/100,2)</f>
        <v>182.61</v>
      </c>
      <c r="F772" s="35">
        <f>ROUND(АТС!$F770*$F$41*$F$42/100,2)</f>
        <v>124.29</v>
      </c>
      <c r="G772" s="35">
        <f>ROUND(АТС!$F770*$G$41*$G$42/100,2)</f>
        <v>72.739999999999995</v>
      </c>
    </row>
    <row r="773" spans="1:7" x14ac:dyDescent="0.25">
      <c r="A773" s="256"/>
      <c r="B773" s="122">
        <f t="shared" si="11"/>
        <v>43039.416669999999</v>
      </c>
      <c r="C773" s="123">
        <v>10</v>
      </c>
      <c r="D773" s="35">
        <f>ROUND(АТС!F771*$D$41*$D$42/100,2)</f>
        <v>195.6</v>
      </c>
      <c r="E773" s="35">
        <f>ROUND(АТС!F771*$E$41*$E$42/100,2)</f>
        <v>179.77</v>
      </c>
      <c r="F773" s="35">
        <f>ROUND(АТС!$F771*$F$41*$F$42/100,2)</f>
        <v>122.36</v>
      </c>
      <c r="G773" s="35">
        <f>ROUND(АТС!$F771*$G$41*$G$42/100,2)</f>
        <v>71.61</v>
      </c>
    </row>
    <row r="774" spans="1:7" x14ac:dyDescent="0.25">
      <c r="A774" s="256"/>
      <c r="B774" s="122">
        <f t="shared" si="11"/>
        <v>43039.458330000001</v>
      </c>
      <c r="C774" s="123">
        <v>11</v>
      </c>
      <c r="D774" s="35">
        <f>ROUND(АТС!F772*$D$41*$D$42/100,2)</f>
        <v>195.68</v>
      </c>
      <c r="E774" s="35">
        <f>ROUND(АТС!F772*$E$41*$E$42/100,2)</f>
        <v>179.84</v>
      </c>
      <c r="F774" s="35">
        <f>ROUND(АТС!$F772*$F$41*$F$42/100,2)</f>
        <v>122.41</v>
      </c>
      <c r="G774" s="35">
        <f>ROUND(АТС!$F772*$G$41*$G$42/100,2)</f>
        <v>71.64</v>
      </c>
    </row>
    <row r="775" spans="1:7" x14ac:dyDescent="0.25">
      <c r="A775" s="256"/>
      <c r="B775" s="122">
        <f t="shared" si="11"/>
        <v>43039.5</v>
      </c>
      <c r="C775" s="123">
        <v>12</v>
      </c>
      <c r="D775" s="35">
        <f>ROUND(АТС!F773*$D$41*$D$42/100,2)</f>
        <v>192.4</v>
      </c>
      <c r="E775" s="35">
        <f>ROUND(АТС!F773*$E$41*$E$42/100,2)</f>
        <v>176.83</v>
      </c>
      <c r="F775" s="35">
        <f>ROUND(АТС!$F773*$F$41*$F$42/100,2)</f>
        <v>120.36</v>
      </c>
      <c r="G775" s="35">
        <f>ROUND(АТС!$F773*$G$41*$G$42/100,2)</f>
        <v>70.44</v>
      </c>
    </row>
    <row r="776" spans="1:7" x14ac:dyDescent="0.25">
      <c r="A776" s="256"/>
      <c r="B776" s="122">
        <f t="shared" si="11"/>
        <v>43039.541669999999</v>
      </c>
      <c r="C776" s="123">
        <v>13</v>
      </c>
      <c r="D776" s="35">
        <f>ROUND(АТС!F774*$D$41*$D$42/100,2)</f>
        <v>192.09</v>
      </c>
      <c r="E776" s="35">
        <f>ROUND(АТС!F774*$E$41*$E$42/100,2)</f>
        <v>176.54</v>
      </c>
      <c r="F776" s="35">
        <f>ROUND(АТС!$F774*$F$41*$F$42/100,2)</f>
        <v>120.16</v>
      </c>
      <c r="G776" s="35">
        <f>ROUND(АТС!$F774*$G$41*$G$42/100,2)</f>
        <v>70.319999999999993</v>
      </c>
    </row>
    <row r="777" spans="1:7" x14ac:dyDescent="0.25">
      <c r="A777" s="256"/>
      <c r="B777" s="122">
        <f t="shared" si="11"/>
        <v>43039.583330000001</v>
      </c>
      <c r="C777" s="123">
        <v>14</v>
      </c>
      <c r="D777" s="35">
        <f>ROUND(АТС!F775*$D$41*$D$42/100,2)</f>
        <v>197.22</v>
      </c>
      <c r="E777" s="35">
        <f>ROUND(АТС!F775*$E$41*$E$42/100,2)</f>
        <v>181.25</v>
      </c>
      <c r="F777" s="35">
        <f>ROUND(АТС!$F775*$F$41*$F$42/100,2)</f>
        <v>123.37</v>
      </c>
      <c r="G777" s="35">
        <f>ROUND(АТС!$F775*$G$41*$G$42/100,2)</f>
        <v>72.2</v>
      </c>
    </row>
    <row r="778" spans="1:7" x14ac:dyDescent="0.25">
      <c r="A778" s="256"/>
      <c r="B778" s="122">
        <f t="shared" si="11"/>
        <v>43039.625</v>
      </c>
      <c r="C778" s="123">
        <v>15</v>
      </c>
      <c r="D778" s="35">
        <f>ROUND(АТС!F776*$D$41*$D$42/100,2)</f>
        <v>196.62</v>
      </c>
      <c r="E778" s="35">
        <f>ROUND(АТС!F776*$E$41*$E$42/100,2)</f>
        <v>180.71</v>
      </c>
      <c r="F778" s="35">
        <f>ROUND(АТС!$F776*$F$41*$F$42/100,2)</f>
        <v>123</v>
      </c>
      <c r="G778" s="35">
        <f>ROUND(АТС!$F776*$G$41*$G$42/100,2)</f>
        <v>71.989999999999995</v>
      </c>
    </row>
    <row r="779" spans="1:7" x14ac:dyDescent="0.25">
      <c r="A779" s="256"/>
      <c r="B779" s="122">
        <f t="shared" si="11"/>
        <v>43039.666669999999</v>
      </c>
      <c r="C779" s="123">
        <v>16</v>
      </c>
      <c r="D779" s="35">
        <f>ROUND(АТС!F777*$D$41*$D$42/100,2)</f>
        <v>196.49</v>
      </c>
      <c r="E779" s="35">
        <f>ROUND(АТС!F777*$E$41*$E$42/100,2)</f>
        <v>180.58</v>
      </c>
      <c r="F779" s="35">
        <f>ROUND(АТС!$F777*$F$41*$F$42/100,2)</f>
        <v>122.92</v>
      </c>
      <c r="G779" s="35">
        <f>ROUND(АТС!$F777*$G$41*$G$42/100,2)</f>
        <v>71.94</v>
      </c>
    </row>
    <row r="780" spans="1:7" x14ac:dyDescent="0.25">
      <c r="A780" s="256"/>
      <c r="B780" s="122">
        <f t="shared" si="11"/>
        <v>43039.708330000001</v>
      </c>
      <c r="C780" s="123">
        <v>17</v>
      </c>
      <c r="D780" s="35">
        <f>ROUND(АТС!F778*$D$41*$D$42/100,2)</f>
        <v>221.87</v>
      </c>
      <c r="E780" s="35">
        <f>ROUND(АТС!F778*$E$41*$E$42/100,2)</f>
        <v>203.92</v>
      </c>
      <c r="F780" s="35">
        <f>ROUND(АТС!$F778*$F$41*$F$42/100,2)</f>
        <v>138.80000000000001</v>
      </c>
      <c r="G780" s="35">
        <f>ROUND(АТС!$F778*$G$41*$G$42/100,2)</f>
        <v>81.23</v>
      </c>
    </row>
    <row r="781" spans="1:7" x14ac:dyDescent="0.25">
      <c r="A781" s="256"/>
      <c r="B781" s="122">
        <f t="shared" si="11"/>
        <v>43039.75</v>
      </c>
      <c r="C781" s="123">
        <v>18</v>
      </c>
      <c r="D781" s="35">
        <f>ROUND(АТС!F779*$D$41*$D$42/100,2)</f>
        <v>215.58</v>
      </c>
      <c r="E781" s="35">
        <f>ROUND(АТС!F779*$E$41*$E$42/100,2)</f>
        <v>198.13</v>
      </c>
      <c r="F781" s="35">
        <f>ROUND(АТС!$F779*$F$41*$F$42/100,2)</f>
        <v>134.86000000000001</v>
      </c>
      <c r="G781" s="35">
        <f>ROUND(АТС!$F779*$G$41*$G$42/100,2)</f>
        <v>78.92</v>
      </c>
    </row>
    <row r="782" spans="1:7" x14ac:dyDescent="0.25">
      <c r="A782" s="256"/>
      <c r="B782" s="122">
        <f t="shared" si="11"/>
        <v>43039.791669999999</v>
      </c>
      <c r="C782" s="123">
        <v>19</v>
      </c>
      <c r="D782" s="35">
        <f>ROUND(АТС!F780*$D$41*$D$42/100,2)</f>
        <v>209.29</v>
      </c>
      <c r="E782" s="35">
        <f>ROUND(АТС!F780*$E$41*$E$42/100,2)</f>
        <v>192.35</v>
      </c>
      <c r="F782" s="35">
        <f>ROUND(АТС!$F780*$F$41*$F$42/100,2)</f>
        <v>130.93</v>
      </c>
      <c r="G782" s="35">
        <f>ROUND(АТС!$F780*$G$41*$G$42/100,2)</f>
        <v>76.63</v>
      </c>
    </row>
    <row r="783" spans="1:7" x14ac:dyDescent="0.25">
      <c r="A783" s="256"/>
      <c r="B783" s="122">
        <f t="shared" si="11"/>
        <v>43039.833330000001</v>
      </c>
      <c r="C783" s="123">
        <v>20</v>
      </c>
      <c r="D783" s="35">
        <f>ROUND(АТС!F781*$D$41*$D$42/100,2)</f>
        <v>196.09</v>
      </c>
      <c r="E783" s="35">
        <f>ROUND(АТС!F781*$E$41*$E$42/100,2)</f>
        <v>180.22</v>
      </c>
      <c r="F783" s="35">
        <f>ROUND(АТС!$F781*$F$41*$F$42/100,2)</f>
        <v>122.67</v>
      </c>
      <c r="G783" s="35">
        <f>ROUND(АТС!$F781*$G$41*$G$42/100,2)</f>
        <v>71.790000000000006</v>
      </c>
    </row>
    <row r="784" spans="1:7" x14ac:dyDescent="0.25">
      <c r="A784" s="256"/>
      <c r="B784" s="122">
        <f t="shared" si="11"/>
        <v>43039.875</v>
      </c>
      <c r="C784" s="123">
        <v>21</v>
      </c>
      <c r="D784" s="35">
        <f>ROUND(АТС!F782*$D$41*$D$42/100,2)</f>
        <v>202.88</v>
      </c>
      <c r="E784" s="35">
        <f>ROUND(АТС!F782*$E$41*$E$42/100,2)</f>
        <v>186.46</v>
      </c>
      <c r="F784" s="35">
        <f>ROUND(АТС!$F782*$F$41*$F$42/100,2)</f>
        <v>126.91</v>
      </c>
      <c r="G784" s="35">
        <f>ROUND(АТС!$F782*$G$41*$G$42/100,2)</f>
        <v>74.28</v>
      </c>
    </row>
    <row r="785" spans="1:9" x14ac:dyDescent="0.25">
      <c r="A785" s="256"/>
      <c r="B785" s="122">
        <f t="shared" si="11"/>
        <v>43039.916669999999</v>
      </c>
      <c r="C785" s="123">
        <v>22</v>
      </c>
      <c r="D785" s="35">
        <f>ROUND(АТС!F783*$D$41*$D$42/100,2)</f>
        <v>241.98</v>
      </c>
      <c r="E785" s="35">
        <f>ROUND(АТС!F783*$E$41*$E$42/100,2)</f>
        <v>222.4</v>
      </c>
      <c r="F785" s="35">
        <f>ROUND(АТС!$F783*$F$41*$F$42/100,2)</f>
        <v>151.38</v>
      </c>
      <c r="G785" s="35">
        <f>ROUND(АТС!$F783*$G$41*$G$42/100,2)</f>
        <v>88.59</v>
      </c>
    </row>
    <row r="786" spans="1:9" x14ac:dyDescent="0.25">
      <c r="A786" s="256"/>
      <c r="B786" s="122">
        <f t="shared" si="11"/>
        <v>43039.958330000001</v>
      </c>
      <c r="C786" s="123">
        <v>23</v>
      </c>
      <c r="D786" s="35">
        <f>ROUND(АТС!F784*$D$41*$D$42/100,2)</f>
        <v>219.02</v>
      </c>
      <c r="E786" s="35">
        <f>ROUND(АТС!F784*$E$41*$E$42/100,2)</f>
        <v>201.29</v>
      </c>
      <c r="F786" s="35">
        <f>ROUND(АТС!$F784*$F$41*$F$42/100,2)</f>
        <v>137.01</v>
      </c>
      <c r="G786" s="35">
        <f>ROUND(АТС!$F784*$G$41*$G$42/100,2)</f>
        <v>80.180000000000007</v>
      </c>
    </row>
    <row r="787" spans="1:9" x14ac:dyDescent="0.25">
      <c r="A787" s="105"/>
      <c r="B787" s="124"/>
      <c r="C787" s="125"/>
      <c r="D787" s="106"/>
      <c r="E787" s="106"/>
      <c r="F787" s="106"/>
      <c r="G787" s="106"/>
    </row>
    <row r="789" spans="1:9" x14ac:dyDescent="0.25">
      <c r="A789" s="254" t="s">
        <v>47</v>
      </c>
      <c r="B789" s="254"/>
      <c r="C789" s="254"/>
      <c r="D789" s="254"/>
      <c r="E789" s="254"/>
      <c r="F789" s="254"/>
      <c r="G789" s="254"/>
    </row>
    <row r="790" spans="1:9" ht="94.5" x14ac:dyDescent="0.25">
      <c r="A790" s="19" t="s">
        <v>11</v>
      </c>
      <c r="B790" s="73" t="s">
        <v>32</v>
      </c>
      <c r="C790" s="73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35" t="s">
        <v>10</v>
      </c>
      <c r="B791" s="236"/>
      <c r="C791" s="237"/>
      <c r="D791" s="15">
        <f>'РСТ РСО-А'!G9</f>
        <v>26.44</v>
      </c>
      <c r="E791" s="15">
        <f>'РСТ РСО-А'!H9</f>
        <v>24.3</v>
      </c>
      <c r="F791" s="15">
        <f>'РСТ РСО-А'!I9</f>
        <v>16.54</v>
      </c>
      <c r="G791" s="15">
        <f>'РСТ РСО-А'!J9</f>
        <v>9.68</v>
      </c>
    </row>
    <row r="792" spans="1:9" ht="31.5" customHeight="1" x14ac:dyDescent="0.25">
      <c r="A792" s="238" t="s">
        <v>8</v>
      </c>
      <c r="B792" s="239"/>
      <c r="C792" s="240"/>
      <c r="D792" s="14">
        <f>'РСТ РСО-А'!G10</f>
        <v>0.92900000000000005</v>
      </c>
      <c r="E792" s="14">
        <f>'РСТ РСО-А'!H10</f>
        <v>0.92900000000000005</v>
      </c>
      <c r="F792" s="14">
        <f>'РСТ РСО-А'!I10</f>
        <v>0.92900000000000005</v>
      </c>
      <c r="G792" s="14">
        <f>'РСТ РСО-А'!J10</f>
        <v>0.92900000000000005</v>
      </c>
      <c r="I792" s="38"/>
    </row>
    <row r="793" spans="1:9" x14ac:dyDescent="0.25">
      <c r="A793" s="256" t="s">
        <v>180</v>
      </c>
      <c r="B793" s="120">
        <f>B43</f>
        <v>43009</v>
      </c>
      <c r="C793" s="123">
        <v>0</v>
      </c>
      <c r="D793" s="35">
        <f>ROUND($D$791/100*$D$792*АТС!$C41,2)</f>
        <v>187.64</v>
      </c>
      <c r="E793" s="35">
        <f>ROUND($E$791/100*$E$792*АТС!C41,2)</f>
        <v>172.45</v>
      </c>
      <c r="F793" s="35">
        <f>ROUND($F$791/100*$F$792*АТС!C41,2)</f>
        <v>117.38</v>
      </c>
      <c r="G793" s="35">
        <f>ROUND($G$791/100*$G$792*АТС!C41,2)</f>
        <v>68.7</v>
      </c>
    </row>
    <row r="794" spans="1:9" x14ac:dyDescent="0.25">
      <c r="A794" s="256"/>
      <c r="B794" s="122">
        <f>B$43+ROUND(C794/24,5)</f>
        <v>43009.041669999999</v>
      </c>
      <c r="C794" s="123">
        <v>1</v>
      </c>
      <c r="D794" s="35">
        <f>ROUND($D$791/100*$D$792*АТС!$C42,2)</f>
        <v>201.47</v>
      </c>
      <c r="E794" s="35">
        <f>ROUND($E$791/100*$E$792*АТС!C42,2)</f>
        <v>185.16</v>
      </c>
      <c r="F794" s="35">
        <f>ROUND($F$791/100*$F$792*АТС!C42,2)</f>
        <v>126.03</v>
      </c>
      <c r="G794" s="35">
        <f>ROUND($G$791/100*$G$792*АТС!C42,2)</f>
        <v>73.760000000000005</v>
      </c>
    </row>
    <row r="795" spans="1:9" x14ac:dyDescent="0.25">
      <c r="A795" s="256"/>
      <c r="B795" s="120">
        <f>B$43+ROUND(C795/24,5)</f>
        <v>43009.083330000001</v>
      </c>
      <c r="C795" s="123">
        <v>2</v>
      </c>
      <c r="D795" s="35">
        <f>ROUND($D$791/100*$D$792*АТС!$C43,2)</f>
        <v>217.46</v>
      </c>
      <c r="E795" s="35">
        <f>ROUND($E$791/100*$E$792*АТС!C43,2)</f>
        <v>199.86</v>
      </c>
      <c r="F795" s="35">
        <f>ROUND($F$791/100*$F$792*АТС!C43,2)</f>
        <v>136.04</v>
      </c>
      <c r="G795" s="35">
        <f>ROUND($G$791/100*$G$792*АТС!C43,2)</f>
        <v>79.62</v>
      </c>
    </row>
    <row r="796" spans="1:9" x14ac:dyDescent="0.25">
      <c r="A796" s="256"/>
      <c r="B796" s="122">
        <f t="shared" ref="B796:B816" si="12">B$43+ROUND(C796/24,5)</f>
        <v>43009.125</v>
      </c>
      <c r="C796" s="123">
        <v>3</v>
      </c>
      <c r="D796" s="35">
        <f>ROUND($D$791/100*$D$792*АТС!$C44,2)</f>
        <v>217.35</v>
      </c>
      <c r="E796" s="35">
        <f>ROUND($E$791/100*$E$792*АТС!C44,2)</f>
        <v>199.76</v>
      </c>
      <c r="F796" s="35">
        <f>ROUND($F$791/100*$F$792*АТС!C44,2)</f>
        <v>135.97</v>
      </c>
      <c r="G796" s="35">
        <f>ROUND($G$791/100*$G$792*АТС!C44,2)</f>
        <v>79.58</v>
      </c>
    </row>
    <row r="797" spans="1:9" x14ac:dyDescent="0.25">
      <c r="A797" s="256"/>
      <c r="B797" s="120">
        <f t="shared" si="12"/>
        <v>43009.166669999999</v>
      </c>
      <c r="C797" s="123">
        <v>4</v>
      </c>
      <c r="D797" s="35">
        <f>ROUND($D$791/100*$D$792*АТС!$C45,2)</f>
        <v>217.48</v>
      </c>
      <c r="E797" s="35">
        <f>ROUND($E$791/100*$E$792*АТС!C45,2)</f>
        <v>199.88</v>
      </c>
      <c r="F797" s="35">
        <f>ROUND($F$791/100*$F$792*АТС!C45,2)</f>
        <v>136.05000000000001</v>
      </c>
      <c r="G797" s="35">
        <f>ROUND($G$791/100*$G$792*АТС!C45,2)</f>
        <v>79.62</v>
      </c>
    </row>
    <row r="798" spans="1:9" x14ac:dyDescent="0.25">
      <c r="A798" s="256"/>
      <c r="B798" s="122">
        <f t="shared" si="12"/>
        <v>43009.208330000001</v>
      </c>
      <c r="C798" s="123">
        <v>5</v>
      </c>
      <c r="D798" s="35">
        <f>ROUND($D$791/100*$D$792*АТС!$C46,2)</f>
        <v>213.1</v>
      </c>
      <c r="E798" s="35">
        <f>ROUND($E$791/100*$E$792*АТС!C46,2)</f>
        <v>195.85</v>
      </c>
      <c r="F798" s="35">
        <f>ROUND($F$791/100*$F$792*АТС!C46,2)</f>
        <v>133.31</v>
      </c>
      <c r="G798" s="35">
        <f>ROUND($G$791/100*$G$792*АТС!C46,2)</f>
        <v>78.02</v>
      </c>
    </row>
    <row r="799" spans="1:9" x14ac:dyDescent="0.25">
      <c r="A799" s="256"/>
      <c r="B799" s="120">
        <f t="shared" si="12"/>
        <v>43009.25</v>
      </c>
      <c r="C799" s="123">
        <v>6</v>
      </c>
      <c r="D799" s="35">
        <f>ROUND($D$791/100*$D$792*АТС!$C47,2)</f>
        <v>188.2</v>
      </c>
      <c r="E799" s="35">
        <f>ROUND($E$791/100*$E$792*АТС!C47,2)</f>
        <v>172.97</v>
      </c>
      <c r="F799" s="35">
        <f>ROUND($F$791/100*$F$792*АТС!C47,2)</f>
        <v>117.73</v>
      </c>
      <c r="G799" s="35">
        <f>ROUND($G$791/100*$G$792*АТС!C47,2)</f>
        <v>68.900000000000006</v>
      </c>
    </row>
    <row r="800" spans="1:9" x14ac:dyDescent="0.25">
      <c r="A800" s="256"/>
      <c r="B800" s="122">
        <f t="shared" si="12"/>
        <v>43009.291669999999</v>
      </c>
      <c r="C800" s="123">
        <v>7</v>
      </c>
      <c r="D800" s="35">
        <f>ROUND($D$791/100*$D$792*АТС!$C48,2)</f>
        <v>180.78</v>
      </c>
      <c r="E800" s="35">
        <f>ROUND($E$791/100*$E$792*АТС!C48,2)</f>
        <v>166.15</v>
      </c>
      <c r="F800" s="35">
        <f>ROUND($F$791/100*$F$792*АТС!C48,2)</f>
        <v>113.09</v>
      </c>
      <c r="G800" s="35">
        <f>ROUND($G$791/100*$G$792*АТС!C48,2)</f>
        <v>66.19</v>
      </c>
    </row>
    <row r="801" spans="1:7" x14ac:dyDescent="0.25">
      <c r="A801" s="256"/>
      <c r="B801" s="120">
        <f t="shared" si="12"/>
        <v>43009.333330000001</v>
      </c>
      <c r="C801" s="123">
        <v>8</v>
      </c>
      <c r="D801" s="35">
        <f>ROUND($D$791/100*$D$792*АТС!$C49,2)</f>
        <v>204.92</v>
      </c>
      <c r="E801" s="35">
        <f>ROUND($E$791/100*$E$792*АТС!C49,2)</f>
        <v>188.33</v>
      </c>
      <c r="F801" s="35">
        <f>ROUND($F$791/100*$F$792*АТС!C49,2)</f>
        <v>128.19</v>
      </c>
      <c r="G801" s="35">
        <f>ROUND($G$791/100*$G$792*АТС!C49,2)</f>
        <v>75.02</v>
      </c>
    </row>
    <row r="802" spans="1:7" x14ac:dyDescent="0.25">
      <c r="A802" s="256"/>
      <c r="B802" s="122">
        <f t="shared" si="12"/>
        <v>43009.375</v>
      </c>
      <c r="C802" s="123">
        <v>9</v>
      </c>
      <c r="D802" s="35">
        <f>ROUND($D$791/100*$D$792*АТС!$C50,2)</f>
        <v>201.5</v>
      </c>
      <c r="E802" s="35">
        <f>ROUND($E$791/100*$E$792*АТС!C50,2)</f>
        <v>185.19</v>
      </c>
      <c r="F802" s="35">
        <f>ROUND($F$791/100*$F$792*АТС!C50,2)</f>
        <v>126.05</v>
      </c>
      <c r="G802" s="35">
        <f>ROUND($G$791/100*$G$792*АТС!C50,2)</f>
        <v>73.77</v>
      </c>
    </row>
    <row r="803" spans="1:7" x14ac:dyDescent="0.25">
      <c r="A803" s="256"/>
      <c r="B803" s="120">
        <f t="shared" si="12"/>
        <v>43009.416669999999</v>
      </c>
      <c r="C803" s="123">
        <v>10</v>
      </c>
      <c r="D803" s="35">
        <f>ROUND($D$791/100*$D$792*АТС!$C51,2)</f>
        <v>211.83</v>
      </c>
      <c r="E803" s="35">
        <f>ROUND($E$791/100*$E$792*АТС!C51,2)</f>
        <v>194.68</v>
      </c>
      <c r="F803" s="35">
        <f>ROUND($F$791/100*$F$792*АТС!C51,2)</f>
        <v>132.51</v>
      </c>
      <c r="G803" s="35">
        <f>ROUND($G$791/100*$G$792*АТС!C51,2)</f>
        <v>77.55</v>
      </c>
    </row>
    <row r="804" spans="1:7" x14ac:dyDescent="0.25">
      <c r="A804" s="256"/>
      <c r="B804" s="122">
        <f t="shared" si="12"/>
        <v>43009.458330000001</v>
      </c>
      <c r="C804" s="123">
        <v>11</v>
      </c>
      <c r="D804" s="35">
        <f>ROUND($D$791/100*$D$792*АТС!$C52,2)</f>
        <v>211.91</v>
      </c>
      <c r="E804" s="35">
        <f>ROUND($E$791/100*$E$792*АТС!C52,2)</f>
        <v>194.76</v>
      </c>
      <c r="F804" s="35">
        <f>ROUND($F$791/100*$F$792*АТС!C52,2)</f>
        <v>132.56</v>
      </c>
      <c r="G804" s="35">
        <f>ROUND($G$791/100*$G$792*АТС!C52,2)</f>
        <v>77.58</v>
      </c>
    </row>
    <row r="805" spans="1:7" x14ac:dyDescent="0.25">
      <c r="A805" s="256"/>
      <c r="B805" s="120">
        <f t="shared" si="12"/>
        <v>43009.5</v>
      </c>
      <c r="C805" s="123">
        <v>12</v>
      </c>
      <c r="D805" s="35">
        <f>ROUND($D$791/100*$D$792*АТС!$C53,2)</f>
        <v>211.83</v>
      </c>
      <c r="E805" s="35">
        <f>ROUND($E$791/100*$E$792*АТС!C53,2)</f>
        <v>194.68</v>
      </c>
      <c r="F805" s="35">
        <f>ROUND($F$791/100*$F$792*АТС!C53,2)</f>
        <v>132.51</v>
      </c>
      <c r="G805" s="35">
        <f>ROUND($G$791/100*$G$792*АТС!C53,2)</f>
        <v>77.55</v>
      </c>
    </row>
    <row r="806" spans="1:7" x14ac:dyDescent="0.25">
      <c r="A806" s="256"/>
      <c r="B806" s="122">
        <f t="shared" si="12"/>
        <v>43009.541669999999</v>
      </c>
      <c r="C806" s="123">
        <v>13</v>
      </c>
      <c r="D806" s="35">
        <f>ROUND($D$791/100*$D$792*АТС!$C54,2)</f>
        <v>211.8</v>
      </c>
      <c r="E806" s="35">
        <f>ROUND($E$791/100*$E$792*АТС!C54,2)</f>
        <v>194.66</v>
      </c>
      <c r="F806" s="35">
        <f>ROUND($F$791/100*$F$792*АТС!C54,2)</f>
        <v>132.5</v>
      </c>
      <c r="G806" s="35">
        <f>ROUND($G$791/100*$G$792*АТС!C54,2)</f>
        <v>77.540000000000006</v>
      </c>
    </row>
    <row r="807" spans="1:7" x14ac:dyDescent="0.25">
      <c r="A807" s="256"/>
      <c r="B807" s="120">
        <f t="shared" si="12"/>
        <v>43009.583330000001</v>
      </c>
      <c r="C807" s="123">
        <v>14</v>
      </c>
      <c r="D807" s="35">
        <f>ROUND($D$791/100*$D$792*АТС!$C55,2)</f>
        <v>201.32</v>
      </c>
      <c r="E807" s="35">
        <f>ROUND($E$791/100*$E$792*АТС!C55,2)</f>
        <v>185.03</v>
      </c>
      <c r="F807" s="35">
        <f>ROUND($F$791/100*$F$792*АТС!C55,2)</f>
        <v>125.94</v>
      </c>
      <c r="G807" s="35">
        <f>ROUND($G$791/100*$G$792*АТС!C55,2)</f>
        <v>73.709999999999994</v>
      </c>
    </row>
    <row r="808" spans="1:7" x14ac:dyDescent="0.25">
      <c r="A808" s="256"/>
      <c r="B808" s="122">
        <f t="shared" si="12"/>
        <v>43009.625</v>
      </c>
      <c r="C808" s="123">
        <v>15</v>
      </c>
      <c r="D808" s="35">
        <f>ROUND($D$791/100*$D$792*АТС!$C56,2)</f>
        <v>201.39</v>
      </c>
      <c r="E808" s="35">
        <f>ROUND($E$791/100*$E$792*АТС!C56,2)</f>
        <v>185.09</v>
      </c>
      <c r="F808" s="35">
        <f>ROUND($F$791/100*$F$792*АТС!C56,2)</f>
        <v>125.98</v>
      </c>
      <c r="G808" s="35">
        <f>ROUND($G$791/100*$G$792*АТС!C56,2)</f>
        <v>73.73</v>
      </c>
    </row>
    <row r="809" spans="1:7" x14ac:dyDescent="0.25">
      <c r="A809" s="256"/>
      <c r="B809" s="120">
        <f t="shared" si="12"/>
        <v>43009.666669999999</v>
      </c>
      <c r="C809" s="123">
        <v>16</v>
      </c>
      <c r="D809" s="35">
        <f>ROUND($D$791/100*$D$792*АТС!$C57,2)</f>
        <v>201.35</v>
      </c>
      <c r="E809" s="35">
        <f>ROUND($E$791/100*$E$792*АТС!C57,2)</f>
        <v>185.06</v>
      </c>
      <c r="F809" s="35">
        <f>ROUND($F$791/100*$F$792*АТС!C57,2)</f>
        <v>125.96</v>
      </c>
      <c r="G809" s="35">
        <f>ROUND($G$791/100*$G$792*АТС!C57,2)</f>
        <v>73.72</v>
      </c>
    </row>
    <row r="810" spans="1:7" x14ac:dyDescent="0.25">
      <c r="A810" s="256"/>
      <c r="B810" s="122">
        <f t="shared" si="12"/>
        <v>43009.708330000001</v>
      </c>
      <c r="C810" s="123">
        <v>17</v>
      </c>
      <c r="D810" s="35">
        <f>ROUND($D$791/100*$D$792*АТС!$C58,2)</f>
        <v>181.2</v>
      </c>
      <c r="E810" s="35">
        <f>ROUND($E$791/100*$E$792*АТС!C58,2)</f>
        <v>166.53</v>
      </c>
      <c r="F810" s="35">
        <f>ROUND($F$791/100*$F$792*АТС!C58,2)</f>
        <v>113.35</v>
      </c>
      <c r="G810" s="35">
        <f>ROUND($G$791/100*$G$792*АТС!C58,2)</f>
        <v>66.34</v>
      </c>
    </row>
    <row r="811" spans="1:7" x14ac:dyDescent="0.25">
      <c r="A811" s="256"/>
      <c r="B811" s="120">
        <f t="shared" si="12"/>
        <v>43009.75</v>
      </c>
      <c r="C811" s="123">
        <v>18</v>
      </c>
      <c r="D811" s="35">
        <f>ROUND($D$791/100*$D$792*АТС!$C59,2)</f>
        <v>199</v>
      </c>
      <c r="E811" s="35">
        <f>ROUND($E$791/100*$E$792*АТС!C59,2)</f>
        <v>182.89</v>
      </c>
      <c r="F811" s="35">
        <f>ROUND($F$791/100*$F$792*АТС!C59,2)</f>
        <v>124.48</v>
      </c>
      <c r="G811" s="35">
        <f>ROUND($G$791/100*$G$792*АТС!C59,2)</f>
        <v>72.849999999999994</v>
      </c>
    </row>
    <row r="812" spans="1:7" x14ac:dyDescent="0.25">
      <c r="A812" s="256"/>
      <c r="B812" s="122">
        <f t="shared" si="12"/>
        <v>43009.791669999999</v>
      </c>
      <c r="C812" s="123">
        <v>19</v>
      </c>
      <c r="D812" s="35">
        <f>ROUND($D$791/100*$D$792*АТС!$C60,2)</f>
        <v>220.75</v>
      </c>
      <c r="E812" s="35">
        <f>ROUND($E$791/100*$E$792*АТС!C60,2)</f>
        <v>202.88</v>
      </c>
      <c r="F812" s="35">
        <f>ROUND($F$791/100*$F$792*АТС!C60,2)</f>
        <v>138.09</v>
      </c>
      <c r="G812" s="35">
        <f>ROUND($G$791/100*$G$792*АТС!C60,2)</f>
        <v>80.819999999999993</v>
      </c>
    </row>
    <row r="813" spans="1:7" x14ac:dyDescent="0.25">
      <c r="A813" s="256"/>
      <c r="B813" s="120">
        <f t="shared" si="12"/>
        <v>43009.833330000001</v>
      </c>
      <c r="C813" s="123">
        <v>20</v>
      </c>
      <c r="D813" s="35">
        <f>ROUND($D$791/100*$D$792*АТС!$C61,2)</f>
        <v>201.17</v>
      </c>
      <c r="E813" s="35">
        <f>ROUND($E$791/100*$E$792*АТС!C61,2)</f>
        <v>184.89</v>
      </c>
      <c r="F813" s="35">
        <f>ROUND($F$791/100*$F$792*АТС!C61,2)</f>
        <v>125.84</v>
      </c>
      <c r="G813" s="35">
        <f>ROUND($G$791/100*$G$792*АТС!C61,2)</f>
        <v>73.650000000000006</v>
      </c>
    </row>
    <row r="814" spans="1:7" x14ac:dyDescent="0.25">
      <c r="A814" s="256"/>
      <c r="B814" s="122">
        <f t="shared" si="12"/>
        <v>43009.875</v>
      </c>
      <c r="C814" s="123">
        <v>21</v>
      </c>
      <c r="D814" s="35">
        <f>ROUND($D$791/100*$D$792*АТС!$C62,2)</f>
        <v>195.56</v>
      </c>
      <c r="E814" s="35">
        <f>ROUND($E$791/100*$E$792*АТС!C62,2)</f>
        <v>179.73</v>
      </c>
      <c r="F814" s="35">
        <f>ROUND($F$791/100*$F$792*АТС!C62,2)</f>
        <v>122.34</v>
      </c>
      <c r="G814" s="35">
        <f>ROUND($G$791/100*$G$792*АТС!C62,2)</f>
        <v>71.599999999999994</v>
      </c>
    </row>
    <row r="815" spans="1:7" x14ac:dyDescent="0.25">
      <c r="A815" s="256"/>
      <c r="B815" s="120">
        <f t="shared" si="12"/>
        <v>43009.916669999999</v>
      </c>
      <c r="C815" s="123">
        <v>22</v>
      </c>
      <c r="D815" s="35">
        <f>ROUND($D$791/100*$D$792*АТС!$C63,2)</f>
        <v>181.85</v>
      </c>
      <c r="E815" s="35">
        <f>ROUND($E$791/100*$E$792*АТС!C63,2)</f>
        <v>167.13</v>
      </c>
      <c r="F815" s="35">
        <f>ROUND($F$791/100*$F$792*АТС!C63,2)</f>
        <v>113.76</v>
      </c>
      <c r="G815" s="35">
        <f>ROUND($G$791/100*$G$792*АТС!C63,2)</f>
        <v>66.58</v>
      </c>
    </row>
    <row r="816" spans="1:7" x14ac:dyDescent="0.25">
      <c r="A816" s="256"/>
      <c r="B816" s="122">
        <f t="shared" si="12"/>
        <v>43009.958330000001</v>
      </c>
      <c r="C816" s="123">
        <v>23</v>
      </c>
      <c r="D816" s="35">
        <f>ROUND($D$791/100*$D$792*АТС!$C64,2)</f>
        <v>202.73</v>
      </c>
      <c r="E816" s="35">
        <f>ROUND($E$791/100*$E$792*АТС!C64,2)</f>
        <v>186.32</v>
      </c>
      <c r="F816" s="35">
        <f>ROUND($F$791/100*$F$792*АТС!C64,2)</f>
        <v>126.82</v>
      </c>
      <c r="G816" s="35">
        <f>ROUND($G$791/100*$G$792*АТС!C64,2)</f>
        <v>74.22</v>
      </c>
    </row>
    <row r="817" spans="1:7" x14ac:dyDescent="0.25">
      <c r="A817" s="256"/>
      <c r="B817" s="120">
        <f>B793+1</f>
        <v>43010</v>
      </c>
      <c r="C817" s="123">
        <v>0</v>
      </c>
      <c r="D817" s="35">
        <f>ROUND($D$791/100*$D$792*АТС!$C65,2)</f>
        <v>194.52</v>
      </c>
      <c r="E817" s="35">
        <f>ROUND($E$791/100*$E$792*АТС!C65,2)</f>
        <v>178.78</v>
      </c>
      <c r="F817" s="35">
        <f>ROUND($F$791/100*$F$792*АТС!C65,2)</f>
        <v>121.69</v>
      </c>
      <c r="G817" s="35">
        <f>ROUND($G$791/100*$G$792*АТС!C65,2)</f>
        <v>71.22</v>
      </c>
    </row>
    <row r="818" spans="1:7" x14ac:dyDescent="0.25">
      <c r="A818" s="256"/>
      <c r="B818" s="122">
        <f t="shared" ref="B818:B881" si="13">B794+1</f>
        <v>43010.041669999999</v>
      </c>
      <c r="C818" s="123">
        <v>1</v>
      </c>
      <c r="D818" s="35">
        <f>ROUND($D$791/100*$D$792*АТС!$C66,2)</f>
        <v>212.32</v>
      </c>
      <c r="E818" s="35">
        <f>ROUND($E$791/100*$E$792*АТС!C66,2)</f>
        <v>195.14</v>
      </c>
      <c r="F818" s="35">
        <f>ROUND($F$791/100*$F$792*АТС!C66,2)</f>
        <v>132.82</v>
      </c>
      <c r="G818" s="35">
        <f>ROUND($G$791/100*$G$792*АТС!C66,2)</f>
        <v>77.73</v>
      </c>
    </row>
    <row r="819" spans="1:7" x14ac:dyDescent="0.25">
      <c r="A819" s="256"/>
      <c r="B819" s="120">
        <f t="shared" si="13"/>
        <v>43010.083330000001</v>
      </c>
      <c r="C819" s="123">
        <v>2</v>
      </c>
      <c r="D819" s="35">
        <f>ROUND($D$791/100*$D$792*АТС!$C67,2)</f>
        <v>222.4</v>
      </c>
      <c r="E819" s="35">
        <f>ROUND($E$791/100*$E$792*АТС!C67,2)</f>
        <v>204.4</v>
      </c>
      <c r="F819" s="35">
        <f>ROUND($F$791/100*$F$792*АТС!C67,2)</f>
        <v>139.12</v>
      </c>
      <c r="G819" s="35">
        <f>ROUND($G$791/100*$G$792*АТС!C67,2)</f>
        <v>81.42</v>
      </c>
    </row>
    <row r="820" spans="1:7" x14ac:dyDescent="0.25">
      <c r="A820" s="256"/>
      <c r="B820" s="122">
        <f t="shared" si="13"/>
        <v>43010.125</v>
      </c>
      <c r="C820" s="123">
        <v>3</v>
      </c>
      <c r="D820" s="35">
        <f>ROUND($D$791/100*$D$792*АТС!$C68,2)</f>
        <v>222.43</v>
      </c>
      <c r="E820" s="35">
        <f>ROUND($E$791/100*$E$792*АТС!C68,2)</f>
        <v>204.43</v>
      </c>
      <c r="F820" s="35">
        <f>ROUND($F$791/100*$F$792*АТС!C68,2)</f>
        <v>139.15</v>
      </c>
      <c r="G820" s="35">
        <f>ROUND($G$791/100*$G$792*АТС!C68,2)</f>
        <v>81.430000000000007</v>
      </c>
    </row>
    <row r="821" spans="1:7" x14ac:dyDescent="0.25">
      <c r="A821" s="256"/>
      <c r="B821" s="120">
        <f t="shared" si="13"/>
        <v>43010.166669999999</v>
      </c>
      <c r="C821" s="123">
        <v>4</v>
      </c>
      <c r="D821" s="35">
        <f>ROUND($D$791/100*$D$792*АТС!$C69,2)</f>
        <v>222.57</v>
      </c>
      <c r="E821" s="35">
        <f>ROUND($E$791/100*$E$792*АТС!C69,2)</f>
        <v>204.56</v>
      </c>
      <c r="F821" s="35">
        <f>ROUND($F$791/100*$F$792*АТС!C69,2)</f>
        <v>139.22999999999999</v>
      </c>
      <c r="G821" s="35">
        <f>ROUND($G$791/100*$G$792*АТС!C69,2)</f>
        <v>81.489999999999995</v>
      </c>
    </row>
    <row r="822" spans="1:7" x14ac:dyDescent="0.25">
      <c r="A822" s="256"/>
      <c r="B822" s="122">
        <f t="shared" si="13"/>
        <v>43010.208330000001</v>
      </c>
      <c r="C822" s="123">
        <v>5</v>
      </c>
      <c r="D822" s="35">
        <f>ROUND($D$791/100*$D$792*АТС!$C70,2)</f>
        <v>212.78</v>
      </c>
      <c r="E822" s="35">
        <f>ROUND($E$791/100*$E$792*АТС!C70,2)</f>
        <v>195.56</v>
      </c>
      <c r="F822" s="35">
        <f>ROUND($F$791/100*$F$792*АТС!C70,2)</f>
        <v>133.11000000000001</v>
      </c>
      <c r="G822" s="35">
        <f>ROUND($G$791/100*$G$792*АТС!C70,2)</f>
        <v>77.900000000000006</v>
      </c>
    </row>
    <row r="823" spans="1:7" x14ac:dyDescent="0.25">
      <c r="A823" s="256"/>
      <c r="B823" s="120">
        <f t="shared" si="13"/>
        <v>43010.25</v>
      </c>
      <c r="C823" s="123">
        <v>6</v>
      </c>
      <c r="D823" s="35">
        <f>ROUND($D$791/100*$D$792*АТС!$C71,2)</f>
        <v>200.68</v>
      </c>
      <c r="E823" s="35">
        <f>ROUND($E$791/100*$E$792*АТС!C71,2)</f>
        <v>184.43</v>
      </c>
      <c r="F823" s="35">
        <f>ROUND($F$791/100*$F$792*АТС!C71,2)</f>
        <v>125.54</v>
      </c>
      <c r="G823" s="35">
        <f>ROUND($G$791/100*$G$792*АТС!C71,2)</f>
        <v>73.47</v>
      </c>
    </row>
    <row r="824" spans="1:7" x14ac:dyDescent="0.25">
      <c r="A824" s="256"/>
      <c r="B824" s="122">
        <f t="shared" si="13"/>
        <v>43010.291669999999</v>
      </c>
      <c r="C824" s="123">
        <v>7</v>
      </c>
      <c r="D824" s="35">
        <f>ROUND($D$791/100*$D$792*АТС!$C72,2)</f>
        <v>236.25</v>
      </c>
      <c r="E824" s="35">
        <f>ROUND($E$791/100*$E$792*АТС!C72,2)</f>
        <v>217.13</v>
      </c>
      <c r="F824" s="35">
        <f>ROUND($F$791/100*$F$792*АТС!C72,2)</f>
        <v>147.79</v>
      </c>
      <c r="G824" s="35">
        <f>ROUND($G$791/100*$G$792*АТС!C72,2)</f>
        <v>86.5</v>
      </c>
    </row>
    <row r="825" spans="1:7" x14ac:dyDescent="0.25">
      <c r="A825" s="256"/>
      <c r="B825" s="120">
        <f t="shared" si="13"/>
        <v>43010.333330000001</v>
      </c>
      <c r="C825" s="123">
        <v>8</v>
      </c>
      <c r="D825" s="35">
        <f>ROUND($D$791/100*$D$792*АТС!$C73,2)</f>
        <v>236.64</v>
      </c>
      <c r="E825" s="35">
        <f>ROUND($E$791/100*$E$792*АТС!C73,2)</f>
        <v>217.49</v>
      </c>
      <c r="F825" s="35">
        <f>ROUND($F$791/100*$F$792*АТС!C73,2)</f>
        <v>148.03</v>
      </c>
      <c r="G825" s="35">
        <f>ROUND($G$791/100*$G$792*АТС!C73,2)</f>
        <v>86.64</v>
      </c>
    </row>
    <row r="826" spans="1:7" x14ac:dyDescent="0.25">
      <c r="A826" s="256"/>
      <c r="B826" s="122">
        <f t="shared" si="13"/>
        <v>43010.375</v>
      </c>
      <c r="C826" s="123">
        <v>9</v>
      </c>
      <c r="D826" s="35">
        <f>ROUND($D$791/100*$D$792*АТС!$C74,2)</f>
        <v>210.79</v>
      </c>
      <c r="E826" s="35">
        <f>ROUND($E$791/100*$E$792*АТС!C74,2)</f>
        <v>193.73</v>
      </c>
      <c r="F826" s="35">
        <f>ROUND($F$791/100*$F$792*АТС!C74,2)</f>
        <v>131.86000000000001</v>
      </c>
      <c r="G826" s="35">
        <f>ROUND($G$791/100*$G$792*АТС!C74,2)</f>
        <v>77.17</v>
      </c>
    </row>
    <row r="827" spans="1:7" x14ac:dyDescent="0.25">
      <c r="A827" s="256"/>
      <c r="B827" s="120">
        <f t="shared" si="13"/>
        <v>43010.416669999999</v>
      </c>
      <c r="C827" s="123">
        <v>10</v>
      </c>
      <c r="D827" s="35">
        <f>ROUND($D$791/100*$D$792*АТС!$C75,2)</f>
        <v>196.41</v>
      </c>
      <c r="E827" s="35">
        <f>ROUND($E$791/100*$E$792*АТС!C75,2)</f>
        <v>180.51</v>
      </c>
      <c r="F827" s="35">
        <f>ROUND($F$791/100*$F$792*АТС!C75,2)</f>
        <v>122.87</v>
      </c>
      <c r="G827" s="35">
        <f>ROUND($G$791/100*$G$792*АТС!C75,2)</f>
        <v>71.91</v>
      </c>
    </row>
    <row r="828" spans="1:7" x14ac:dyDescent="0.25">
      <c r="A828" s="256"/>
      <c r="B828" s="122">
        <f t="shared" si="13"/>
        <v>43010.458330000001</v>
      </c>
      <c r="C828" s="123">
        <v>11</v>
      </c>
      <c r="D828" s="35">
        <f>ROUND($D$791/100*$D$792*АТС!$C76,2)</f>
        <v>196.47</v>
      </c>
      <c r="E828" s="35">
        <f>ROUND($E$791/100*$E$792*АТС!C76,2)</f>
        <v>180.57</v>
      </c>
      <c r="F828" s="35">
        <f>ROUND($F$791/100*$F$792*АТС!C76,2)</f>
        <v>122.91</v>
      </c>
      <c r="G828" s="35">
        <f>ROUND($G$791/100*$G$792*АТС!C76,2)</f>
        <v>71.930000000000007</v>
      </c>
    </row>
    <row r="829" spans="1:7" x14ac:dyDescent="0.25">
      <c r="A829" s="256"/>
      <c r="B829" s="120">
        <f t="shared" si="13"/>
        <v>43010.5</v>
      </c>
      <c r="C829" s="123">
        <v>12</v>
      </c>
      <c r="D829" s="35">
        <f>ROUND($D$791/100*$D$792*АТС!$C77,2)</f>
        <v>184.59</v>
      </c>
      <c r="E829" s="35">
        <f>ROUND($E$791/100*$E$792*АТС!C77,2)</f>
        <v>169.65</v>
      </c>
      <c r="F829" s="35">
        <f>ROUND($F$791/100*$F$792*АТС!C77,2)</f>
        <v>115.47</v>
      </c>
      <c r="G829" s="35">
        <f>ROUND($G$791/100*$G$792*АТС!C77,2)</f>
        <v>67.58</v>
      </c>
    </row>
    <row r="830" spans="1:7" x14ac:dyDescent="0.25">
      <c r="A830" s="256"/>
      <c r="B830" s="122">
        <f t="shared" si="13"/>
        <v>43010.541669999999</v>
      </c>
      <c r="C830" s="123">
        <v>13</v>
      </c>
      <c r="D830" s="35">
        <f>ROUND($D$791/100*$D$792*АТС!$C78,2)</f>
        <v>180.78</v>
      </c>
      <c r="E830" s="35">
        <f>ROUND($E$791/100*$E$792*АТС!C78,2)</f>
        <v>166.15</v>
      </c>
      <c r="F830" s="35">
        <f>ROUND($F$791/100*$F$792*АТС!C78,2)</f>
        <v>113.09</v>
      </c>
      <c r="G830" s="35">
        <f>ROUND($G$791/100*$G$792*АТС!C78,2)</f>
        <v>66.19</v>
      </c>
    </row>
    <row r="831" spans="1:7" x14ac:dyDescent="0.25">
      <c r="A831" s="256"/>
      <c r="B831" s="120">
        <f t="shared" si="13"/>
        <v>43010.583330000001</v>
      </c>
      <c r="C831" s="123">
        <v>14</v>
      </c>
      <c r="D831" s="35">
        <f>ROUND($D$791/100*$D$792*АТС!$C79,2)</f>
        <v>180.17</v>
      </c>
      <c r="E831" s="35">
        <f>ROUND($E$791/100*$E$792*АТС!C79,2)</f>
        <v>165.59</v>
      </c>
      <c r="F831" s="35">
        <f>ROUND($F$791/100*$F$792*АТС!C79,2)</f>
        <v>112.71</v>
      </c>
      <c r="G831" s="35">
        <f>ROUND($G$791/100*$G$792*АТС!C79,2)</f>
        <v>65.959999999999994</v>
      </c>
    </row>
    <row r="832" spans="1:7" x14ac:dyDescent="0.25">
      <c r="A832" s="256"/>
      <c r="B832" s="122">
        <f t="shared" si="13"/>
        <v>43010.625</v>
      </c>
      <c r="C832" s="123">
        <v>15</v>
      </c>
      <c r="D832" s="35">
        <f>ROUND($D$791/100*$D$792*АТС!$C80,2)</f>
        <v>180.2</v>
      </c>
      <c r="E832" s="35">
        <f>ROUND($E$791/100*$E$792*АТС!C80,2)</f>
        <v>165.61</v>
      </c>
      <c r="F832" s="35">
        <f>ROUND($F$791/100*$F$792*АТС!C80,2)</f>
        <v>112.73</v>
      </c>
      <c r="G832" s="35">
        <f>ROUND($G$791/100*$G$792*АТС!C80,2)</f>
        <v>65.97</v>
      </c>
    </row>
    <row r="833" spans="1:7" x14ac:dyDescent="0.25">
      <c r="A833" s="256"/>
      <c r="B833" s="120">
        <f t="shared" si="13"/>
        <v>43010.666669999999</v>
      </c>
      <c r="C833" s="123">
        <v>16</v>
      </c>
      <c r="D833" s="35">
        <f>ROUND($D$791/100*$D$792*АТС!$C81,2)</f>
        <v>180.1</v>
      </c>
      <c r="E833" s="35">
        <f>ROUND($E$791/100*$E$792*АТС!C81,2)</f>
        <v>165.52</v>
      </c>
      <c r="F833" s="35">
        <f>ROUND($F$791/100*$F$792*АТС!C81,2)</f>
        <v>112.66</v>
      </c>
      <c r="G833" s="35">
        <f>ROUND($G$791/100*$G$792*АТС!C81,2)</f>
        <v>65.94</v>
      </c>
    </row>
    <row r="834" spans="1:7" x14ac:dyDescent="0.25">
      <c r="A834" s="256"/>
      <c r="B834" s="122">
        <f t="shared" si="13"/>
        <v>43010.708330000001</v>
      </c>
      <c r="C834" s="123">
        <v>17</v>
      </c>
      <c r="D834" s="35">
        <f>ROUND($D$791/100*$D$792*АТС!$C82,2)</f>
        <v>181.66</v>
      </c>
      <c r="E834" s="35">
        <f>ROUND($E$791/100*$E$792*АТС!C82,2)</f>
        <v>166.96</v>
      </c>
      <c r="F834" s="35">
        <f>ROUND($F$791/100*$F$792*АТС!C82,2)</f>
        <v>113.64</v>
      </c>
      <c r="G834" s="35">
        <f>ROUND($G$791/100*$G$792*АТС!C82,2)</f>
        <v>66.510000000000005</v>
      </c>
    </row>
    <row r="835" spans="1:7" x14ac:dyDescent="0.25">
      <c r="A835" s="256"/>
      <c r="B835" s="120">
        <f t="shared" si="13"/>
        <v>43010.75</v>
      </c>
      <c r="C835" s="123">
        <v>18</v>
      </c>
      <c r="D835" s="35">
        <f>ROUND($D$791/100*$D$792*АТС!$C83,2)</f>
        <v>192.04</v>
      </c>
      <c r="E835" s="35">
        <f>ROUND($E$791/100*$E$792*АТС!C83,2)</f>
        <v>176.5</v>
      </c>
      <c r="F835" s="35">
        <f>ROUND($F$791/100*$F$792*АТС!C83,2)</f>
        <v>120.14</v>
      </c>
      <c r="G835" s="35">
        <f>ROUND($G$791/100*$G$792*АТС!C83,2)</f>
        <v>70.31</v>
      </c>
    </row>
    <row r="836" spans="1:7" x14ac:dyDescent="0.25">
      <c r="A836" s="256"/>
      <c r="B836" s="122">
        <f t="shared" si="13"/>
        <v>43010.791669999999</v>
      </c>
      <c r="C836" s="123">
        <v>19</v>
      </c>
      <c r="D836" s="35">
        <f>ROUND($D$791/100*$D$792*АТС!$C84,2)</f>
        <v>194.77</v>
      </c>
      <c r="E836" s="35">
        <f>ROUND($E$791/100*$E$792*АТС!C84,2)</f>
        <v>179</v>
      </c>
      <c r="F836" s="35">
        <f>ROUND($F$791/100*$F$792*АТС!C84,2)</f>
        <v>121.84</v>
      </c>
      <c r="G836" s="35">
        <f>ROUND($G$791/100*$G$792*АТС!C84,2)</f>
        <v>71.31</v>
      </c>
    </row>
    <row r="837" spans="1:7" x14ac:dyDescent="0.25">
      <c r="A837" s="256"/>
      <c r="B837" s="120">
        <f t="shared" si="13"/>
        <v>43010.833330000001</v>
      </c>
      <c r="C837" s="123">
        <v>20</v>
      </c>
      <c r="D837" s="35">
        <f>ROUND($D$791/100*$D$792*АТС!$C85,2)</f>
        <v>183.23</v>
      </c>
      <c r="E837" s="35">
        <f>ROUND($E$791/100*$E$792*АТС!C85,2)</f>
        <v>168.4</v>
      </c>
      <c r="F837" s="35">
        <f>ROUND($F$791/100*$F$792*АТС!C85,2)</f>
        <v>114.62</v>
      </c>
      <c r="G837" s="35">
        <f>ROUND($G$791/100*$G$792*АТС!C85,2)</f>
        <v>67.08</v>
      </c>
    </row>
    <row r="838" spans="1:7" x14ac:dyDescent="0.25">
      <c r="A838" s="256"/>
      <c r="B838" s="122">
        <f t="shared" si="13"/>
        <v>43010.875</v>
      </c>
      <c r="C838" s="123">
        <v>21</v>
      </c>
      <c r="D838" s="35">
        <f>ROUND($D$791/100*$D$792*АТС!$C86,2)</f>
        <v>185.59</v>
      </c>
      <c r="E838" s="35">
        <f>ROUND($E$791/100*$E$792*АТС!C86,2)</f>
        <v>170.57</v>
      </c>
      <c r="F838" s="35">
        <f>ROUND($F$791/100*$F$792*АТС!C86,2)</f>
        <v>116.1</v>
      </c>
      <c r="G838" s="35">
        <f>ROUND($G$791/100*$G$792*АТС!C86,2)</f>
        <v>67.95</v>
      </c>
    </row>
    <row r="839" spans="1:7" x14ac:dyDescent="0.25">
      <c r="A839" s="256"/>
      <c r="B839" s="120">
        <f t="shared" si="13"/>
        <v>43010.916669999999</v>
      </c>
      <c r="C839" s="123">
        <v>22</v>
      </c>
      <c r="D839" s="35">
        <f>ROUND($D$791/100*$D$792*АТС!$C87,2)</f>
        <v>224.06</v>
      </c>
      <c r="E839" s="35">
        <f>ROUND($E$791/100*$E$792*АТС!C87,2)</f>
        <v>205.93</v>
      </c>
      <c r="F839" s="35">
        <f>ROUND($F$791/100*$F$792*АТС!C87,2)</f>
        <v>140.16999999999999</v>
      </c>
      <c r="G839" s="35">
        <f>ROUND($G$791/100*$G$792*АТС!C87,2)</f>
        <v>82.03</v>
      </c>
    </row>
    <row r="840" spans="1:7" x14ac:dyDescent="0.25">
      <c r="A840" s="256"/>
      <c r="B840" s="122">
        <f t="shared" si="13"/>
        <v>43010.958330000001</v>
      </c>
      <c r="C840" s="123">
        <v>23</v>
      </c>
      <c r="D840" s="35">
        <f>ROUND($D$791/100*$D$792*АТС!$C88,2)</f>
        <v>194.37</v>
      </c>
      <c r="E840" s="35">
        <f>ROUND($E$791/100*$E$792*АТС!C88,2)</f>
        <v>178.64</v>
      </c>
      <c r="F840" s="35">
        <f>ROUND($F$791/100*$F$792*АТС!C88,2)</f>
        <v>121.59</v>
      </c>
      <c r="G840" s="35">
        <f>ROUND($G$791/100*$G$792*АТС!C88,2)</f>
        <v>71.16</v>
      </c>
    </row>
    <row r="841" spans="1:7" x14ac:dyDescent="0.25">
      <c r="A841" s="256"/>
      <c r="B841" s="120">
        <f t="shared" si="13"/>
        <v>43011</v>
      </c>
      <c r="C841" s="123">
        <v>0</v>
      </c>
      <c r="D841" s="35">
        <f>ROUND($D$791/100*$D$792*АТС!$C89,2)</f>
        <v>178.92</v>
      </c>
      <c r="E841" s="35">
        <f>ROUND($E$791/100*$E$792*АТС!C89,2)</f>
        <v>164.44</v>
      </c>
      <c r="F841" s="35">
        <f>ROUND($F$791/100*$F$792*АТС!C89,2)</f>
        <v>111.93</v>
      </c>
      <c r="G841" s="35">
        <f>ROUND($G$791/100*$G$792*АТС!C89,2)</f>
        <v>65.510000000000005</v>
      </c>
    </row>
    <row r="842" spans="1:7" x14ac:dyDescent="0.25">
      <c r="A842" s="256"/>
      <c r="B842" s="122">
        <f t="shared" si="13"/>
        <v>43011.041669999999</v>
      </c>
      <c r="C842" s="123">
        <v>1</v>
      </c>
      <c r="D842" s="35">
        <f>ROUND($D$791/100*$D$792*АТС!$C90,2)</f>
        <v>193.81</v>
      </c>
      <c r="E842" s="35">
        <f>ROUND($E$791/100*$E$792*АТС!C90,2)</f>
        <v>178.12</v>
      </c>
      <c r="F842" s="35">
        <f>ROUND($F$791/100*$F$792*АТС!C90,2)</f>
        <v>121.24</v>
      </c>
      <c r="G842" s="35">
        <f>ROUND($G$791/100*$G$792*АТС!C90,2)</f>
        <v>70.959999999999994</v>
      </c>
    </row>
    <row r="843" spans="1:7" x14ac:dyDescent="0.25">
      <c r="A843" s="256"/>
      <c r="B843" s="120">
        <f t="shared" si="13"/>
        <v>43011.083330000001</v>
      </c>
      <c r="C843" s="123">
        <v>2</v>
      </c>
      <c r="D843" s="35">
        <f>ROUND($D$791/100*$D$792*АТС!$C91,2)</f>
        <v>202.41</v>
      </c>
      <c r="E843" s="35">
        <f>ROUND($E$791/100*$E$792*АТС!C91,2)</f>
        <v>186.02</v>
      </c>
      <c r="F843" s="35">
        <f>ROUND($F$791/100*$F$792*АТС!C91,2)</f>
        <v>126.62</v>
      </c>
      <c r="G843" s="35">
        <f>ROUND($G$791/100*$G$792*АТС!C91,2)</f>
        <v>74.099999999999994</v>
      </c>
    </row>
    <row r="844" spans="1:7" x14ac:dyDescent="0.25">
      <c r="A844" s="256"/>
      <c r="B844" s="122">
        <f t="shared" si="13"/>
        <v>43011.125</v>
      </c>
      <c r="C844" s="123">
        <v>3</v>
      </c>
      <c r="D844" s="35">
        <f>ROUND($D$791/100*$D$792*АТС!$C92,2)</f>
        <v>202.34</v>
      </c>
      <c r="E844" s="35">
        <f>ROUND($E$791/100*$E$792*АТС!C92,2)</f>
        <v>185.96</v>
      </c>
      <c r="F844" s="35">
        <f>ROUND($F$791/100*$F$792*АТС!C92,2)</f>
        <v>126.58</v>
      </c>
      <c r="G844" s="35">
        <f>ROUND($G$791/100*$G$792*АТС!C92,2)</f>
        <v>74.08</v>
      </c>
    </row>
    <row r="845" spans="1:7" x14ac:dyDescent="0.25">
      <c r="A845" s="256"/>
      <c r="B845" s="120">
        <f t="shared" si="13"/>
        <v>43011.166669999999</v>
      </c>
      <c r="C845" s="123">
        <v>4</v>
      </c>
      <c r="D845" s="35">
        <f>ROUND($D$791/100*$D$792*АТС!$C93,2)</f>
        <v>202.65</v>
      </c>
      <c r="E845" s="35">
        <f>ROUND($E$791/100*$E$792*АТС!C93,2)</f>
        <v>186.25</v>
      </c>
      <c r="F845" s="35">
        <f>ROUND($F$791/100*$F$792*АТС!C93,2)</f>
        <v>126.77</v>
      </c>
      <c r="G845" s="35">
        <f>ROUND($G$791/100*$G$792*АТС!C93,2)</f>
        <v>74.19</v>
      </c>
    </row>
    <row r="846" spans="1:7" x14ac:dyDescent="0.25">
      <c r="A846" s="256"/>
      <c r="B846" s="122">
        <f t="shared" si="13"/>
        <v>43011.208330000001</v>
      </c>
      <c r="C846" s="123">
        <v>5</v>
      </c>
      <c r="D846" s="35">
        <f>ROUND($D$791/100*$D$792*АТС!$C94,2)</f>
        <v>202.86</v>
      </c>
      <c r="E846" s="35">
        <f>ROUND($E$791/100*$E$792*АТС!C94,2)</f>
        <v>186.44</v>
      </c>
      <c r="F846" s="35">
        <f>ROUND($F$791/100*$F$792*АТС!C94,2)</f>
        <v>126.9</v>
      </c>
      <c r="G846" s="35">
        <f>ROUND($G$791/100*$G$792*АТС!C94,2)</f>
        <v>74.27</v>
      </c>
    </row>
    <row r="847" spans="1:7" x14ac:dyDescent="0.25">
      <c r="A847" s="256"/>
      <c r="B847" s="120">
        <f t="shared" si="13"/>
        <v>43011.25</v>
      </c>
      <c r="C847" s="123">
        <v>6</v>
      </c>
      <c r="D847" s="35">
        <f>ROUND($D$791/100*$D$792*АТС!$C95,2)</f>
        <v>186.93</v>
      </c>
      <c r="E847" s="35">
        <f>ROUND($E$791/100*$E$792*АТС!C95,2)</f>
        <v>171.8</v>
      </c>
      <c r="F847" s="35">
        <f>ROUND($F$791/100*$F$792*АТС!C95,2)</f>
        <v>116.94</v>
      </c>
      <c r="G847" s="35">
        <f>ROUND($G$791/100*$G$792*АТС!C95,2)</f>
        <v>68.44</v>
      </c>
    </row>
    <row r="848" spans="1:7" x14ac:dyDescent="0.25">
      <c r="A848" s="256"/>
      <c r="B848" s="122">
        <f t="shared" si="13"/>
        <v>43011.291669999999</v>
      </c>
      <c r="C848" s="123">
        <v>7</v>
      </c>
      <c r="D848" s="35">
        <f>ROUND($D$791/100*$D$792*АТС!$C96,2)</f>
        <v>237.52</v>
      </c>
      <c r="E848" s="35">
        <f>ROUND($E$791/100*$E$792*АТС!C96,2)</f>
        <v>218.3</v>
      </c>
      <c r="F848" s="35">
        <f>ROUND($F$791/100*$F$792*АТС!C96,2)</f>
        <v>148.59</v>
      </c>
      <c r="G848" s="35">
        <f>ROUND($G$791/100*$G$792*АТС!C96,2)</f>
        <v>86.96</v>
      </c>
    </row>
    <row r="849" spans="1:7" x14ac:dyDescent="0.25">
      <c r="A849" s="256"/>
      <c r="B849" s="120">
        <f t="shared" si="13"/>
        <v>43011.333330000001</v>
      </c>
      <c r="C849" s="123">
        <v>8</v>
      </c>
      <c r="D849" s="35">
        <f>ROUND($D$791/100*$D$792*АТС!$C97,2)</f>
        <v>237.67</v>
      </c>
      <c r="E849" s="35">
        <f>ROUND($E$791/100*$E$792*АТС!C97,2)</f>
        <v>218.43</v>
      </c>
      <c r="F849" s="35">
        <f>ROUND($F$791/100*$F$792*АТС!C97,2)</f>
        <v>148.68</v>
      </c>
      <c r="G849" s="35">
        <f>ROUND($G$791/100*$G$792*АТС!C97,2)</f>
        <v>87.01</v>
      </c>
    </row>
    <row r="850" spans="1:7" x14ac:dyDescent="0.25">
      <c r="A850" s="256"/>
      <c r="B850" s="122">
        <f t="shared" si="13"/>
        <v>43011.375</v>
      </c>
      <c r="C850" s="123">
        <v>9</v>
      </c>
      <c r="D850" s="35">
        <f>ROUND($D$791/100*$D$792*АТС!$C98,2)</f>
        <v>215.41</v>
      </c>
      <c r="E850" s="35">
        <f>ROUND($E$791/100*$E$792*АТС!C98,2)</f>
        <v>197.97</v>
      </c>
      <c r="F850" s="35">
        <f>ROUND($F$791/100*$F$792*АТС!C98,2)</f>
        <v>134.75</v>
      </c>
      <c r="G850" s="35">
        <f>ROUND($G$791/100*$G$792*АТС!C98,2)</f>
        <v>78.86</v>
      </c>
    </row>
    <row r="851" spans="1:7" x14ac:dyDescent="0.25">
      <c r="A851" s="256"/>
      <c r="B851" s="120">
        <f t="shared" si="13"/>
        <v>43011.416669999999</v>
      </c>
      <c r="C851" s="123">
        <v>10</v>
      </c>
      <c r="D851" s="35">
        <f>ROUND($D$791/100*$D$792*АТС!$C99,2)</f>
        <v>205.64</v>
      </c>
      <c r="E851" s="35">
        <f>ROUND($E$791/100*$E$792*АТС!C99,2)</f>
        <v>189</v>
      </c>
      <c r="F851" s="35">
        <f>ROUND($F$791/100*$F$792*АТС!C99,2)</f>
        <v>128.63999999999999</v>
      </c>
      <c r="G851" s="35">
        <f>ROUND($G$791/100*$G$792*АТС!C99,2)</f>
        <v>75.290000000000006</v>
      </c>
    </row>
    <row r="852" spans="1:7" x14ac:dyDescent="0.25">
      <c r="A852" s="256"/>
      <c r="B852" s="122">
        <f t="shared" si="13"/>
        <v>43011.458330000001</v>
      </c>
      <c r="C852" s="123">
        <v>11</v>
      </c>
      <c r="D852" s="35">
        <f>ROUND($D$791/100*$D$792*АТС!$C100,2)</f>
        <v>205.56</v>
      </c>
      <c r="E852" s="35">
        <f>ROUND($E$791/100*$E$792*АТС!C100,2)</f>
        <v>188.92</v>
      </c>
      <c r="F852" s="35">
        <f>ROUND($F$791/100*$F$792*АТС!C100,2)</f>
        <v>128.59</v>
      </c>
      <c r="G852" s="35">
        <f>ROUND($G$791/100*$G$792*АТС!C100,2)</f>
        <v>75.260000000000005</v>
      </c>
    </row>
    <row r="853" spans="1:7" x14ac:dyDescent="0.25">
      <c r="A853" s="256"/>
      <c r="B853" s="120">
        <f t="shared" si="13"/>
        <v>43011.5</v>
      </c>
      <c r="C853" s="123">
        <v>12</v>
      </c>
      <c r="D853" s="35">
        <f>ROUND($D$791/100*$D$792*АТС!$C101,2)</f>
        <v>188.99</v>
      </c>
      <c r="E853" s="35">
        <f>ROUND($E$791/100*$E$792*АТС!C101,2)</f>
        <v>173.69</v>
      </c>
      <c r="F853" s="35">
        <f>ROUND($F$791/100*$F$792*АТС!C101,2)</f>
        <v>118.23</v>
      </c>
      <c r="G853" s="35">
        <f>ROUND($G$791/100*$G$792*АТС!C101,2)</f>
        <v>69.19</v>
      </c>
    </row>
    <row r="854" spans="1:7" x14ac:dyDescent="0.25">
      <c r="A854" s="256"/>
      <c r="B854" s="122">
        <f t="shared" si="13"/>
        <v>43011.541669999999</v>
      </c>
      <c r="C854" s="123">
        <v>13</v>
      </c>
      <c r="D854" s="35">
        <f>ROUND($D$791/100*$D$792*АТС!$C102,2)</f>
        <v>184.87</v>
      </c>
      <c r="E854" s="35">
        <f>ROUND($E$791/100*$E$792*АТС!C102,2)</f>
        <v>169.91</v>
      </c>
      <c r="F854" s="35">
        <f>ROUND($F$791/100*$F$792*АТС!C102,2)</f>
        <v>115.65</v>
      </c>
      <c r="G854" s="35">
        <f>ROUND($G$791/100*$G$792*АТС!C102,2)</f>
        <v>67.680000000000007</v>
      </c>
    </row>
    <row r="855" spans="1:7" x14ac:dyDescent="0.25">
      <c r="A855" s="256"/>
      <c r="B855" s="120">
        <f t="shared" si="13"/>
        <v>43011.583330000001</v>
      </c>
      <c r="C855" s="123">
        <v>14</v>
      </c>
      <c r="D855" s="35">
        <f>ROUND($D$791/100*$D$792*АТС!$C103,2)</f>
        <v>184.91</v>
      </c>
      <c r="E855" s="35">
        <f>ROUND($E$791/100*$E$792*АТС!C103,2)</f>
        <v>169.95</v>
      </c>
      <c r="F855" s="35">
        <f>ROUND($F$791/100*$F$792*АТС!C103,2)</f>
        <v>115.68</v>
      </c>
      <c r="G855" s="35">
        <f>ROUND($G$791/100*$G$792*АТС!C103,2)</f>
        <v>67.7</v>
      </c>
    </row>
    <row r="856" spans="1:7" x14ac:dyDescent="0.25">
      <c r="A856" s="256"/>
      <c r="B856" s="122">
        <f t="shared" si="13"/>
        <v>43011.625</v>
      </c>
      <c r="C856" s="123">
        <v>15</v>
      </c>
      <c r="D856" s="35">
        <f>ROUND($D$791/100*$D$792*АТС!$C104,2)</f>
        <v>184.69</v>
      </c>
      <c r="E856" s="35">
        <f>ROUND($E$791/100*$E$792*АТС!C104,2)</f>
        <v>169.75</v>
      </c>
      <c r="F856" s="35">
        <f>ROUND($F$791/100*$F$792*АТС!C104,2)</f>
        <v>115.54</v>
      </c>
      <c r="G856" s="35">
        <f>ROUND($G$791/100*$G$792*АТС!C104,2)</f>
        <v>67.62</v>
      </c>
    </row>
    <row r="857" spans="1:7" x14ac:dyDescent="0.25">
      <c r="A857" s="256"/>
      <c r="B857" s="120">
        <f t="shared" si="13"/>
        <v>43011.666669999999</v>
      </c>
      <c r="C857" s="123">
        <v>16</v>
      </c>
      <c r="D857" s="35">
        <f>ROUND($D$791/100*$D$792*АТС!$C105,2)</f>
        <v>185.21</v>
      </c>
      <c r="E857" s="35">
        <f>ROUND($E$791/100*$E$792*АТС!C105,2)</f>
        <v>170.22</v>
      </c>
      <c r="F857" s="35">
        <f>ROUND($F$791/100*$F$792*АТС!C105,2)</f>
        <v>115.86</v>
      </c>
      <c r="G857" s="35">
        <f>ROUND($G$791/100*$G$792*АТС!C105,2)</f>
        <v>67.81</v>
      </c>
    </row>
    <row r="858" spans="1:7" x14ac:dyDescent="0.25">
      <c r="A858" s="256"/>
      <c r="B858" s="122">
        <f t="shared" si="13"/>
        <v>43011.708330000001</v>
      </c>
      <c r="C858" s="123">
        <v>17</v>
      </c>
      <c r="D858" s="35">
        <f>ROUND($D$791/100*$D$792*АТС!$C106,2)</f>
        <v>181.65</v>
      </c>
      <c r="E858" s="35">
        <f>ROUND($E$791/100*$E$792*АТС!C106,2)</f>
        <v>166.95</v>
      </c>
      <c r="F858" s="35">
        <f>ROUND($F$791/100*$F$792*АТС!C106,2)</f>
        <v>113.64</v>
      </c>
      <c r="G858" s="35">
        <f>ROUND($G$791/100*$G$792*АТС!C106,2)</f>
        <v>66.5</v>
      </c>
    </row>
    <row r="859" spans="1:7" x14ac:dyDescent="0.25">
      <c r="A859" s="256"/>
      <c r="B859" s="120">
        <f t="shared" si="13"/>
        <v>43011.75</v>
      </c>
      <c r="C859" s="123">
        <v>18</v>
      </c>
      <c r="D859" s="35">
        <f>ROUND($D$791/100*$D$792*АТС!$C107,2)</f>
        <v>192.29</v>
      </c>
      <c r="E859" s="35">
        <f>ROUND($E$791/100*$E$792*АТС!C107,2)</f>
        <v>176.73</v>
      </c>
      <c r="F859" s="35">
        <f>ROUND($F$791/100*$F$792*АТС!C107,2)</f>
        <v>120.29</v>
      </c>
      <c r="G859" s="35">
        <f>ROUND($G$791/100*$G$792*АТС!C107,2)</f>
        <v>70.400000000000006</v>
      </c>
    </row>
    <row r="860" spans="1:7" x14ac:dyDescent="0.25">
      <c r="A860" s="256"/>
      <c r="B860" s="122">
        <f t="shared" si="13"/>
        <v>43011.791669999999</v>
      </c>
      <c r="C860" s="123">
        <v>19</v>
      </c>
      <c r="D860" s="35">
        <f>ROUND($D$791/100*$D$792*АТС!$C108,2)</f>
        <v>195.18</v>
      </c>
      <c r="E860" s="35">
        <f>ROUND($E$791/100*$E$792*АТС!C108,2)</f>
        <v>179.38</v>
      </c>
      <c r="F860" s="35">
        <f>ROUND($F$791/100*$F$792*АТС!C108,2)</f>
        <v>122.1</v>
      </c>
      <c r="G860" s="35">
        <f>ROUND($G$791/100*$G$792*АТС!C108,2)</f>
        <v>71.459999999999994</v>
      </c>
    </row>
    <row r="861" spans="1:7" x14ac:dyDescent="0.25">
      <c r="A861" s="256"/>
      <c r="B861" s="120">
        <f t="shared" si="13"/>
        <v>43011.833330000001</v>
      </c>
      <c r="C861" s="123">
        <v>20</v>
      </c>
      <c r="D861" s="35">
        <f>ROUND($D$791/100*$D$792*АТС!$C109,2)</f>
        <v>182.53</v>
      </c>
      <c r="E861" s="35">
        <f>ROUND($E$791/100*$E$792*АТС!C109,2)</f>
        <v>167.75</v>
      </c>
      <c r="F861" s="35">
        <f>ROUND($F$791/100*$F$792*АТС!C109,2)</f>
        <v>114.18</v>
      </c>
      <c r="G861" s="35">
        <f>ROUND($G$791/100*$G$792*АТС!C109,2)</f>
        <v>66.83</v>
      </c>
    </row>
    <row r="862" spans="1:7" x14ac:dyDescent="0.25">
      <c r="A862" s="256"/>
      <c r="B862" s="122">
        <f t="shared" si="13"/>
        <v>43011.875</v>
      </c>
      <c r="C862" s="123">
        <v>21</v>
      </c>
      <c r="D862" s="35">
        <f>ROUND($D$791/100*$D$792*АТС!$C110,2)</f>
        <v>187.14</v>
      </c>
      <c r="E862" s="35">
        <f>ROUND($E$791/100*$E$792*АТС!C110,2)</f>
        <v>171.99</v>
      </c>
      <c r="F862" s="35">
        <f>ROUND($F$791/100*$F$792*АТС!C110,2)</f>
        <v>117.07</v>
      </c>
      <c r="G862" s="35">
        <f>ROUND($G$791/100*$G$792*АТС!C110,2)</f>
        <v>68.510000000000005</v>
      </c>
    </row>
    <row r="863" spans="1:7" x14ac:dyDescent="0.25">
      <c r="A863" s="256"/>
      <c r="B863" s="120">
        <f t="shared" si="13"/>
        <v>43011.916669999999</v>
      </c>
      <c r="C863" s="123">
        <v>22</v>
      </c>
      <c r="D863" s="35">
        <f>ROUND($D$791/100*$D$792*АТС!$C111,2)</f>
        <v>231.65</v>
      </c>
      <c r="E863" s="35">
        <f>ROUND($E$791/100*$E$792*АТС!C111,2)</f>
        <v>212.9</v>
      </c>
      <c r="F863" s="35">
        <f>ROUND($F$791/100*$F$792*АТС!C111,2)</f>
        <v>144.91999999999999</v>
      </c>
      <c r="G863" s="35">
        <f>ROUND($G$791/100*$G$792*АТС!C111,2)</f>
        <v>84.81</v>
      </c>
    </row>
    <row r="864" spans="1:7" x14ac:dyDescent="0.25">
      <c r="A864" s="256"/>
      <c r="B864" s="122">
        <f t="shared" si="13"/>
        <v>43011.958330000001</v>
      </c>
      <c r="C864" s="123">
        <v>23</v>
      </c>
      <c r="D864" s="35">
        <f>ROUND($D$791/100*$D$792*АТС!$C112,2)</f>
        <v>195.99</v>
      </c>
      <c r="E864" s="35">
        <f>ROUND($E$791/100*$E$792*АТС!C112,2)</f>
        <v>180.13</v>
      </c>
      <c r="F864" s="35">
        <f>ROUND($F$791/100*$F$792*АТС!C112,2)</f>
        <v>122.61</v>
      </c>
      <c r="G864" s="35">
        <f>ROUND($G$791/100*$G$792*АТС!C112,2)</f>
        <v>71.760000000000005</v>
      </c>
    </row>
    <row r="865" spans="1:7" x14ac:dyDescent="0.25">
      <c r="A865" s="256"/>
      <c r="B865" s="120">
        <f t="shared" si="13"/>
        <v>43012</v>
      </c>
      <c r="C865" s="123">
        <v>0</v>
      </c>
      <c r="D865" s="35">
        <f>ROUND($D$791/100*$D$792*АТС!$C113,2)</f>
        <v>176.33</v>
      </c>
      <c r="E865" s="35">
        <f>ROUND($E$791/100*$E$792*АТС!C113,2)</f>
        <v>162.05000000000001</v>
      </c>
      <c r="F865" s="35">
        <f>ROUND($F$791/100*$F$792*АТС!C113,2)</f>
        <v>110.3</v>
      </c>
      <c r="G865" s="35">
        <f>ROUND($G$791/100*$G$792*АТС!C113,2)</f>
        <v>64.56</v>
      </c>
    </row>
    <row r="866" spans="1:7" x14ac:dyDescent="0.25">
      <c r="A866" s="256"/>
      <c r="B866" s="122">
        <f t="shared" si="13"/>
        <v>43012.041669999999</v>
      </c>
      <c r="C866" s="123">
        <v>1</v>
      </c>
      <c r="D866" s="35">
        <f>ROUND($D$791/100*$D$792*АТС!$C114,2)</f>
        <v>185.18</v>
      </c>
      <c r="E866" s="35">
        <f>ROUND($E$791/100*$E$792*АТС!C114,2)</f>
        <v>170.19</v>
      </c>
      <c r="F866" s="35">
        <f>ROUND($F$791/100*$F$792*АТС!C114,2)</f>
        <v>115.84</v>
      </c>
      <c r="G866" s="35">
        <f>ROUND($G$791/100*$G$792*АТС!C114,2)</f>
        <v>67.8</v>
      </c>
    </row>
    <row r="867" spans="1:7" x14ac:dyDescent="0.25">
      <c r="A867" s="256"/>
      <c r="B867" s="120">
        <f t="shared" si="13"/>
        <v>43012.083330000001</v>
      </c>
      <c r="C867" s="123">
        <v>2</v>
      </c>
      <c r="D867" s="35">
        <f>ROUND($D$791/100*$D$792*АТС!$C115,2)</f>
        <v>193.08</v>
      </c>
      <c r="E867" s="35">
        <f>ROUND($E$791/100*$E$792*АТС!C115,2)</f>
        <v>177.45</v>
      </c>
      <c r="F867" s="35">
        <f>ROUND($F$791/100*$F$792*АТС!C115,2)</f>
        <v>120.78</v>
      </c>
      <c r="G867" s="35">
        <f>ROUND($G$791/100*$G$792*АТС!C115,2)</f>
        <v>70.69</v>
      </c>
    </row>
    <row r="868" spans="1:7" x14ac:dyDescent="0.25">
      <c r="A868" s="256"/>
      <c r="B868" s="122">
        <f t="shared" si="13"/>
        <v>43012.125</v>
      </c>
      <c r="C868" s="123">
        <v>3</v>
      </c>
      <c r="D868" s="35">
        <f>ROUND($D$791/100*$D$792*АТС!$C116,2)</f>
        <v>198.22</v>
      </c>
      <c r="E868" s="35">
        <f>ROUND($E$791/100*$E$792*АТС!C116,2)</f>
        <v>182.17</v>
      </c>
      <c r="F868" s="35">
        <f>ROUND($F$791/100*$F$792*АТС!C116,2)</f>
        <v>124</v>
      </c>
      <c r="G868" s="35">
        <f>ROUND($G$791/100*$G$792*АТС!C116,2)</f>
        <v>72.569999999999993</v>
      </c>
    </row>
    <row r="869" spans="1:7" x14ac:dyDescent="0.25">
      <c r="A869" s="256"/>
      <c r="B869" s="120">
        <f t="shared" si="13"/>
        <v>43012.166669999999</v>
      </c>
      <c r="C869" s="123">
        <v>4</v>
      </c>
      <c r="D869" s="35">
        <f>ROUND($D$791/100*$D$792*АТС!$C117,2)</f>
        <v>198.39</v>
      </c>
      <c r="E869" s="35">
        <f>ROUND($E$791/100*$E$792*АТС!C117,2)</f>
        <v>182.33</v>
      </c>
      <c r="F869" s="35">
        <f>ROUND($F$791/100*$F$792*АТС!C117,2)</f>
        <v>124.11</v>
      </c>
      <c r="G869" s="35">
        <f>ROUND($G$791/100*$G$792*АТС!C117,2)</f>
        <v>72.63</v>
      </c>
    </row>
    <row r="870" spans="1:7" x14ac:dyDescent="0.25">
      <c r="A870" s="256"/>
      <c r="B870" s="122">
        <f t="shared" si="13"/>
        <v>43012.208330000001</v>
      </c>
      <c r="C870" s="123">
        <v>5</v>
      </c>
      <c r="D870" s="35">
        <f>ROUND($D$791/100*$D$792*АТС!$C118,2)</f>
        <v>194.24</v>
      </c>
      <c r="E870" s="35">
        <f>ROUND($E$791/100*$E$792*АТС!C118,2)</f>
        <v>178.52</v>
      </c>
      <c r="F870" s="35">
        <f>ROUND($F$791/100*$F$792*АТС!C118,2)</f>
        <v>121.51</v>
      </c>
      <c r="G870" s="35">
        <f>ROUND($G$791/100*$G$792*АТС!C118,2)</f>
        <v>71.11</v>
      </c>
    </row>
    <row r="871" spans="1:7" x14ac:dyDescent="0.25">
      <c r="A871" s="256"/>
      <c r="B871" s="120">
        <f t="shared" si="13"/>
        <v>43012.25</v>
      </c>
      <c r="C871" s="123">
        <v>6</v>
      </c>
      <c r="D871" s="35">
        <f>ROUND($D$791/100*$D$792*АТС!$C119,2)</f>
        <v>177.43</v>
      </c>
      <c r="E871" s="35">
        <f>ROUND($E$791/100*$E$792*АТС!C119,2)</f>
        <v>163.07</v>
      </c>
      <c r="F871" s="35">
        <f>ROUND($F$791/100*$F$792*АТС!C119,2)</f>
        <v>111</v>
      </c>
      <c r="G871" s="35">
        <f>ROUND($G$791/100*$G$792*АТС!C119,2)</f>
        <v>64.959999999999994</v>
      </c>
    </row>
    <row r="872" spans="1:7" x14ac:dyDescent="0.25">
      <c r="A872" s="256"/>
      <c r="B872" s="122">
        <f t="shared" si="13"/>
        <v>43012.291669999999</v>
      </c>
      <c r="C872" s="123">
        <v>7</v>
      </c>
      <c r="D872" s="35">
        <f>ROUND($D$791/100*$D$792*АТС!$C120,2)</f>
        <v>210.31</v>
      </c>
      <c r="E872" s="35">
        <f>ROUND($E$791/100*$E$792*АТС!C120,2)</f>
        <v>193.29</v>
      </c>
      <c r="F872" s="35">
        <f>ROUND($F$791/100*$F$792*АТС!C120,2)</f>
        <v>131.56</v>
      </c>
      <c r="G872" s="35">
        <f>ROUND($G$791/100*$G$792*АТС!C120,2)</f>
        <v>77</v>
      </c>
    </row>
    <row r="873" spans="1:7" x14ac:dyDescent="0.25">
      <c r="A873" s="256"/>
      <c r="B873" s="120">
        <f t="shared" si="13"/>
        <v>43012.333330000001</v>
      </c>
      <c r="C873" s="123">
        <v>8</v>
      </c>
      <c r="D873" s="35">
        <f>ROUND($D$791/100*$D$792*АТС!$C121,2)</f>
        <v>206.47</v>
      </c>
      <c r="E873" s="35">
        <f>ROUND($E$791/100*$E$792*АТС!C121,2)</f>
        <v>189.76</v>
      </c>
      <c r="F873" s="35">
        <f>ROUND($F$791/100*$F$792*АТС!C121,2)</f>
        <v>129.16</v>
      </c>
      <c r="G873" s="35">
        <f>ROUND($G$791/100*$G$792*АТС!C121,2)</f>
        <v>75.59</v>
      </c>
    </row>
    <row r="874" spans="1:7" x14ac:dyDescent="0.25">
      <c r="A874" s="256"/>
      <c r="B874" s="122">
        <f t="shared" si="13"/>
        <v>43012.375</v>
      </c>
      <c r="C874" s="123">
        <v>9</v>
      </c>
      <c r="D874" s="35">
        <f>ROUND($D$791/100*$D$792*АТС!$C122,2)</f>
        <v>183.06</v>
      </c>
      <c r="E874" s="35">
        <f>ROUND($E$791/100*$E$792*АТС!C122,2)</f>
        <v>168.24</v>
      </c>
      <c r="F874" s="35">
        <f>ROUND($F$791/100*$F$792*АТС!C122,2)</f>
        <v>114.52</v>
      </c>
      <c r="G874" s="35">
        <f>ROUND($G$791/100*$G$792*АТС!C122,2)</f>
        <v>67.02</v>
      </c>
    </row>
    <row r="875" spans="1:7" x14ac:dyDescent="0.25">
      <c r="A875" s="256"/>
      <c r="B875" s="120">
        <f t="shared" si="13"/>
        <v>43012.416669999999</v>
      </c>
      <c r="C875" s="123">
        <v>10</v>
      </c>
      <c r="D875" s="35">
        <f>ROUND($D$791/100*$D$792*АТС!$C123,2)</f>
        <v>185.02</v>
      </c>
      <c r="E875" s="35">
        <f>ROUND($E$791/100*$E$792*АТС!C123,2)</f>
        <v>170.04</v>
      </c>
      <c r="F875" s="35">
        <f>ROUND($F$791/100*$F$792*АТС!C123,2)</f>
        <v>115.74</v>
      </c>
      <c r="G875" s="35">
        <f>ROUND($G$791/100*$G$792*АТС!C123,2)</f>
        <v>67.739999999999995</v>
      </c>
    </row>
    <row r="876" spans="1:7" x14ac:dyDescent="0.25">
      <c r="A876" s="256"/>
      <c r="B876" s="122">
        <f t="shared" si="13"/>
        <v>43012.458330000001</v>
      </c>
      <c r="C876" s="123">
        <v>11</v>
      </c>
      <c r="D876" s="35">
        <f>ROUND($D$791/100*$D$792*АТС!$C124,2)</f>
        <v>186.9</v>
      </c>
      <c r="E876" s="35">
        <f>ROUND($E$791/100*$E$792*АТС!C124,2)</f>
        <v>171.77</v>
      </c>
      <c r="F876" s="35">
        <f>ROUND($F$791/100*$F$792*АТС!C124,2)</f>
        <v>116.92</v>
      </c>
      <c r="G876" s="35">
        <f>ROUND($G$791/100*$G$792*АТС!C124,2)</f>
        <v>68.430000000000007</v>
      </c>
    </row>
    <row r="877" spans="1:7" x14ac:dyDescent="0.25">
      <c r="A877" s="256"/>
      <c r="B877" s="120">
        <f t="shared" si="13"/>
        <v>43012.5</v>
      </c>
      <c r="C877" s="123">
        <v>12</v>
      </c>
      <c r="D877" s="35">
        <f>ROUND($D$791/100*$D$792*АТС!$C125,2)</f>
        <v>200.87</v>
      </c>
      <c r="E877" s="35">
        <f>ROUND($E$791/100*$E$792*АТС!C125,2)</f>
        <v>184.61</v>
      </c>
      <c r="F877" s="35">
        <f>ROUND($F$791/100*$F$792*АТС!C125,2)</f>
        <v>125.66</v>
      </c>
      <c r="G877" s="35">
        <f>ROUND($G$791/100*$G$792*АТС!C125,2)</f>
        <v>73.540000000000006</v>
      </c>
    </row>
    <row r="878" spans="1:7" x14ac:dyDescent="0.25">
      <c r="A878" s="256"/>
      <c r="B878" s="122">
        <f t="shared" si="13"/>
        <v>43012.541669999999</v>
      </c>
      <c r="C878" s="123">
        <v>13</v>
      </c>
      <c r="D878" s="35">
        <f>ROUND($D$791/100*$D$792*АТС!$C126,2)</f>
        <v>200.79</v>
      </c>
      <c r="E878" s="35">
        <f>ROUND($E$791/100*$E$792*АТС!C126,2)</f>
        <v>184.54</v>
      </c>
      <c r="F878" s="35">
        <f>ROUND($F$791/100*$F$792*АТС!C126,2)</f>
        <v>125.61</v>
      </c>
      <c r="G878" s="35">
        <f>ROUND($G$791/100*$G$792*АТС!C126,2)</f>
        <v>73.510000000000005</v>
      </c>
    </row>
    <row r="879" spans="1:7" x14ac:dyDescent="0.25">
      <c r="A879" s="256"/>
      <c r="B879" s="120">
        <f t="shared" si="13"/>
        <v>43012.583330000001</v>
      </c>
      <c r="C879" s="123">
        <v>14</v>
      </c>
      <c r="D879" s="35">
        <f>ROUND($D$791/100*$D$792*АТС!$C127,2)</f>
        <v>202.34</v>
      </c>
      <c r="E879" s="35">
        <f>ROUND($E$791/100*$E$792*АТС!C127,2)</f>
        <v>185.97</v>
      </c>
      <c r="F879" s="35">
        <f>ROUND($F$791/100*$F$792*АТС!C127,2)</f>
        <v>126.58</v>
      </c>
      <c r="G879" s="35">
        <f>ROUND($G$791/100*$G$792*АТС!C127,2)</f>
        <v>74.08</v>
      </c>
    </row>
    <row r="880" spans="1:7" x14ac:dyDescent="0.25">
      <c r="A880" s="256"/>
      <c r="B880" s="122">
        <f t="shared" si="13"/>
        <v>43012.625</v>
      </c>
      <c r="C880" s="123">
        <v>15</v>
      </c>
      <c r="D880" s="35">
        <f>ROUND($D$791/100*$D$792*АТС!$C128,2)</f>
        <v>203.95</v>
      </c>
      <c r="E880" s="35">
        <f>ROUND($E$791/100*$E$792*АТС!C128,2)</f>
        <v>187.44</v>
      </c>
      <c r="F880" s="35">
        <f>ROUND($F$791/100*$F$792*АТС!C128,2)</f>
        <v>127.58</v>
      </c>
      <c r="G880" s="35">
        <f>ROUND($G$791/100*$G$792*АТС!C128,2)</f>
        <v>74.67</v>
      </c>
    </row>
    <row r="881" spans="1:7" x14ac:dyDescent="0.25">
      <c r="A881" s="256"/>
      <c r="B881" s="120">
        <f t="shared" si="13"/>
        <v>43012.666669999999</v>
      </c>
      <c r="C881" s="123">
        <v>16</v>
      </c>
      <c r="D881" s="35">
        <f>ROUND($D$791/100*$D$792*АТС!$C129,2)</f>
        <v>203.97</v>
      </c>
      <c r="E881" s="35">
        <f>ROUND($E$791/100*$E$792*АТС!C129,2)</f>
        <v>187.46</v>
      </c>
      <c r="F881" s="35">
        <f>ROUND($F$791/100*$F$792*АТС!C129,2)</f>
        <v>127.6</v>
      </c>
      <c r="G881" s="35">
        <f>ROUND($G$791/100*$G$792*АТС!C129,2)</f>
        <v>74.680000000000007</v>
      </c>
    </row>
    <row r="882" spans="1:7" x14ac:dyDescent="0.25">
      <c r="A882" s="256"/>
      <c r="B882" s="122">
        <f t="shared" ref="B882:B945" si="14">B858+1</f>
        <v>43012.708330000001</v>
      </c>
      <c r="C882" s="123">
        <v>17</v>
      </c>
      <c r="D882" s="35">
        <f>ROUND($D$791/100*$D$792*АТС!$C130,2)</f>
        <v>212.35</v>
      </c>
      <c r="E882" s="35">
        <f>ROUND($E$791/100*$E$792*АТС!C130,2)</f>
        <v>195.16</v>
      </c>
      <c r="F882" s="35">
        <f>ROUND($F$791/100*$F$792*АТС!C130,2)</f>
        <v>132.84</v>
      </c>
      <c r="G882" s="35">
        <f>ROUND($G$791/100*$G$792*АТС!C130,2)</f>
        <v>77.739999999999995</v>
      </c>
    </row>
    <row r="883" spans="1:7" x14ac:dyDescent="0.25">
      <c r="A883" s="256"/>
      <c r="B883" s="120">
        <f t="shared" si="14"/>
        <v>43012.75</v>
      </c>
      <c r="C883" s="123">
        <v>18</v>
      </c>
      <c r="D883" s="35">
        <f>ROUND($D$791/100*$D$792*АТС!$C131,2)</f>
        <v>223.3</v>
      </c>
      <c r="E883" s="35">
        <f>ROUND($E$791/100*$E$792*АТС!C131,2)</f>
        <v>205.23</v>
      </c>
      <c r="F883" s="35">
        <f>ROUND($F$791/100*$F$792*АТС!C131,2)</f>
        <v>139.69</v>
      </c>
      <c r="G883" s="35">
        <f>ROUND($G$791/100*$G$792*АТС!C131,2)</f>
        <v>81.75</v>
      </c>
    </row>
    <row r="884" spans="1:7" x14ac:dyDescent="0.25">
      <c r="A884" s="256"/>
      <c r="B884" s="122">
        <f t="shared" si="14"/>
        <v>43012.791669999999</v>
      </c>
      <c r="C884" s="123">
        <v>19</v>
      </c>
      <c r="D884" s="35">
        <f>ROUND($D$791/100*$D$792*АТС!$C132,2)</f>
        <v>228.49</v>
      </c>
      <c r="E884" s="35">
        <f>ROUND($E$791/100*$E$792*АТС!C132,2)</f>
        <v>210</v>
      </c>
      <c r="F884" s="35">
        <f>ROUND($F$791/100*$F$792*АТС!C132,2)</f>
        <v>142.94</v>
      </c>
      <c r="G884" s="35">
        <f>ROUND($G$791/100*$G$792*АТС!C132,2)</f>
        <v>83.65</v>
      </c>
    </row>
    <row r="885" spans="1:7" x14ac:dyDescent="0.25">
      <c r="A885" s="256"/>
      <c r="B885" s="120">
        <f t="shared" si="14"/>
        <v>43012.833330000001</v>
      </c>
      <c r="C885" s="123">
        <v>20</v>
      </c>
      <c r="D885" s="35">
        <f>ROUND($D$791/100*$D$792*АТС!$C133,2)</f>
        <v>207</v>
      </c>
      <c r="E885" s="35">
        <f>ROUND($E$791/100*$E$792*АТС!C133,2)</f>
        <v>190.25</v>
      </c>
      <c r="F885" s="35">
        <f>ROUND($F$791/100*$F$792*АТС!C133,2)</f>
        <v>129.49</v>
      </c>
      <c r="G885" s="35">
        <f>ROUND($G$791/100*$G$792*АТС!C133,2)</f>
        <v>75.790000000000006</v>
      </c>
    </row>
    <row r="886" spans="1:7" x14ac:dyDescent="0.25">
      <c r="A886" s="256"/>
      <c r="B886" s="122">
        <f t="shared" si="14"/>
        <v>43012.875</v>
      </c>
      <c r="C886" s="123">
        <v>21</v>
      </c>
      <c r="D886" s="35">
        <f>ROUND($D$791/100*$D$792*АТС!$C134,2)</f>
        <v>204.83</v>
      </c>
      <c r="E886" s="35">
        <f>ROUND($E$791/100*$E$792*АТС!C134,2)</f>
        <v>188.25</v>
      </c>
      <c r="F886" s="35">
        <f>ROUND($F$791/100*$F$792*АТС!C134,2)</f>
        <v>128.13999999999999</v>
      </c>
      <c r="G886" s="35">
        <f>ROUND($G$791/100*$G$792*АТС!C134,2)</f>
        <v>74.989999999999995</v>
      </c>
    </row>
    <row r="887" spans="1:7" x14ac:dyDescent="0.25">
      <c r="A887" s="256"/>
      <c r="B887" s="120">
        <f t="shared" si="14"/>
        <v>43012.916669999999</v>
      </c>
      <c r="C887" s="123">
        <v>22</v>
      </c>
      <c r="D887" s="35">
        <f>ROUND($D$791/100*$D$792*АТС!$C135,2)</f>
        <v>240.02</v>
      </c>
      <c r="E887" s="35">
        <f>ROUND($E$791/100*$E$792*АТС!C135,2)</f>
        <v>220.59</v>
      </c>
      <c r="F887" s="35">
        <f>ROUND($F$791/100*$F$792*АТС!C135,2)</f>
        <v>150.15</v>
      </c>
      <c r="G887" s="35">
        <f>ROUND($G$791/100*$G$792*АТС!C135,2)</f>
        <v>87.87</v>
      </c>
    </row>
    <row r="888" spans="1:7" x14ac:dyDescent="0.25">
      <c r="A888" s="256"/>
      <c r="B888" s="122">
        <f t="shared" si="14"/>
        <v>43012.958330000001</v>
      </c>
      <c r="C888" s="123">
        <v>23</v>
      </c>
      <c r="D888" s="35">
        <f>ROUND($D$791/100*$D$792*АТС!$C136,2)</f>
        <v>211.89</v>
      </c>
      <c r="E888" s="35">
        <f>ROUND($E$791/100*$E$792*АТС!C136,2)</f>
        <v>194.74</v>
      </c>
      <c r="F888" s="35">
        <f>ROUND($F$791/100*$F$792*АТС!C136,2)</f>
        <v>132.55000000000001</v>
      </c>
      <c r="G888" s="35">
        <f>ROUND($G$791/100*$G$792*АТС!C136,2)</f>
        <v>77.58</v>
      </c>
    </row>
    <row r="889" spans="1:7" x14ac:dyDescent="0.25">
      <c r="A889" s="256"/>
      <c r="B889" s="120">
        <f t="shared" si="14"/>
        <v>43013</v>
      </c>
      <c r="C889" s="123">
        <v>0</v>
      </c>
      <c r="D889" s="35">
        <f>ROUND($D$791/100*$D$792*АТС!$C137,2)</f>
        <v>180.95</v>
      </c>
      <c r="E889" s="35">
        <f>ROUND($E$791/100*$E$792*АТС!C137,2)</f>
        <v>166.31</v>
      </c>
      <c r="F889" s="35">
        <f>ROUND($F$791/100*$F$792*АТС!C137,2)</f>
        <v>113.2</v>
      </c>
      <c r="G889" s="35">
        <f>ROUND($G$791/100*$G$792*АТС!C137,2)</f>
        <v>66.25</v>
      </c>
    </row>
    <row r="890" spans="1:7" x14ac:dyDescent="0.25">
      <c r="A890" s="256"/>
      <c r="B890" s="122">
        <f t="shared" si="14"/>
        <v>43013.041669999999</v>
      </c>
      <c r="C890" s="123">
        <v>1</v>
      </c>
      <c r="D890" s="35">
        <f>ROUND($D$791/100*$D$792*АТС!$C138,2)</f>
        <v>175.85</v>
      </c>
      <c r="E890" s="35">
        <f>ROUND($E$791/100*$E$792*АТС!C138,2)</f>
        <v>161.62</v>
      </c>
      <c r="F890" s="35">
        <f>ROUND($F$791/100*$F$792*АТС!C138,2)</f>
        <v>110.01</v>
      </c>
      <c r="G890" s="35">
        <f>ROUND($G$791/100*$G$792*АТС!C138,2)</f>
        <v>64.38</v>
      </c>
    </row>
    <row r="891" spans="1:7" x14ac:dyDescent="0.25">
      <c r="A891" s="256"/>
      <c r="B891" s="120">
        <f t="shared" si="14"/>
        <v>43013.083330000001</v>
      </c>
      <c r="C891" s="123">
        <v>2</v>
      </c>
      <c r="D891" s="35">
        <f>ROUND($D$791/100*$D$792*АТС!$C139,2)</f>
        <v>175.56</v>
      </c>
      <c r="E891" s="35">
        <f>ROUND($E$791/100*$E$792*АТС!C139,2)</f>
        <v>161.35</v>
      </c>
      <c r="F891" s="35">
        <f>ROUND($F$791/100*$F$792*АТС!C139,2)</f>
        <v>109.82</v>
      </c>
      <c r="G891" s="35">
        <f>ROUND($G$791/100*$G$792*АТС!C139,2)</f>
        <v>64.27</v>
      </c>
    </row>
    <row r="892" spans="1:7" x14ac:dyDescent="0.25">
      <c r="A892" s="256"/>
      <c r="B892" s="122">
        <f t="shared" si="14"/>
        <v>43013.125</v>
      </c>
      <c r="C892" s="123">
        <v>3</v>
      </c>
      <c r="D892" s="35">
        <f>ROUND($D$791/100*$D$792*АТС!$C140,2)</f>
        <v>178.21</v>
      </c>
      <c r="E892" s="35">
        <f>ROUND($E$791/100*$E$792*АТС!C140,2)</f>
        <v>163.79</v>
      </c>
      <c r="F892" s="35">
        <f>ROUND($F$791/100*$F$792*АТС!C140,2)</f>
        <v>111.48</v>
      </c>
      <c r="G892" s="35">
        <f>ROUND($G$791/100*$G$792*АТС!C140,2)</f>
        <v>65.25</v>
      </c>
    </row>
    <row r="893" spans="1:7" x14ac:dyDescent="0.25">
      <c r="A893" s="256"/>
      <c r="B893" s="120">
        <f t="shared" si="14"/>
        <v>43013.166669999999</v>
      </c>
      <c r="C893" s="123">
        <v>4</v>
      </c>
      <c r="D893" s="35">
        <f>ROUND($D$791/100*$D$792*АТС!$C141,2)</f>
        <v>178.64</v>
      </c>
      <c r="E893" s="35">
        <f>ROUND($E$791/100*$E$792*АТС!C141,2)</f>
        <v>164.18</v>
      </c>
      <c r="F893" s="35">
        <f>ROUND($F$791/100*$F$792*АТС!C141,2)</f>
        <v>111.75</v>
      </c>
      <c r="G893" s="35">
        <f>ROUND($G$791/100*$G$792*АТС!C141,2)</f>
        <v>65.400000000000006</v>
      </c>
    </row>
    <row r="894" spans="1:7" x14ac:dyDescent="0.25">
      <c r="A894" s="256"/>
      <c r="B894" s="122">
        <f t="shared" si="14"/>
        <v>43013.208330000001</v>
      </c>
      <c r="C894" s="123">
        <v>5</v>
      </c>
      <c r="D894" s="35">
        <f>ROUND($D$791/100*$D$792*АТС!$C142,2)</f>
        <v>179.05</v>
      </c>
      <c r="E894" s="35">
        <f>ROUND($E$791/100*$E$792*АТС!C142,2)</f>
        <v>164.56</v>
      </c>
      <c r="F894" s="35">
        <f>ROUND($F$791/100*$F$792*АТС!C142,2)</f>
        <v>112.01</v>
      </c>
      <c r="G894" s="35">
        <f>ROUND($G$791/100*$G$792*АТС!C142,2)</f>
        <v>65.55</v>
      </c>
    </row>
    <row r="895" spans="1:7" x14ac:dyDescent="0.25">
      <c r="A895" s="256"/>
      <c r="B895" s="120">
        <f t="shared" si="14"/>
        <v>43013.25</v>
      </c>
      <c r="C895" s="123">
        <v>6</v>
      </c>
      <c r="D895" s="35">
        <f>ROUND($D$791/100*$D$792*АТС!$C143,2)</f>
        <v>182.8</v>
      </c>
      <c r="E895" s="35">
        <f>ROUND($E$791/100*$E$792*АТС!C143,2)</f>
        <v>168.01</v>
      </c>
      <c r="F895" s="35">
        <f>ROUND($F$791/100*$F$792*АТС!C143,2)</f>
        <v>114.35</v>
      </c>
      <c r="G895" s="35">
        <f>ROUND($G$791/100*$G$792*АТС!C143,2)</f>
        <v>66.930000000000007</v>
      </c>
    </row>
    <row r="896" spans="1:7" x14ac:dyDescent="0.25">
      <c r="A896" s="256"/>
      <c r="B896" s="122">
        <f t="shared" si="14"/>
        <v>43013.291669999999</v>
      </c>
      <c r="C896" s="123">
        <v>7</v>
      </c>
      <c r="D896" s="35">
        <f>ROUND($D$791/100*$D$792*АТС!$C144,2)</f>
        <v>201.25</v>
      </c>
      <c r="E896" s="35">
        <f>ROUND($E$791/100*$E$792*АТС!C144,2)</f>
        <v>184.96</v>
      </c>
      <c r="F896" s="35">
        <f>ROUND($F$791/100*$F$792*АТС!C144,2)</f>
        <v>125.89</v>
      </c>
      <c r="G896" s="35">
        <f>ROUND($G$791/100*$G$792*АТС!C144,2)</f>
        <v>73.680000000000007</v>
      </c>
    </row>
    <row r="897" spans="1:7" x14ac:dyDescent="0.25">
      <c r="A897" s="256"/>
      <c r="B897" s="120">
        <f t="shared" si="14"/>
        <v>43013.333330000001</v>
      </c>
      <c r="C897" s="123">
        <v>8</v>
      </c>
      <c r="D897" s="35">
        <f>ROUND($D$791/100*$D$792*АТС!$C145,2)</f>
        <v>192.36</v>
      </c>
      <c r="E897" s="35">
        <f>ROUND($E$791/100*$E$792*АТС!C145,2)</f>
        <v>176.79</v>
      </c>
      <c r="F897" s="35">
        <f>ROUND($F$791/100*$F$792*АТС!C145,2)</f>
        <v>120.33</v>
      </c>
      <c r="G897" s="35">
        <f>ROUND($G$791/100*$G$792*АТС!C145,2)</f>
        <v>70.430000000000007</v>
      </c>
    </row>
    <row r="898" spans="1:7" x14ac:dyDescent="0.25">
      <c r="A898" s="256"/>
      <c r="B898" s="122">
        <f t="shared" si="14"/>
        <v>43013.375</v>
      </c>
      <c r="C898" s="123">
        <v>9</v>
      </c>
      <c r="D898" s="35">
        <f>ROUND($D$791/100*$D$792*АТС!$C146,2)</f>
        <v>189.47</v>
      </c>
      <c r="E898" s="35">
        <f>ROUND($E$791/100*$E$792*АТС!C146,2)</f>
        <v>174.13</v>
      </c>
      <c r="F898" s="35">
        <f>ROUND($F$791/100*$F$792*АТС!C146,2)</f>
        <v>118.53</v>
      </c>
      <c r="G898" s="35">
        <f>ROUND($G$791/100*$G$792*АТС!C146,2)</f>
        <v>69.37</v>
      </c>
    </row>
    <row r="899" spans="1:7" x14ac:dyDescent="0.25">
      <c r="A899" s="256"/>
      <c r="B899" s="120">
        <f t="shared" si="14"/>
        <v>43013.416669999999</v>
      </c>
      <c r="C899" s="123">
        <v>10</v>
      </c>
      <c r="D899" s="35">
        <f>ROUND($D$791/100*$D$792*АТС!$C147,2)</f>
        <v>211.11</v>
      </c>
      <c r="E899" s="35">
        <f>ROUND($E$791/100*$E$792*АТС!C147,2)</f>
        <v>194.03</v>
      </c>
      <c r="F899" s="35">
        <f>ROUND($F$791/100*$F$792*АТС!C147,2)</f>
        <v>132.07</v>
      </c>
      <c r="G899" s="35">
        <f>ROUND($G$791/100*$G$792*АТС!C147,2)</f>
        <v>77.290000000000006</v>
      </c>
    </row>
    <row r="900" spans="1:7" x14ac:dyDescent="0.25">
      <c r="A900" s="256"/>
      <c r="B900" s="122">
        <f t="shared" si="14"/>
        <v>43013.458330000001</v>
      </c>
      <c r="C900" s="123">
        <v>11</v>
      </c>
      <c r="D900" s="35">
        <f>ROUND($D$791/100*$D$792*АТС!$C148,2)</f>
        <v>211.24</v>
      </c>
      <c r="E900" s="35">
        <f>ROUND($E$791/100*$E$792*АТС!C148,2)</f>
        <v>194.14</v>
      </c>
      <c r="F900" s="35">
        <f>ROUND($F$791/100*$F$792*АТС!C148,2)</f>
        <v>132.13999999999999</v>
      </c>
      <c r="G900" s="35">
        <f>ROUND($G$791/100*$G$792*АТС!C148,2)</f>
        <v>77.34</v>
      </c>
    </row>
    <row r="901" spans="1:7" x14ac:dyDescent="0.25">
      <c r="A901" s="256"/>
      <c r="B901" s="120">
        <f t="shared" si="14"/>
        <v>43013.5</v>
      </c>
      <c r="C901" s="123">
        <v>12</v>
      </c>
      <c r="D901" s="35">
        <f>ROUND($D$791/100*$D$792*АТС!$C149,2)</f>
        <v>226.14</v>
      </c>
      <c r="E901" s="35">
        <f>ROUND($E$791/100*$E$792*АТС!C149,2)</f>
        <v>207.84</v>
      </c>
      <c r="F901" s="35">
        <f>ROUND($F$791/100*$F$792*АТС!C149,2)</f>
        <v>141.47</v>
      </c>
      <c r="G901" s="35">
        <f>ROUND($G$791/100*$G$792*АТС!C149,2)</f>
        <v>82.79</v>
      </c>
    </row>
    <row r="902" spans="1:7" x14ac:dyDescent="0.25">
      <c r="A902" s="256"/>
      <c r="B902" s="122">
        <f t="shared" si="14"/>
        <v>43013.541669999999</v>
      </c>
      <c r="C902" s="123">
        <v>13</v>
      </c>
      <c r="D902" s="35">
        <f>ROUND($D$791/100*$D$792*АТС!$C150,2)</f>
        <v>225.94</v>
      </c>
      <c r="E902" s="35">
        <f>ROUND($E$791/100*$E$792*АТС!C150,2)</f>
        <v>207.66</v>
      </c>
      <c r="F902" s="35">
        <f>ROUND($F$791/100*$F$792*АТС!C150,2)</f>
        <v>141.34</v>
      </c>
      <c r="G902" s="35">
        <f>ROUND($G$791/100*$G$792*АТС!C150,2)</f>
        <v>82.72</v>
      </c>
    </row>
    <row r="903" spans="1:7" x14ac:dyDescent="0.25">
      <c r="A903" s="256"/>
      <c r="B903" s="120">
        <f t="shared" si="14"/>
        <v>43013.583330000001</v>
      </c>
      <c r="C903" s="123">
        <v>14</v>
      </c>
      <c r="D903" s="35">
        <f>ROUND($D$791/100*$D$792*АТС!$C151,2)</f>
        <v>225.97</v>
      </c>
      <c r="E903" s="35">
        <f>ROUND($E$791/100*$E$792*АТС!C151,2)</f>
        <v>207.68</v>
      </c>
      <c r="F903" s="35">
        <f>ROUND($F$791/100*$F$792*АТС!C151,2)</f>
        <v>141.36000000000001</v>
      </c>
      <c r="G903" s="35">
        <f>ROUND($G$791/100*$G$792*АТС!C151,2)</f>
        <v>82.73</v>
      </c>
    </row>
    <row r="904" spans="1:7" x14ac:dyDescent="0.25">
      <c r="A904" s="256"/>
      <c r="B904" s="122">
        <f t="shared" si="14"/>
        <v>43013.625</v>
      </c>
      <c r="C904" s="123">
        <v>15</v>
      </c>
      <c r="D904" s="35">
        <f>ROUND($D$791/100*$D$792*АТС!$C152,2)</f>
        <v>225.97</v>
      </c>
      <c r="E904" s="35">
        <f>ROUND($E$791/100*$E$792*АТС!C152,2)</f>
        <v>207.68</v>
      </c>
      <c r="F904" s="35">
        <f>ROUND($F$791/100*$F$792*АТС!C152,2)</f>
        <v>141.36000000000001</v>
      </c>
      <c r="G904" s="35">
        <f>ROUND($G$791/100*$G$792*АТС!C152,2)</f>
        <v>82.73</v>
      </c>
    </row>
    <row r="905" spans="1:7" x14ac:dyDescent="0.25">
      <c r="A905" s="256"/>
      <c r="B905" s="120">
        <f t="shared" si="14"/>
        <v>43013.666669999999</v>
      </c>
      <c r="C905" s="123">
        <v>16</v>
      </c>
      <c r="D905" s="35">
        <f>ROUND($D$791/100*$D$792*АТС!$C153,2)</f>
        <v>225.64</v>
      </c>
      <c r="E905" s="35">
        <f>ROUND($E$791/100*$E$792*АТС!C153,2)</f>
        <v>207.38</v>
      </c>
      <c r="F905" s="35">
        <f>ROUND($F$791/100*$F$792*АТС!C153,2)</f>
        <v>141.16</v>
      </c>
      <c r="G905" s="35">
        <f>ROUND($G$791/100*$G$792*АТС!C153,2)</f>
        <v>82.61</v>
      </c>
    </row>
    <row r="906" spans="1:7" x14ac:dyDescent="0.25">
      <c r="A906" s="256"/>
      <c r="B906" s="122">
        <f t="shared" si="14"/>
        <v>43013.708330000001</v>
      </c>
      <c r="C906" s="123">
        <v>17</v>
      </c>
      <c r="D906" s="35">
        <f>ROUND($D$791/100*$D$792*АТС!$C154,2)</f>
        <v>227.9</v>
      </c>
      <c r="E906" s="35">
        <f>ROUND($E$791/100*$E$792*АТС!C154,2)</f>
        <v>209.45</v>
      </c>
      <c r="F906" s="35">
        <f>ROUND($F$791/100*$F$792*АТС!C154,2)</f>
        <v>142.57</v>
      </c>
      <c r="G906" s="35">
        <f>ROUND($G$791/100*$G$792*АТС!C154,2)</f>
        <v>83.44</v>
      </c>
    </row>
    <row r="907" spans="1:7" x14ac:dyDescent="0.25">
      <c r="A907" s="256"/>
      <c r="B907" s="120">
        <f t="shared" si="14"/>
        <v>43013.75</v>
      </c>
      <c r="C907" s="123">
        <v>18</v>
      </c>
      <c r="D907" s="35">
        <f>ROUND($D$791/100*$D$792*АТС!$C155,2)</f>
        <v>238.43</v>
      </c>
      <c r="E907" s="35">
        <f>ROUND($E$791/100*$E$792*АТС!C155,2)</f>
        <v>219.13</v>
      </c>
      <c r="F907" s="35">
        <f>ROUND($F$791/100*$F$792*АТС!C155,2)</f>
        <v>149.15</v>
      </c>
      <c r="G907" s="35">
        <f>ROUND($G$791/100*$G$792*АТС!C155,2)</f>
        <v>87.29</v>
      </c>
    </row>
    <row r="908" spans="1:7" x14ac:dyDescent="0.25">
      <c r="A908" s="256"/>
      <c r="B908" s="122">
        <f t="shared" si="14"/>
        <v>43013.791669999999</v>
      </c>
      <c r="C908" s="123">
        <v>19</v>
      </c>
      <c r="D908" s="35">
        <f>ROUND($D$791/100*$D$792*АТС!$C156,2)</f>
        <v>236.47</v>
      </c>
      <c r="E908" s="35">
        <f>ROUND($E$791/100*$E$792*АТС!C156,2)</f>
        <v>217.33</v>
      </c>
      <c r="F908" s="35">
        <f>ROUND($F$791/100*$F$792*АТС!C156,2)</f>
        <v>147.93</v>
      </c>
      <c r="G908" s="35">
        <f>ROUND($G$791/100*$G$792*АТС!C156,2)</f>
        <v>86.57</v>
      </c>
    </row>
    <row r="909" spans="1:7" x14ac:dyDescent="0.25">
      <c r="A909" s="256"/>
      <c r="B909" s="120">
        <f t="shared" si="14"/>
        <v>43013.833330000001</v>
      </c>
      <c r="C909" s="123">
        <v>20</v>
      </c>
      <c r="D909" s="35">
        <f>ROUND($D$791/100*$D$792*АТС!$C157,2)</f>
        <v>228.22</v>
      </c>
      <c r="E909" s="35">
        <f>ROUND($E$791/100*$E$792*АТС!C157,2)</f>
        <v>209.75</v>
      </c>
      <c r="F909" s="35">
        <f>ROUND($F$791/100*$F$792*АТС!C157,2)</f>
        <v>142.77000000000001</v>
      </c>
      <c r="G909" s="35">
        <f>ROUND($G$791/100*$G$792*АТС!C157,2)</f>
        <v>83.55</v>
      </c>
    </row>
    <row r="910" spans="1:7" x14ac:dyDescent="0.25">
      <c r="A910" s="256"/>
      <c r="B910" s="122">
        <f t="shared" si="14"/>
        <v>43013.875</v>
      </c>
      <c r="C910" s="123">
        <v>21</v>
      </c>
      <c r="D910" s="35">
        <f>ROUND($D$791/100*$D$792*АТС!$C158,2)</f>
        <v>221.53</v>
      </c>
      <c r="E910" s="35">
        <f>ROUND($E$791/100*$E$792*АТС!C158,2)</f>
        <v>203.6</v>
      </c>
      <c r="F910" s="35">
        <f>ROUND($F$791/100*$F$792*АТС!C158,2)</f>
        <v>138.58000000000001</v>
      </c>
      <c r="G910" s="35">
        <f>ROUND($G$791/100*$G$792*АТС!C158,2)</f>
        <v>81.11</v>
      </c>
    </row>
    <row r="911" spans="1:7" x14ac:dyDescent="0.25">
      <c r="A911" s="256"/>
      <c r="B911" s="120">
        <f t="shared" si="14"/>
        <v>43013.916669999999</v>
      </c>
      <c r="C911" s="123">
        <v>22</v>
      </c>
      <c r="D911" s="35">
        <f>ROUND($D$791/100*$D$792*АТС!$C159,2)</f>
        <v>251.75</v>
      </c>
      <c r="E911" s="35">
        <f>ROUND($E$791/100*$E$792*АТС!C159,2)</f>
        <v>231.38</v>
      </c>
      <c r="F911" s="35">
        <f>ROUND($F$791/100*$F$792*АТС!C159,2)</f>
        <v>157.49</v>
      </c>
      <c r="G911" s="35">
        <f>ROUND($G$791/100*$G$792*АТС!C159,2)</f>
        <v>92.17</v>
      </c>
    </row>
    <row r="912" spans="1:7" x14ac:dyDescent="0.25">
      <c r="A912" s="256"/>
      <c r="B912" s="122">
        <f t="shared" si="14"/>
        <v>43013.958330000001</v>
      </c>
      <c r="C912" s="123">
        <v>23</v>
      </c>
      <c r="D912" s="35">
        <f>ROUND($D$791/100*$D$792*АТС!$C160,2)</f>
        <v>212.92</v>
      </c>
      <c r="E912" s="35">
        <f>ROUND($E$791/100*$E$792*АТС!C160,2)</f>
        <v>195.68</v>
      </c>
      <c r="F912" s="35">
        <f>ROUND($F$791/100*$F$792*АТС!C160,2)</f>
        <v>133.19</v>
      </c>
      <c r="G912" s="35">
        <f>ROUND($G$791/100*$G$792*АТС!C160,2)</f>
        <v>77.95</v>
      </c>
    </row>
    <row r="913" spans="1:7" x14ac:dyDescent="0.25">
      <c r="A913" s="256"/>
      <c r="B913" s="120">
        <f t="shared" si="14"/>
        <v>43014</v>
      </c>
      <c r="C913" s="123">
        <v>0</v>
      </c>
      <c r="D913" s="35">
        <f>ROUND($D$791/100*$D$792*АТС!$C161,2)</f>
        <v>180.59</v>
      </c>
      <c r="E913" s="35">
        <f>ROUND($E$791/100*$E$792*АТС!C161,2)</f>
        <v>165.97</v>
      </c>
      <c r="F913" s="35">
        <f>ROUND($F$791/100*$F$792*АТС!C161,2)</f>
        <v>112.97</v>
      </c>
      <c r="G913" s="35">
        <f>ROUND($G$791/100*$G$792*АТС!C161,2)</f>
        <v>66.11</v>
      </c>
    </row>
    <row r="914" spans="1:7" x14ac:dyDescent="0.25">
      <c r="A914" s="256"/>
      <c r="B914" s="122">
        <f t="shared" si="14"/>
        <v>43014.041669999999</v>
      </c>
      <c r="C914" s="123">
        <v>1</v>
      </c>
      <c r="D914" s="35">
        <f>ROUND($D$791/100*$D$792*АТС!$C162,2)</f>
        <v>175.87</v>
      </c>
      <c r="E914" s="35">
        <f>ROUND($E$791/100*$E$792*АТС!C162,2)</f>
        <v>161.63999999999999</v>
      </c>
      <c r="F914" s="35">
        <f>ROUND($F$791/100*$F$792*АТС!C162,2)</f>
        <v>110.02</v>
      </c>
      <c r="G914" s="35">
        <f>ROUND($G$791/100*$G$792*АТС!C162,2)</f>
        <v>64.39</v>
      </c>
    </row>
    <row r="915" spans="1:7" x14ac:dyDescent="0.25">
      <c r="A915" s="256"/>
      <c r="B915" s="120">
        <f t="shared" si="14"/>
        <v>43014.083330000001</v>
      </c>
      <c r="C915" s="123">
        <v>2</v>
      </c>
      <c r="D915" s="35">
        <f>ROUND($D$791/100*$D$792*АТС!$C163,2)</f>
        <v>175.72</v>
      </c>
      <c r="E915" s="35">
        <f>ROUND($E$791/100*$E$792*АТС!C163,2)</f>
        <v>161.5</v>
      </c>
      <c r="F915" s="35">
        <f>ROUND($F$791/100*$F$792*АТС!C163,2)</f>
        <v>109.93</v>
      </c>
      <c r="G915" s="35">
        <f>ROUND($G$791/100*$G$792*АТС!C163,2)</f>
        <v>64.33</v>
      </c>
    </row>
    <row r="916" spans="1:7" x14ac:dyDescent="0.25">
      <c r="A916" s="256"/>
      <c r="B916" s="122">
        <f t="shared" si="14"/>
        <v>43014.125</v>
      </c>
      <c r="C916" s="123">
        <v>3</v>
      </c>
      <c r="D916" s="35">
        <f>ROUND($D$791/100*$D$792*АТС!$C164,2)</f>
        <v>178.42</v>
      </c>
      <c r="E916" s="35">
        <f>ROUND($E$791/100*$E$792*АТС!C164,2)</f>
        <v>163.98</v>
      </c>
      <c r="F916" s="35">
        <f>ROUND($F$791/100*$F$792*АТС!C164,2)</f>
        <v>111.61</v>
      </c>
      <c r="G916" s="35">
        <f>ROUND($G$791/100*$G$792*АТС!C164,2)</f>
        <v>65.319999999999993</v>
      </c>
    </row>
    <row r="917" spans="1:7" x14ac:dyDescent="0.25">
      <c r="A917" s="256"/>
      <c r="B917" s="120">
        <f t="shared" si="14"/>
        <v>43014.166669999999</v>
      </c>
      <c r="C917" s="123">
        <v>4</v>
      </c>
      <c r="D917" s="35">
        <f>ROUND($D$791/100*$D$792*АТС!$C165,2)</f>
        <v>178.67</v>
      </c>
      <c r="E917" s="35">
        <f>ROUND($E$791/100*$E$792*АТС!C165,2)</f>
        <v>164.21</v>
      </c>
      <c r="F917" s="35">
        <f>ROUND($F$791/100*$F$792*АТС!C165,2)</f>
        <v>111.77</v>
      </c>
      <c r="G917" s="35">
        <f>ROUND($G$791/100*$G$792*АТС!C165,2)</f>
        <v>65.41</v>
      </c>
    </row>
    <row r="918" spans="1:7" x14ac:dyDescent="0.25">
      <c r="A918" s="256"/>
      <c r="B918" s="122">
        <f t="shared" si="14"/>
        <v>43014.208330000001</v>
      </c>
      <c r="C918" s="123">
        <v>5</v>
      </c>
      <c r="D918" s="35">
        <f>ROUND($D$791/100*$D$792*АТС!$C166,2)</f>
        <v>176.67</v>
      </c>
      <c r="E918" s="35">
        <f>ROUND($E$791/100*$E$792*АТС!C166,2)</f>
        <v>162.37</v>
      </c>
      <c r="F918" s="35">
        <f>ROUND($F$791/100*$F$792*АТС!C166,2)</f>
        <v>110.52</v>
      </c>
      <c r="G918" s="35">
        <f>ROUND($G$791/100*$G$792*АТС!C166,2)</f>
        <v>64.680000000000007</v>
      </c>
    </row>
    <row r="919" spans="1:7" x14ac:dyDescent="0.25">
      <c r="A919" s="256"/>
      <c r="B919" s="120">
        <f t="shared" si="14"/>
        <v>43014.25</v>
      </c>
      <c r="C919" s="123">
        <v>6</v>
      </c>
      <c r="D919" s="35">
        <f>ROUND($D$791/100*$D$792*АТС!$C167,2)</f>
        <v>179.69</v>
      </c>
      <c r="E919" s="35">
        <f>ROUND($E$791/100*$E$792*АТС!C167,2)</f>
        <v>165.15</v>
      </c>
      <c r="F919" s="35">
        <f>ROUND($F$791/100*$F$792*АТС!C167,2)</f>
        <v>112.41</v>
      </c>
      <c r="G919" s="35">
        <f>ROUND($G$791/100*$G$792*АТС!C167,2)</f>
        <v>65.790000000000006</v>
      </c>
    </row>
    <row r="920" spans="1:7" x14ac:dyDescent="0.25">
      <c r="A920" s="256"/>
      <c r="B920" s="122">
        <f t="shared" si="14"/>
        <v>43014.291669999999</v>
      </c>
      <c r="C920" s="123">
        <v>7</v>
      </c>
      <c r="D920" s="35">
        <f>ROUND($D$791/100*$D$792*АТС!$C168,2)</f>
        <v>203.02</v>
      </c>
      <c r="E920" s="35">
        <f>ROUND($E$791/100*$E$792*АТС!C168,2)</f>
        <v>186.59</v>
      </c>
      <c r="F920" s="35">
        <f>ROUND($F$791/100*$F$792*АТС!C168,2)</f>
        <v>127</v>
      </c>
      <c r="G920" s="35">
        <f>ROUND($G$791/100*$G$792*АТС!C168,2)</f>
        <v>74.33</v>
      </c>
    </row>
    <row r="921" spans="1:7" x14ac:dyDescent="0.25">
      <c r="A921" s="256"/>
      <c r="B921" s="120">
        <f t="shared" si="14"/>
        <v>43014.333330000001</v>
      </c>
      <c r="C921" s="123">
        <v>8</v>
      </c>
      <c r="D921" s="35">
        <f>ROUND($D$791/100*$D$792*АТС!$C169,2)</f>
        <v>193.22</v>
      </c>
      <c r="E921" s="35">
        <f>ROUND($E$791/100*$E$792*АТС!C169,2)</f>
        <v>177.58</v>
      </c>
      <c r="F921" s="35">
        <f>ROUND($F$791/100*$F$792*АТС!C169,2)</f>
        <v>120.87</v>
      </c>
      <c r="G921" s="35">
        <f>ROUND($G$791/100*$G$792*АТС!C169,2)</f>
        <v>70.739999999999995</v>
      </c>
    </row>
    <row r="922" spans="1:7" x14ac:dyDescent="0.25">
      <c r="A922" s="256"/>
      <c r="B922" s="122">
        <f t="shared" si="14"/>
        <v>43014.375</v>
      </c>
      <c r="C922" s="123">
        <v>9</v>
      </c>
      <c r="D922" s="35">
        <f>ROUND($D$791/100*$D$792*АТС!$C170,2)</f>
        <v>207.75</v>
      </c>
      <c r="E922" s="35">
        <f>ROUND($E$791/100*$E$792*АТС!C170,2)</f>
        <v>190.93</v>
      </c>
      <c r="F922" s="35">
        <f>ROUND($F$791/100*$F$792*АТС!C170,2)</f>
        <v>129.96</v>
      </c>
      <c r="G922" s="35">
        <f>ROUND($G$791/100*$G$792*АТС!C170,2)</f>
        <v>76.06</v>
      </c>
    </row>
    <row r="923" spans="1:7" x14ac:dyDescent="0.25">
      <c r="A923" s="256"/>
      <c r="B923" s="120">
        <f t="shared" si="14"/>
        <v>43014.416669999999</v>
      </c>
      <c r="C923" s="123">
        <v>10</v>
      </c>
      <c r="D923" s="35">
        <f>ROUND($D$791/100*$D$792*АТС!$C171,2)</f>
        <v>222.12</v>
      </c>
      <c r="E923" s="35">
        <f>ROUND($E$791/100*$E$792*АТС!C171,2)</f>
        <v>204.15</v>
      </c>
      <c r="F923" s="35">
        <f>ROUND($F$791/100*$F$792*АТС!C171,2)</f>
        <v>138.94999999999999</v>
      </c>
      <c r="G923" s="35">
        <f>ROUND($G$791/100*$G$792*АТС!C171,2)</f>
        <v>81.319999999999993</v>
      </c>
    </row>
    <row r="924" spans="1:7" x14ac:dyDescent="0.25">
      <c r="A924" s="256"/>
      <c r="B924" s="122">
        <f t="shared" si="14"/>
        <v>43014.458330000001</v>
      </c>
      <c r="C924" s="123">
        <v>11</v>
      </c>
      <c r="D924" s="35">
        <f>ROUND($D$791/100*$D$792*АТС!$C172,2)</f>
        <v>213.64</v>
      </c>
      <c r="E924" s="35">
        <f>ROUND($E$791/100*$E$792*АТС!C172,2)</f>
        <v>196.35</v>
      </c>
      <c r="F924" s="35">
        <f>ROUND($F$791/100*$F$792*АТС!C172,2)</f>
        <v>133.65</v>
      </c>
      <c r="G924" s="35">
        <f>ROUND($G$791/100*$G$792*АТС!C172,2)</f>
        <v>78.22</v>
      </c>
    </row>
    <row r="925" spans="1:7" x14ac:dyDescent="0.25">
      <c r="A925" s="256"/>
      <c r="B925" s="120">
        <f t="shared" si="14"/>
        <v>43014.5</v>
      </c>
      <c r="C925" s="123">
        <v>12</v>
      </c>
      <c r="D925" s="35">
        <f>ROUND($D$791/100*$D$792*АТС!$C173,2)</f>
        <v>212.89</v>
      </c>
      <c r="E925" s="35">
        <f>ROUND($E$791/100*$E$792*АТС!C173,2)</f>
        <v>195.65</v>
      </c>
      <c r="F925" s="35">
        <f>ROUND($F$791/100*$F$792*АТС!C173,2)</f>
        <v>133.16999999999999</v>
      </c>
      <c r="G925" s="35">
        <f>ROUND($G$791/100*$G$792*АТС!C173,2)</f>
        <v>77.94</v>
      </c>
    </row>
    <row r="926" spans="1:7" x14ac:dyDescent="0.25">
      <c r="A926" s="256"/>
      <c r="B926" s="122">
        <f t="shared" si="14"/>
        <v>43014.541669999999</v>
      </c>
      <c r="C926" s="123">
        <v>13</v>
      </c>
      <c r="D926" s="35">
        <f>ROUND($D$791/100*$D$792*АТС!$C174,2)</f>
        <v>189.8</v>
      </c>
      <c r="E926" s="35">
        <f>ROUND($E$791/100*$E$792*АТС!C174,2)</f>
        <v>174.44</v>
      </c>
      <c r="F926" s="35">
        <f>ROUND($F$791/100*$F$792*АТС!C174,2)</f>
        <v>118.73</v>
      </c>
      <c r="G926" s="35">
        <f>ROUND($G$791/100*$G$792*АТС!C174,2)</f>
        <v>69.489999999999995</v>
      </c>
    </row>
    <row r="927" spans="1:7" x14ac:dyDescent="0.25">
      <c r="A927" s="256"/>
      <c r="B927" s="120">
        <f t="shared" si="14"/>
        <v>43014.583330000001</v>
      </c>
      <c r="C927" s="123">
        <v>14</v>
      </c>
      <c r="D927" s="35">
        <f>ROUND($D$791/100*$D$792*АТС!$C175,2)</f>
        <v>190.77</v>
      </c>
      <c r="E927" s="35">
        <f>ROUND($E$791/100*$E$792*АТС!C175,2)</f>
        <v>175.33</v>
      </c>
      <c r="F927" s="35">
        <f>ROUND($F$791/100*$F$792*АТС!C175,2)</f>
        <v>119.34</v>
      </c>
      <c r="G927" s="35">
        <f>ROUND($G$791/100*$G$792*АТС!C175,2)</f>
        <v>69.84</v>
      </c>
    </row>
    <row r="928" spans="1:7" x14ac:dyDescent="0.25">
      <c r="A928" s="256"/>
      <c r="B928" s="122">
        <f t="shared" si="14"/>
        <v>43014.625</v>
      </c>
      <c r="C928" s="123">
        <v>15</v>
      </c>
      <c r="D928" s="35">
        <f>ROUND($D$791/100*$D$792*АТС!$C176,2)</f>
        <v>191</v>
      </c>
      <c r="E928" s="35">
        <f>ROUND($E$791/100*$E$792*АТС!C176,2)</f>
        <v>175.54</v>
      </c>
      <c r="F928" s="35">
        <f>ROUND($F$791/100*$F$792*АТС!C176,2)</f>
        <v>119.48</v>
      </c>
      <c r="G928" s="35">
        <f>ROUND($G$791/100*$G$792*АТС!C176,2)</f>
        <v>69.930000000000007</v>
      </c>
    </row>
    <row r="929" spans="1:7" x14ac:dyDescent="0.25">
      <c r="A929" s="256"/>
      <c r="B929" s="120">
        <f t="shared" si="14"/>
        <v>43014.666669999999</v>
      </c>
      <c r="C929" s="123">
        <v>16</v>
      </c>
      <c r="D929" s="35">
        <f>ROUND($D$791/100*$D$792*АТС!$C177,2)</f>
        <v>197.6</v>
      </c>
      <c r="E929" s="35">
        <f>ROUND($E$791/100*$E$792*АТС!C177,2)</f>
        <v>181.6</v>
      </c>
      <c r="F929" s="35">
        <f>ROUND($F$791/100*$F$792*АТС!C177,2)</f>
        <v>123.61</v>
      </c>
      <c r="G929" s="35">
        <f>ROUND($G$791/100*$G$792*АТС!C177,2)</f>
        <v>72.34</v>
      </c>
    </row>
    <row r="930" spans="1:7" x14ac:dyDescent="0.25">
      <c r="A930" s="256"/>
      <c r="B930" s="122">
        <f t="shared" si="14"/>
        <v>43014.708330000001</v>
      </c>
      <c r="C930" s="123">
        <v>17</v>
      </c>
      <c r="D930" s="35">
        <f>ROUND($D$791/100*$D$792*АТС!$C178,2)</f>
        <v>203.14</v>
      </c>
      <c r="E930" s="35">
        <f>ROUND($E$791/100*$E$792*АТС!C178,2)</f>
        <v>186.7</v>
      </c>
      <c r="F930" s="35">
        <f>ROUND($F$791/100*$F$792*АТС!C178,2)</f>
        <v>127.08</v>
      </c>
      <c r="G930" s="35">
        <f>ROUND($G$791/100*$G$792*АТС!C178,2)</f>
        <v>74.37</v>
      </c>
    </row>
    <row r="931" spans="1:7" x14ac:dyDescent="0.25">
      <c r="A931" s="256"/>
      <c r="B931" s="120">
        <f t="shared" si="14"/>
        <v>43014.75</v>
      </c>
      <c r="C931" s="123">
        <v>18</v>
      </c>
      <c r="D931" s="35">
        <f>ROUND($D$791/100*$D$792*АТС!$C179,2)</f>
        <v>234.05</v>
      </c>
      <c r="E931" s="35">
        <f>ROUND($E$791/100*$E$792*АТС!C179,2)</f>
        <v>215.11</v>
      </c>
      <c r="F931" s="35">
        <f>ROUND($F$791/100*$F$792*АТС!C179,2)</f>
        <v>146.41</v>
      </c>
      <c r="G931" s="35">
        <f>ROUND($G$791/100*$G$792*АТС!C179,2)</f>
        <v>85.69</v>
      </c>
    </row>
    <row r="932" spans="1:7" x14ac:dyDescent="0.25">
      <c r="A932" s="256"/>
      <c r="B932" s="122">
        <f t="shared" si="14"/>
        <v>43014.791669999999</v>
      </c>
      <c r="C932" s="123">
        <v>19</v>
      </c>
      <c r="D932" s="35">
        <f>ROUND($D$791/100*$D$792*АТС!$C180,2)</f>
        <v>240.8</v>
      </c>
      <c r="E932" s="35">
        <f>ROUND($E$791/100*$E$792*АТС!C180,2)</f>
        <v>221.31</v>
      </c>
      <c r="F932" s="35">
        <f>ROUND($F$791/100*$F$792*АТС!C180,2)</f>
        <v>150.63999999999999</v>
      </c>
      <c r="G932" s="35">
        <f>ROUND($G$791/100*$G$792*АТС!C180,2)</f>
        <v>88.16</v>
      </c>
    </row>
    <row r="933" spans="1:7" x14ac:dyDescent="0.25">
      <c r="A933" s="256"/>
      <c r="B933" s="120">
        <f t="shared" si="14"/>
        <v>43014.833330000001</v>
      </c>
      <c r="C933" s="123">
        <v>20</v>
      </c>
      <c r="D933" s="35">
        <f>ROUND($D$791/100*$D$792*АТС!$C181,2)</f>
        <v>230.32</v>
      </c>
      <c r="E933" s="35">
        <f>ROUND($E$791/100*$E$792*АТС!C181,2)</f>
        <v>211.68</v>
      </c>
      <c r="F933" s="35">
        <f>ROUND($F$791/100*$F$792*АТС!C181,2)</f>
        <v>144.08000000000001</v>
      </c>
      <c r="G933" s="35">
        <f>ROUND($G$791/100*$G$792*АТС!C181,2)</f>
        <v>84.32</v>
      </c>
    </row>
    <row r="934" spans="1:7" x14ac:dyDescent="0.25">
      <c r="A934" s="256"/>
      <c r="B934" s="122">
        <f t="shared" si="14"/>
        <v>43014.875</v>
      </c>
      <c r="C934" s="123">
        <v>21</v>
      </c>
      <c r="D934" s="35">
        <f>ROUND($D$791/100*$D$792*АТС!$C182,2)</f>
        <v>219.84</v>
      </c>
      <c r="E934" s="35">
        <f>ROUND($E$791/100*$E$792*АТС!C182,2)</f>
        <v>202.04</v>
      </c>
      <c r="F934" s="35">
        <f>ROUND($F$791/100*$F$792*АТС!C182,2)</f>
        <v>137.52000000000001</v>
      </c>
      <c r="G934" s="35">
        <f>ROUND($G$791/100*$G$792*АТС!C182,2)</f>
        <v>80.48</v>
      </c>
    </row>
    <row r="935" spans="1:7" x14ac:dyDescent="0.25">
      <c r="A935" s="256"/>
      <c r="B935" s="120">
        <f t="shared" si="14"/>
        <v>43014.916669999999</v>
      </c>
      <c r="C935" s="123">
        <v>22</v>
      </c>
      <c r="D935" s="35">
        <f>ROUND($D$791/100*$D$792*АТС!$C183,2)</f>
        <v>252.41</v>
      </c>
      <c r="E935" s="35">
        <f>ROUND($E$791/100*$E$792*АТС!C183,2)</f>
        <v>231.98</v>
      </c>
      <c r="F935" s="35">
        <f>ROUND($F$791/100*$F$792*АТС!C183,2)</f>
        <v>157.9</v>
      </c>
      <c r="G935" s="35">
        <f>ROUND($G$791/100*$G$792*АТС!C183,2)</f>
        <v>92.41</v>
      </c>
    </row>
    <row r="936" spans="1:7" x14ac:dyDescent="0.25">
      <c r="A936" s="256"/>
      <c r="B936" s="122">
        <f t="shared" si="14"/>
        <v>43014.958330000001</v>
      </c>
      <c r="C936" s="123">
        <v>23</v>
      </c>
      <c r="D936" s="35">
        <f>ROUND($D$791/100*$D$792*АТС!$C184,2)</f>
        <v>222.75</v>
      </c>
      <c r="E936" s="35">
        <f>ROUND($E$791/100*$E$792*АТС!C184,2)</f>
        <v>204.72</v>
      </c>
      <c r="F936" s="35">
        <f>ROUND($F$791/100*$F$792*АТС!C184,2)</f>
        <v>139.35</v>
      </c>
      <c r="G936" s="35">
        <f>ROUND($G$791/100*$G$792*АТС!C184,2)</f>
        <v>81.55</v>
      </c>
    </row>
    <row r="937" spans="1:7" x14ac:dyDescent="0.25">
      <c r="A937" s="256"/>
      <c r="B937" s="120">
        <f t="shared" si="14"/>
        <v>43015</v>
      </c>
      <c r="C937" s="123">
        <v>0</v>
      </c>
      <c r="D937" s="35">
        <f>ROUND($D$791/100*$D$792*АТС!$C185,2)</f>
        <v>203.07</v>
      </c>
      <c r="E937" s="35">
        <f>ROUND($E$791/100*$E$792*АТС!C185,2)</f>
        <v>186.63</v>
      </c>
      <c r="F937" s="35">
        <f>ROUND($F$791/100*$F$792*АТС!C185,2)</f>
        <v>127.03</v>
      </c>
      <c r="G937" s="35">
        <f>ROUND($G$791/100*$G$792*АТС!C185,2)</f>
        <v>74.349999999999994</v>
      </c>
    </row>
    <row r="938" spans="1:7" x14ac:dyDescent="0.25">
      <c r="A938" s="256"/>
      <c r="B938" s="122">
        <f t="shared" si="14"/>
        <v>43015.041669999999</v>
      </c>
      <c r="C938" s="123">
        <v>1</v>
      </c>
      <c r="D938" s="35">
        <f>ROUND($D$791/100*$D$792*АТС!$C186,2)</f>
        <v>185.1</v>
      </c>
      <c r="E938" s="35">
        <f>ROUND($E$791/100*$E$792*АТС!C186,2)</f>
        <v>170.12</v>
      </c>
      <c r="F938" s="35">
        <f>ROUND($F$791/100*$F$792*АТС!C186,2)</f>
        <v>115.8</v>
      </c>
      <c r="G938" s="35">
        <f>ROUND($G$791/100*$G$792*АТС!C186,2)</f>
        <v>67.77</v>
      </c>
    </row>
    <row r="939" spans="1:7" x14ac:dyDescent="0.25">
      <c r="A939" s="256"/>
      <c r="B939" s="120">
        <f t="shared" si="14"/>
        <v>43015.083330000001</v>
      </c>
      <c r="C939" s="123">
        <v>2</v>
      </c>
      <c r="D939" s="35">
        <f>ROUND($D$791/100*$D$792*АТС!$C187,2)</f>
        <v>176.83</v>
      </c>
      <c r="E939" s="35">
        <f>ROUND($E$791/100*$E$792*АТС!C187,2)</f>
        <v>162.52000000000001</v>
      </c>
      <c r="F939" s="35">
        <f>ROUND($F$791/100*$F$792*АТС!C187,2)</f>
        <v>110.62</v>
      </c>
      <c r="G939" s="35">
        <f>ROUND($G$791/100*$G$792*АТС!C187,2)</f>
        <v>64.739999999999995</v>
      </c>
    </row>
    <row r="940" spans="1:7" x14ac:dyDescent="0.25">
      <c r="A940" s="256"/>
      <c r="B940" s="122">
        <f t="shared" si="14"/>
        <v>43015.125</v>
      </c>
      <c r="C940" s="123">
        <v>3</v>
      </c>
      <c r="D940" s="35">
        <f>ROUND($D$791/100*$D$792*АТС!$C188,2)</f>
        <v>176.62</v>
      </c>
      <c r="E940" s="35">
        <f>ROUND($E$791/100*$E$792*АТС!C188,2)</f>
        <v>162.33000000000001</v>
      </c>
      <c r="F940" s="35">
        <f>ROUND($F$791/100*$F$792*АТС!C188,2)</f>
        <v>110.49</v>
      </c>
      <c r="G940" s="35">
        <f>ROUND($G$791/100*$G$792*АТС!C188,2)</f>
        <v>64.66</v>
      </c>
    </row>
    <row r="941" spans="1:7" x14ac:dyDescent="0.25">
      <c r="A941" s="256"/>
      <c r="B941" s="120">
        <f t="shared" si="14"/>
        <v>43015.166669999999</v>
      </c>
      <c r="C941" s="123">
        <v>4</v>
      </c>
      <c r="D941" s="35">
        <f>ROUND($D$791/100*$D$792*АТС!$C189,2)</f>
        <v>177.14</v>
      </c>
      <c r="E941" s="35">
        <f>ROUND($E$791/100*$E$792*АТС!C189,2)</f>
        <v>162.80000000000001</v>
      </c>
      <c r="F941" s="35">
        <f>ROUND($F$791/100*$F$792*АТС!C189,2)</f>
        <v>110.81</v>
      </c>
      <c r="G941" s="35">
        <f>ROUND($G$791/100*$G$792*АТС!C189,2)</f>
        <v>64.849999999999994</v>
      </c>
    </row>
    <row r="942" spans="1:7" x14ac:dyDescent="0.25">
      <c r="A942" s="256"/>
      <c r="B942" s="122">
        <f t="shared" si="14"/>
        <v>43015.208330000001</v>
      </c>
      <c r="C942" s="123">
        <v>5</v>
      </c>
      <c r="D942" s="35">
        <f>ROUND($D$791/100*$D$792*АТС!$C190,2)</f>
        <v>180.6</v>
      </c>
      <c r="E942" s="35">
        <f>ROUND($E$791/100*$E$792*АТС!C190,2)</f>
        <v>165.98</v>
      </c>
      <c r="F942" s="35">
        <f>ROUND($F$791/100*$F$792*АТС!C190,2)</f>
        <v>112.98</v>
      </c>
      <c r="G942" s="35">
        <f>ROUND($G$791/100*$G$792*АТС!C190,2)</f>
        <v>66.12</v>
      </c>
    </row>
    <row r="943" spans="1:7" x14ac:dyDescent="0.25">
      <c r="A943" s="256"/>
      <c r="B943" s="120">
        <f t="shared" si="14"/>
        <v>43015.25</v>
      </c>
      <c r="C943" s="123">
        <v>6</v>
      </c>
      <c r="D943" s="35">
        <f>ROUND($D$791/100*$D$792*АТС!$C191,2)</f>
        <v>188.64</v>
      </c>
      <c r="E943" s="35">
        <f>ROUND($E$791/100*$E$792*АТС!C191,2)</f>
        <v>173.38</v>
      </c>
      <c r="F943" s="35">
        <f>ROUND($F$791/100*$F$792*АТС!C191,2)</f>
        <v>118.01</v>
      </c>
      <c r="G943" s="35">
        <f>ROUND($G$791/100*$G$792*АТС!C191,2)</f>
        <v>69.06</v>
      </c>
    </row>
    <row r="944" spans="1:7" x14ac:dyDescent="0.25">
      <c r="A944" s="256"/>
      <c r="B944" s="122">
        <f t="shared" si="14"/>
        <v>43015.291669999999</v>
      </c>
      <c r="C944" s="123">
        <v>7</v>
      </c>
      <c r="D944" s="35">
        <f>ROUND($D$791/100*$D$792*АТС!$C192,2)</f>
        <v>213.94</v>
      </c>
      <c r="E944" s="35">
        <f>ROUND($E$791/100*$E$792*АТС!C192,2)</f>
        <v>196.63</v>
      </c>
      <c r="F944" s="35">
        <f>ROUND($F$791/100*$F$792*АТС!C192,2)</f>
        <v>133.83000000000001</v>
      </c>
      <c r="G944" s="35">
        <f>ROUND($G$791/100*$G$792*АТС!C192,2)</f>
        <v>78.33</v>
      </c>
    </row>
    <row r="945" spans="1:7" x14ac:dyDescent="0.25">
      <c r="A945" s="256"/>
      <c r="B945" s="120">
        <f t="shared" si="14"/>
        <v>43015.333330000001</v>
      </c>
      <c r="C945" s="123">
        <v>8</v>
      </c>
      <c r="D945" s="35">
        <f>ROUND($D$791/100*$D$792*АТС!$C193,2)</f>
        <v>182.18</v>
      </c>
      <c r="E945" s="35">
        <f>ROUND($E$791/100*$E$792*АТС!C193,2)</f>
        <v>167.44</v>
      </c>
      <c r="F945" s="35">
        <f>ROUND($F$791/100*$F$792*АТС!C193,2)</f>
        <v>113.97</v>
      </c>
      <c r="G945" s="35">
        <f>ROUND($G$791/100*$G$792*АТС!C193,2)</f>
        <v>66.7</v>
      </c>
    </row>
    <row r="946" spans="1:7" x14ac:dyDescent="0.25">
      <c r="A946" s="256"/>
      <c r="B946" s="122">
        <f t="shared" ref="B946:B1009" si="15">B922+1</f>
        <v>43015.375</v>
      </c>
      <c r="C946" s="123">
        <v>9</v>
      </c>
      <c r="D946" s="35">
        <f>ROUND($D$791/100*$D$792*АТС!$C194,2)</f>
        <v>182.74</v>
      </c>
      <c r="E946" s="35">
        <f>ROUND($E$791/100*$E$792*АТС!C194,2)</f>
        <v>167.95</v>
      </c>
      <c r="F946" s="35">
        <f>ROUND($F$791/100*$F$792*АТС!C194,2)</f>
        <v>114.32</v>
      </c>
      <c r="G946" s="35">
        <f>ROUND($G$791/100*$G$792*АТС!C194,2)</f>
        <v>66.900000000000006</v>
      </c>
    </row>
    <row r="947" spans="1:7" x14ac:dyDescent="0.25">
      <c r="A947" s="256"/>
      <c r="B947" s="120">
        <f t="shared" si="15"/>
        <v>43015.416669999999</v>
      </c>
      <c r="C947" s="123">
        <v>10</v>
      </c>
      <c r="D947" s="35">
        <f>ROUND($D$791/100*$D$792*АТС!$C195,2)</f>
        <v>182.99</v>
      </c>
      <c r="E947" s="35">
        <f>ROUND($E$791/100*$E$792*АТС!C195,2)</f>
        <v>168.18</v>
      </c>
      <c r="F947" s="35">
        <f>ROUND($F$791/100*$F$792*АТС!C195,2)</f>
        <v>114.47</v>
      </c>
      <c r="G947" s="35">
        <f>ROUND($G$791/100*$G$792*АТС!C195,2)</f>
        <v>66.989999999999995</v>
      </c>
    </row>
    <row r="948" spans="1:7" x14ac:dyDescent="0.25">
      <c r="A948" s="256"/>
      <c r="B948" s="122">
        <f t="shared" si="15"/>
        <v>43015.458330000001</v>
      </c>
      <c r="C948" s="123">
        <v>11</v>
      </c>
      <c r="D948" s="35">
        <f>ROUND($D$791/100*$D$792*АТС!$C196,2)</f>
        <v>182.57</v>
      </c>
      <c r="E948" s="35">
        <f>ROUND($E$791/100*$E$792*АТС!C196,2)</f>
        <v>167.79</v>
      </c>
      <c r="F948" s="35">
        <f>ROUND($F$791/100*$F$792*АТС!C196,2)</f>
        <v>114.21</v>
      </c>
      <c r="G948" s="35">
        <f>ROUND($G$791/100*$G$792*АТС!C196,2)</f>
        <v>66.84</v>
      </c>
    </row>
    <row r="949" spans="1:7" x14ac:dyDescent="0.25">
      <c r="A949" s="256"/>
      <c r="B949" s="120">
        <f t="shared" si="15"/>
        <v>43015.5</v>
      </c>
      <c r="C949" s="123">
        <v>12</v>
      </c>
      <c r="D949" s="35">
        <f>ROUND($D$791/100*$D$792*АТС!$C197,2)</f>
        <v>182.71</v>
      </c>
      <c r="E949" s="35">
        <f>ROUND($E$791/100*$E$792*АТС!C197,2)</f>
        <v>167.92</v>
      </c>
      <c r="F949" s="35">
        <f>ROUND($F$791/100*$F$792*АТС!C197,2)</f>
        <v>114.3</v>
      </c>
      <c r="G949" s="35">
        <f>ROUND($G$791/100*$G$792*АТС!C197,2)</f>
        <v>66.89</v>
      </c>
    </row>
    <row r="950" spans="1:7" x14ac:dyDescent="0.25">
      <c r="A950" s="256"/>
      <c r="B950" s="122">
        <f t="shared" si="15"/>
        <v>43015.541669999999</v>
      </c>
      <c r="C950" s="123">
        <v>13</v>
      </c>
      <c r="D950" s="35">
        <f>ROUND($D$791/100*$D$792*АТС!$C198,2)</f>
        <v>182.63</v>
      </c>
      <c r="E950" s="35">
        <f>ROUND($E$791/100*$E$792*АТС!C198,2)</f>
        <v>167.85</v>
      </c>
      <c r="F950" s="35">
        <f>ROUND($F$791/100*$F$792*АТС!C198,2)</f>
        <v>114.25</v>
      </c>
      <c r="G950" s="35">
        <f>ROUND($G$791/100*$G$792*АТС!C198,2)</f>
        <v>66.86</v>
      </c>
    </row>
    <row r="951" spans="1:7" x14ac:dyDescent="0.25">
      <c r="A951" s="256"/>
      <c r="B951" s="120">
        <f t="shared" si="15"/>
        <v>43015.583330000001</v>
      </c>
      <c r="C951" s="123">
        <v>14</v>
      </c>
      <c r="D951" s="35">
        <f>ROUND($D$791/100*$D$792*АТС!$C199,2)</f>
        <v>182.53</v>
      </c>
      <c r="E951" s="35">
        <f>ROUND($E$791/100*$E$792*АТС!C199,2)</f>
        <v>167.75</v>
      </c>
      <c r="F951" s="35">
        <f>ROUND($F$791/100*$F$792*АТС!C199,2)</f>
        <v>114.18</v>
      </c>
      <c r="G951" s="35">
        <f>ROUND($G$791/100*$G$792*АТС!C199,2)</f>
        <v>66.83</v>
      </c>
    </row>
    <row r="952" spans="1:7" x14ac:dyDescent="0.25">
      <c r="A952" s="256"/>
      <c r="B952" s="122">
        <f t="shared" si="15"/>
        <v>43015.625</v>
      </c>
      <c r="C952" s="123">
        <v>15</v>
      </c>
      <c r="D952" s="35">
        <f>ROUND($D$791/100*$D$792*АТС!$C200,2)</f>
        <v>182.17</v>
      </c>
      <c r="E952" s="35">
        <f>ROUND($E$791/100*$E$792*АТС!C200,2)</f>
        <v>167.43</v>
      </c>
      <c r="F952" s="35">
        <f>ROUND($F$791/100*$F$792*АТС!C200,2)</f>
        <v>113.96</v>
      </c>
      <c r="G952" s="35">
        <f>ROUND($G$791/100*$G$792*АТС!C200,2)</f>
        <v>66.7</v>
      </c>
    </row>
    <row r="953" spans="1:7" x14ac:dyDescent="0.25">
      <c r="A953" s="256"/>
      <c r="B953" s="120">
        <f t="shared" si="15"/>
        <v>43015.666669999999</v>
      </c>
      <c r="C953" s="123">
        <v>16</v>
      </c>
      <c r="D953" s="35">
        <f>ROUND($D$791/100*$D$792*АТС!$C201,2)</f>
        <v>181.97</v>
      </c>
      <c r="E953" s="35">
        <f>ROUND($E$791/100*$E$792*АТС!C201,2)</f>
        <v>167.24</v>
      </c>
      <c r="F953" s="35">
        <f>ROUND($F$791/100*$F$792*АТС!C201,2)</f>
        <v>113.83</v>
      </c>
      <c r="G953" s="35">
        <f>ROUND($G$791/100*$G$792*АТС!C201,2)</f>
        <v>66.62</v>
      </c>
    </row>
    <row r="954" spans="1:7" x14ac:dyDescent="0.25">
      <c r="A954" s="256"/>
      <c r="B954" s="122">
        <f t="shared" si="15"/>
        <v>43015.708330000001</v>
      </c>
      <c r="C954" s="123">
        <v>17</v>
      </c>
      <c r="D954" s="35">
        <f>ROUND($D$791/100*$D$792*АТС!$C202,2)</f>
        <v>188.07</v>
      </c>
      <c r="E954" s="35">
        <f>ROUND($E$791/100*$E$792*АТС!C202,2)</f>
        <v>172.85</v>
      </c>
      <c r="F954" s="35">
        <f>ROUND($F$791/100*$F$792*АТС!C202,2)</f>
        <v>117.65</v>
      </c>
      <c r="G954" s="35">
        <f>ROUND($G$791/100*$G$792*АТС!C202,2)</f>
        <v>68.849999999999994</v>
      </c>
    </row>
    <row r="955" spans="1:7" x14ac:dyDescent="0.25">
      <c r="A955" s="256"/>
      <c r="B955" s="120">
        <f t="shared" si="15"/>
        <v>43015.75</v>
      </c>
      <c r="C955" s="123">
        <v>18</v>
      </c>
      <c r="D955" s="35">
        <f>ROUND($D$791/100*$D$792*АТС!$C203,2)</f>
        <v>235.52</v>
      </c>
      <c r="E955" s="35">
        <f>ROUND($E$791/100*$E$792*АТС!C203,2)</f>
        <v>216.46</v>
      </c>
      <c r="F955" s="35">
        <f>ROUND($F$791/100*$F$792*АТС!C203,2)</f>
        <v>147.34</v>
      </c>
      <c r="G955" s="35">
        <f>ROUND($G$791/100*$G$792*АТС!C203,2)</f>
        <v>86.23</v>
      </c>
    </row>
    <row r="956" spans="1:7" x14ac:dyDescent="0.25">
      <c r="A956" s="256"/>
      <c r="B956" s="122">
        <f t="shared" si="15"/>
        <v>43015.791669999999</v>
      </c>
      <c r="C956" s="123">
        <v>19</v>
      </c>
      <c r="D956" s="35">
        <f>ROUND($D$791/100*$D$792*АТС!$C204,2)</f>
        <v>246.98</v>
      </c>
      <c r="E956" s="35">
        <f>ROUND($E$791/100*$E$792*АТС!C204,2)</f>
        <v>226.99</v>
      </c>
      <c r="F956" s="35">
        <f>ROUND($F$791/100*$F$792*АТС!C204,2)</f>
        <v>154.5</v>
      </c>
      <c r="G956" s="35">
        <f>ROUND($G$791/100*$G$792*АТС!C204,2)</f>
        <v>90.42</v>
      </c>
    </row>
    <row r="957" spans="1:7" x14ac:dyDescent="0.25">
      <c r="A957" s="256"/>
      <c r="B957" s="120">
        <f t="shared" si="15"/>
        <v>43015.833330000001</v>
      </c>
      <c r="C957" s="123">
        <v>20</v>
      </c>
      <c r="D957" s="35">
        <f>ROUND($D$791/100*$D$792*АТС!$C205,2)</f>
        <v>234.74</v>
      </c>
      <c r="E957" s="35">
        <f>ROUND($E$791/100*$E$792*АТС!C205,2)</f>
        <v>215.74</v>
      </c>
      <c r="F957" s="35">
        <f>ROUND($F$791/100*$F$792*АТС!C205,2)</f>
        <v>146.85</v>
      </c>
      <c r="G957" s="35">
        <f>ROUND($G$791/100*$G$792*АТС!C205,2)</f>
        <v>85.94</v>
      </c>
    </row>
    <row r="958" spans="1:7" x14ac:dyDescent="0.25">
      <c r="A958" s="256"/>
      <c r="B958" s="122">
        <f t="shared" si="15"/>
        <v>43015.875</v>
      </c>
      <c r="C958" s="123">
        <v>21</v>
      </c>
      <c r="D958" s="35">
        <f>ROUND($D$791/100*$D$792*АТС!$C206,2)</f>
        <v>223.74</v>
      </c>
      <c r="E958" s="35">
        <f>ROUND($E$791/100*$E$792*АТС!C206,2)</f>
        <v>205.63</v>
      </c>
      <c r="F958" s="35">
        <f>ROUND($F$791/100*$F$792*АТС!C206,2)</f>
        <v>139.97</v>
      </c>
      <c r="G958" s="35">
        <f>ROUND($G$791/100*$G$792*АТС!C206,2)</f>
        <v>81.91</v>
      </c>
    </row>
    <row r="959" spans="1:7" x14ac:dyDescent="0.25">
      <c r="A959" s="256"/>
      <c r="B959" s="120">
        <f t="shared" si="15"/>
        <v>43015.916669999999</v>
      </c>
      <c r="C959" s="123">
        <v>22</v>
      </c>
      <c r="D959" s="35">
        <f>ROUND($D$791/100*$D$792*АТС!$C207,2)</f>
        <v>192.49</v>
      </c>
      <c r="E959" s="35">
        <f>ROUND($E$791/100*$E$792*АТС!C207,2)</f>
        <v>176.91</v>
      </c>
      <c r="F959" s="35">
        <f>ROUND($F$791/100*$F$792*АТС!C207,2)</f>
        <v>120.42</v>
      </c>
      <c r="G959" s="35">
        <f>ROUND($G$791/100*$G$792*АТС!C207,2)</f>
        <v>70.47</v>
      </c>
    </row>
    <row r="960" spans="1:7" x14ac:dyDescent="0.25">
      <c r="A960" s="256"/>
      <c r="B960" s="122">
        <f t="shared" si="15"/>
        <v>43015.958330000001</v>
      </c>
      <c r="C960" s="123">
        <v>23</v>
      </c>
      <c r="D960" s="35">
        <f>ROUND($D$791/100*$D$792*АТС!$C208,2)</f>
        <v>223.27</v>
      </c>
      <c r="E960" s="35">
        <f>ROUND($E$791/100*$E$792*АТС!C208,2)</f>
        <v>205.2</v>
      </c>
      <c r="F960" s="35">
        <f>ROUND($F$791/100*$F$792*АТС!C208,2)</f>
        <v>139.66999999999999</v>
      </c>
      <c r="G960" s="35">
        <f>ROUND($G$791/100*$G$792*АТС!C208,2)</f>
        <v>81.739999999999995</v>
      </c>
    </row>
    <row r="961" spans="1:7" x14ac:dyDescent="0.25">
      <c r="A961" s="256"/>
      <c r="B961" s="120">
        <f t="shared" si="15"/>
        <v>43016</v>
      </c>
      <c r="C961" s="123">
        <v>0</v>
      </c>
      <c r="D961" s="35">
        <f>ROUND($D$791/100*$D$792*АТС!$C209,2)</f>
        <v>201.39</v>
      </c>
      <c r="E961" s="35">
        <f>ROUND($E$791/100*$E$792*АТС!C209,2)</f>
        <v>185.09</v>
      </c>
      <c r="F961" s="35">
        <f>ROUND($F$791/100*$F$792*АТС!C209,2)</f>
        <v>125.98</v>
      </c>
      <c r="G961" s="35">
        <f>ROUND($G$791/100*$G$792*АТС!C209,2)</f>
        <v>73.73</v>
      </c>
    </row>
    <row r="962" spans="1:7" x14ac:dyDescent="0.25">
      <c r="A962" s="256"/>
      <c r="B962" s="122">
        <f t="shared" si="15"/>
        <v>43016.041669999999</v>
      </c>
      <c r="C962" s="123">
        <v>1</v>
      </c>
      <c r="D962" s="35">
        <f>ROUND($D$791/100*$D$792*АТС!$C210,2)</f>
        <v>184.25</v>
      </c>
      <c r="E962" s="35">
        <f>ROUND($E$791/100*$E$792*АТС!C210,2)</f>
        <v>169.33</v>
      </c>
      <c r="F962" s="35">
        <f>ROUND($F$791/100*$F$792*АТС!C210,2)</f>
        <v>115.26</v>
      </c>
      <c r="G962" s="35">
        <f>ROUND($G$791/100*$G$792*АТС!C210,2)</f>
        <v>67.45</v>
      </c>
    </row>
    <row r="963" spans="1:7" x14ac:dyDescent="0.25">
      <c r="A963" s="256"/>
      <c r="B963" s="120">
        <f t="shared" si="15"/>
        <v>43016.083330000001</v>
      </c>
      <c r="C963" s="123">
        <v>2</v>
      </c>
      <c r="D963" s="35">
        <f>ROUND($D$791/100*$D$792*АТС!$C211,2)</f>
        <v>176.61</v>
      </c>
      <c r="E963" s="35">
        <f>ROUND($E$791/100*$E$792*АТС!C211,2)</f>
        <v>162.32</v>
      </c>
      <c r="F963" s="35">
        <f>ROUND($F$791/100*$F$792*АТС!C211,2)</f>
        <v>110.48</v>
      </c>
      <c r="G963" s="35">
        <f>ROUND($G$791/100*$G$792*АТС!C211,2)</f>
        <v>64.66</v>
      </c>
    </row>
    <row r="964" spans="1:7" x14ac:dyDescent="0.25">
      <c r="A964" s="256"/>
      <c r="B964" s="122">
        <f t="shared" si="15"/>
        <v>43016.125</v>
      </c>
      <c r="C964" s="123">
        <v>3</v>
      </c>
      <c r="D964" s="35">
        <f>ROUND($D$791/100*$D$792*АТС!$C212,2)</f>
        <v>176.33</v>
      </c>
      <c r="E964" s="35">
        <f>ROUND($E$791/100*$E$792*АТС!C212,2)</f>
        <v>162.06</v>
      </c>
      <c r="F964" s="35">
        <f>ROUND($F$791/100*$F$792*АТС!C212,2)</f>
        <v>110.31</v>
      </c>
      <c r="G964" s="35">
        <f>ROUND($G$791/100*$G$792*АТС!C212,2)</f>
        <v>64.56</v>
      </c>
    </row>
    <row r="965" spans="1:7" x14ac:dyDescent="0.25">
      <c r="A965" s="256"/>
      <c r="B965" s="120">
        <f t="shared" si="15"/>
        <v>43016.166669999999</v>
      </c>
      <c r="C965" s="123">
        <v>4</v>
      </c>
      <c r="D965" s="35">
        <f>ROUND($D$791/100*$D$792*АТС!$C213,2)</f>
        <v>176.38</v>
      </c>
      <c r="E965" s="35">
        <f>ROUND($E$791/100*$E$792*АТС!C213,2)</f>
        <v>162.1</v>
      </c>
      <c r="F965" s="35">
        <f>ROUND($F$791/100*$F$792*АТС!C213,2)</f>
        <v>110.34</v>
      </c>
      <c r="G965" s="35">
        <f>ROUND($G$791/100*$G$792*АТС!C213,2)</f>
        <v>64.569999999999993</v>
      </c>
    </row>
    <row r="966" spans="1:7" x14ac:dyDescent="0.25">
      <c r="A966" s="256"/>
      <c r="B966" s="122">
        <f t="shared" si="15"/>
        <v>43016.208330000001</v>
      </c>
      <c r="C966" s="123">
        <v>5</v>
      </c>
      <c r="D966" s="35">
        <f>ROUND($D$791/100*$D$792*АТС!$C214,2)</f>
        <v>178.92</v>
      </c>
      <c r="E966" s="35">
        <f>ROUND($E$791/100*$E$792*АТС!C214,2)</f>
        <v>164.44</v>
      </c>
      <c r="F966" s="35">
        <f>ROUND($F$791/100*$F$792*АТС!C214,2)</f>
        <v>111.93</v>
      </c>
      <c r="G966" s="35">
        <f>ROUND($G$791/100*$G$792*АТС!C214,2)</f>
        <v>65.510000000000005</v>
      </c>
    </row>
    <row r="967" spans="1:7" x14ac:dyDescent="0.25">
      <c r="A967" s="256"/>
      <c r="B967" s="120">
        <f t="shared" si="15"/>
        <v>43016.25</v>
      </c>
      <c r="C967" s="123">
        <v>6</v>
      </c>
      <c r="D967" s="35">
        <f>ROUND($D$791/100*$D$792*АТС!$C215,2)</f>
        <v>181.89</v>
      </c>
      <c r="E967" s="35">
        <f>ROUND($E$791/100*$E$792*АТС!C215,2)</f>
        <v>167.17</v>
      </c>
      <c r="F967" s="35">
        <f>ROUND($F$791/100*$F$792*АТС!C215,2)</f>
        <v>113.79</v>
      </c>
      <c r="G967" s="35">
        <f>ROUND($G$791/100*$G$792*АТС!C215,2)</f>
        <v>66.59</v>
      </c>
    </row>
    <row r="968" spans="1:7" x14ac:dyDescent="0.25">
      <c r="A968" s="256"/>
      <c r="B968" s="122">
        <f t="shared" si="15"/>
        <v>43016.291669999999</v>
      </c>
      <c r="C968" s="123">
        <v>7</v>
      </c>
      <c r="D968" s="35">
        <f>ROUND($D$791/100*$D$792*АТС!$C216,2)</f>
        <v>203.58</v>
      </c>
      <c r="E968" s="35">
        <f>ROUND($E$791/100*$E$792*АТС!C216,2)</f>
        <v>187.1</v>
      </c>
      <c r="F968" s="35">
        <f>ROUND($F$791/100*$F$792*АТС!C216,2)</f>
        <v>127.35</v>
      </c>
      <c r="G968" s="35">
        <f>ROUND($G$791/100*$G$792*АТС!C216,2)</f>
        <v>74.53</v>
      </c>
    </row>
    <row r="969" spans="1:7" x14ac:dyDescent="0.25">
      <c r="A969" s="256"/>
      <c r="B969" s="120">
        <f t="shared" si="15"/>
        <v>43016.333330000001</v>
      </c>
      <c r="C969" s="123">
        <v>8</v>
      </c>
      <c r="D969" s="35">
        <f>ROUND($D$791/100*$D$792*АТС!$C217,2)</f>
        <v>180.05</v>
      </c>
      <c r="E969" s="35">
        <f>ROUND($E$791/100*$E$792*АТС!C217,2)</f>
        <v>165.48</v>
      </c>
      <c r="F969" s="35">
        <f>ROUND($F$791/100*$F$792*АТС!C217,2)</f>
        <v>112.64</v>
      </c>
      <c r="G969" s="35">
        <f>ROUND($G$791/100*$G$792*АТС!C217,2)</f>
        <v>65.92</v>
      </c>
    </row>
    <row r="970" spans="1:7" x14ac:dyDescent="0.25">
      <c r="A970" s="256"/>
      <c r="B970" s="122">
        <f t="shared" si="15"/>
        <v>43016.375</v>
      </c>
      <c r="C970" s="123">
        <v>9</v>
      </c>
      <c r="D970" s="35">
        <f>ROUND($D$791/100*$D$792*АТС!$C218,2)</f>
        <v>182.25</v>
      </c>
      <c r="E970" s="35">
        <f>ROUND($E$791/100*$E$792*АТС!C218,2)</f>
        <v>167.5</v>
      </c>
      <c r="F970" s="35">
        <f>ROUND($F$791/100*$F$792*АТС!C218,2)</f>
        <v>114.01</v>
      </c>
      <c r="G970" s="35">
        <f>ROUND($G$791/100*$G$792*АТС!C218,2)</f>
        <v>66.72</v>
      </c>
    </row>
    <row r="971" spans="1:7" x14ac:dyDescent="0.25">
      <c r="A971" s="256"/>
      <c r="B971" s="120">
        <f t="shared" si="15"/>
        <v>43016.416669999999</v>
      </c>
      <c r="C971" s="123">
        <v>10</v>
      </c>
      <c r="D971" s="35">
        <f>ROUND($D$791/100*$D$792*АТС!$C219,2)</f>
        <v>182.27</v>
      </c>
      <c r="E971" s="35">
        <f>ROUND($E$791/100*$E$792*АТС!C219,2)</f>
        <v>167.52</v>
      </c>
      <c r="F971" s="35">
        <f>ROUND($F$791/100*$F$792*АТС!C219,2)</f>
        <v>114.02</v>
      </c>
      <c r="G971" s="35">
        <f>ROUND($G$791/100*$G$792*АТС!C219,2)</f>
        <v>66.73</v>
      </c>
    </row>
    <row r="972" spans="1:7" x14ac:dyDescent="0.25">
      <c r="A972" s="256"/>
      <c r="B972" s="122">
        <f t="shared" si="15"/>
        <v>43016.458330000001</v>
      </c>
      <c r="C972" s="123">
        <v>11</v>
      </c>
      <c r="D972" s="35">
        <f>ROUND($D$791/100*$D$792*АТС!$C220,2)</f>
        <v>185.88</v>
      </c>
      <c r="E972" s="35">
        <f>ROUND($E$791/100*$E$792*АТС!C220,2)</f>
        <v>170.84</v>
      </c>
      <c r="F972" s="35">
        <f>ROUND($F$791/100*$F$792*АТС!C220,2)</f>
        <v>116.28</v>
      </c>
      <c r="G972" s="35">
        <f>ROUND($G$791/100*$G$792*АТС!C220,2)</f>
        <v>68.05</v>
      </c>
    </row>
    <row r="973" spans="1:7" x14ac:dyDescent="0.25">
      <c r="A973" s="256"/>
      <c r="B973" s="120">
        <f t="shared" si="15"/>
        <v>43016.5</v>
      </c>
      <c r="C973" s="123">
        <v>12</v>
      </c>
      <c r="D973" s="35">
        <f>ROUND($D$791/100*$D$792*АТС!$C221,2)</f>
        <v>185.81</v>
      </c>
      <c r="E973" s="35">
        <f>ROUND($E$791/100*$E$792*АТС!C221,2)</f>
        <v>170.77</v>
      </c>
      <c r="F973" s="35">
        <f>ROUND($F$791/100*$F$792*АТС!C221,2)</f>
        <v>116.24</v>
      </c>
      <c r="G973" s="35">
        <f>ROUND($G$791/100*$G$792*АТС!C221,2)</f>
        <v>68.03</v>
      </c>
    </row>
    <row r="974" spans="1:7" x14ac:dyDescent="0.25">
      <c r="A974" s="256"/>
      <c r="B974" s="122">
        <f t="shared" si="15"/>
        <v>43016.541669999999</v>
      </c>
      <c r="C974" s="123">
        <v>13</v>
      </c>
      <c r="D974" s="35">
        <f>ROUND($D$791/100*$D$792*АТС!$C222,2)</f>
        <v>194.32</v>
      </c>
      <c r="E974" s="35">
        <f>ROUND($E$791/100*$E$792*АТС!C222,2)</f>
        <v>178.59</v>
      </c>
      <c r="F974" s="35">
        <f>ROUND($F$791/100*$F$792*АТС!C222,2)</f>
        <v>121.56</v>
      </c>
      <c r="G974" s="35">
        <f>ROUND($G$791/100*$G$792*АТС!C222,2)</f>
        <v>71.14</v>
      </c>
    </row>
    <row r="975" spans="1:7" x14ac:dyDescent="0.25">
      <c r="A975" s="256"/>
      <c r="B975" s="120">
        <f t="shared" si="15"/>
        <v>43016.583330000001</v>
      </c>
      <c r="C975" s="123">
        <v>14</v>
      </c>
      <c r="D975" s="35">
        <f>ROUND($D$791/100*$D$792*АТС!$C223,2)</f>
        <v>193.58</v>
      </c>
      <c r="E975" s="35">
        <f>ROUND($E$791/100*$E$792*АТС!C223,2)</f>
        <v>177.91</v>
      </c>
      <c r="F975" s="35">
        <f>ROUND($F$791/100*$F$792*АТС!C223,2)</f>
        <v>121.1</v>
      </c>
      <c r="G975" s="35">
        <f>ROUND($G$791/100*$G$792*АТС!C223,2)</f>
        <v>70.87</v>
      </c>
    </row>
    <row r="976" spans="1:7" x14ac:dyDescent="0.25">
      <c r="A976" s="256"/>
      <c r="B976" s="122">
        <f t="shared" si="15"/>
        <v>43016.625</v>
      </c>
      <c r="C976" s="123">
        <v>15</v>
      </c>
      <c r="D976" s="35">
        <f>ROUND($D$791/100*$D$792*АТС!$C224,2)</f>
        <v>193.21</v>
      </c>
      <c r="E976" s="35">
        <f>ROUND($E$791/100*$E$792*АТС!C224,2)</f>
        <v>177.57</v>
      </c>
      <c r="F976" s="35">
        <f>ROUND($F$791/100*$F$792*АТС!C224,2)</f>
        <v>120.86</v>
      </c>
      <c r="G976" s="35">
        <f>ROUND($G$791/100*$G$792*АТС!C224,2)</f>
        <v>70.739999999999995</v>
      </c>
    </row>
    <row r="977" spans="1:7" x14ac:dyDescent="0.25">
      <c r="A977" s="256"/>
      <c r="B977" s="120">
        <f t="shared" si="15"/>
        <v>43016.666669999999</v>
      </c>
      <c r="C977" s="123">
        <v>16</v>
      </c>
      <c r="D977" s="35">
        <f>ROUND($D$791/100*$D$792*АТС!$C225,2)</f>
        <v>193.07</v>
      </c>
      <c r="E977" s="35">
        <f>ROUND($E$791/100*$E$792*АТС!C225,2)</f>
        <v>177.45</v>
      </c>
      <c r="F977" s="35">
        <f>ROUND($F$791/100*$F$792*АТС!C225,2)</f>
        <v>120.78</v>
      </c>
      <c r="G977" s="35">
        <f>ROUND($G$791/100*$G$792*АТС!C225,2)</f>
        <v>70.69</v>
      </c>
    </row>
    <row r="978" spans="1:7" x14ac:dyDescent="0.25">
      <c r="A978" s="256"/>
      <c r="B978" s="122">
        <f t="shared" si="15"/>
        <v>43016.708330000001</v>
      </c>
      <c r="C978" s="123">
        <v>17</v>
      </c>
      <c r="D978" s="35">
        <f>ROUND($D$791/100*$D$792*АТС!$C226,2)</f>
        <v>185.39</v>
      </c>
      <c r="E978" s="35">
        <f>ROUND($E$791/100*$E$792*АТС!C226,2)</f>
        <v>170.39</v>
      </c>
      <c r="F978" s="35">
        <f>ROUND($F$791/100*$F$792*АТС!C226,2)</f>
        <v>115.98</v>
      </c>
      <c r="G978" s="35">
        <f>ROUND($G$791/100*$G$792*АТС!C226,2)</f>
        <v>67.87</v>
      </c>
    </row>
    <row r="979" spans="1:7" x14ac:dyDescent="0.25">
      <c r="A979" s="256"/>
      <c r="B979" s="120">
        <f t="shared" si="15"/>
        <v>43016.75</v>
      </c>
      <c r="C979" s="123">
        <v>18</v>
      </c>
      <c r="D979" s="35">
        <f>ROUND($D$791/100*$D$792*АТС!$C227,2)</f>
        <v>228.53</v>
      </c>
      <c r="E979" s="35">
        <f>ROUND($E$791/100*$E$792*АТС!C227,2)</f>
        <v>210.03</v>
      </c>
      <c r="F979" s="35">
        <f>ROUND($F$791/100*$F$792*АТС!C227,2)</f>
        <v>142.96</v>
      </c>
      <c r="G979" s="35">
        <f>ROUND($G$791/100*$G$792*АТС!C227,2)</f>
        <v>83.67</v>
      </c>
    </row>
    <row r="980" spans="1:7" x14ac:dyDescent="0.25">
      <c r="A980" s="256"/>
      <c r="B980" s="122">
        <f t="shared" si="15"/>
        <v>43016.791669999999</v>
      </c>
      <c r="C980" s="123">
        <v>19</v>
      </c>
      <c r="D980" s="35">
        <f>ROUND($D$791/100*$D$792*АТС!$C228,2)</f>
        <v>239.91</v>
      </c>
      <c r="E980" s="35">
        <f>ROUND($E$791/100*$E$792*АТС!C228,2)</f>
        <v>220.5</v>
      </c>
      <c r="F980" s="35">
        <f>ROUND($F$791/100*$F$792*АТС!C228,2)</f>
        <v>150.08000000000001</v>
      </c>
      <c r="G980" s="35">
        <f>ROUND($G$791/100*$G$792*АТС!C228,2)</f>
        <v>87.84</v>
      </c>
    </row>
    <row r="981" spans="1:7" x14ac:dyDescent="0.25">
      <c r="A981" s="256"/>
      <c r="B981" s="120">
        <f t="shared" si="15"/>
        <v>43016.833330000001</v>
      </c>
      <c r="C981" s="123">
        <v>20</v>
      </c>
      <c r="D981" s="35">
        <f>ROUND($D$791/100*$D$792*АТС!$C229,2)</f>
        <v>230.54</v>
      </c>
      <c r="E981" s="35">
        <f>ROUND($E$791/100*$E$792*АТС!C229,2)</f>
        <v>211.88</v>
      </c>
      <c r="F981" s="35">
        <f>ROUND($F$791/100*$F$792*АТС!C229,2)</f>
        <v>144.22</v>
      </c>
      <c r="G981" s="35">
        <f>ROUND($G$791/100*$G$792*АТС!C229,2)</f>
        <v>84.4</v>
      </c>
    </row>
    <row r="982" spans="1:7" x14ac:dyDescent="0.25">
      <c r="A982" s="256"/>
      <c r="B982" s="122">
        <f t="shared" si="15"/>
        <v>43016.875</v>
      </c>
      <c r="C982" s="123">
        <v>21</v>
      </c>
      <c r="D982" s="35">
        <f>ROUND($D$791/100*$D$792*АТС!$C230,2)</f>
        <v>217.51</v>
      </c>
      <c r="E982" s="35">
        <f>ROUND($E$791/100*$E$792*АТС!C230,2)</f>
        <v>199.9</v>
      </c>
      <c r="F982" s="35">
        <f>ROUND($F$791/100*$F$792*АТС!C230,2)</f>
        <v>136.06</v>
      </c>
      <c r="G982" s="35">
        <f>ROUND($G$791/100*$G$792*АТС!C230,2)</f>
        <v>79.63</v>
      </c>
    </row>
    <row r="983" spans="1:7" x14ac:dyDescent="0.25">
      <c r="A983" s="256"/>
      <c r="B983" s="120">
        <f t="shared" si="15"/>
        <v>43016.916669999999</v>
      </c>
      <c r="C983" s="123">
        <v>22</v>
      </c>
      <c r="D983" s="35">
        <f>ROUND($D$791/100*$D$792*АТС!$C231,2)</f>
        <v>184.19</v>
      </c>
      <c r="E983" s="35">
        <f>ROUND($E$791/100*$E$792*АТС!C231,2)</f>
        <v>169.28</v>
      </c>
      <c r="F983" s="35">
        <f>ROUND($F$791/100*$F$792*АТС!C231,2)</f>
        <v>115.22</v>
      </c>
      <c r="G983" s="35">
        <f>ROUND($G$791/100*$G$792*АТС!C231,2)</f>
        <v>67.430000000000007</v>
      </c>
    </row>
    <row r="984" spans="1:7" x14ac:dyDescent="0.25">
      <c r="A984" s="256"/>
      <c r="B984" s="122">
        <f t="shared" si="15"/>
        <v>43016.958330000001</v>
      </c>
      <c r="C984" s="123">
        <v>23</v>
      </c>
      <c r="D984" s="35">
        <f>ROUND($D$791/100*$D$792*АТС!$C232,2)</f>
        <v>217.87</v>
      </c>
      <c r="E984" s="35">
        <f>ROUND($E$791/100*$E$792*АТС!C232,2)</f>
        <v>200.24</v>
      </c>
      <c r="F984" s="35">
        <f>ROUND($F$791/100*$F$792*АТС!C232,2)</f>
        <v>136.29</v>
      </c>
      <c r="G984" s="35">
        <f>ROUND($G$791/100*$G$792*АТС!C232,2)</f>
        <v>79.77</v>
      </c>
    </row>
    <row r="985" spans="1:7" x14ac:dyDescent="0.25">
      <c r="A985" s="256"/>
      <c r="B985" s="120">
        <f t="shared" si="15"/>
        <v>43017</v>
      </c>
      <c r="C985" s="123">
        <v>0</v>
      </c>
      <c r="D985" s="35">
        <f>ROUND($D$791/100*$D$792*АТС!$C233,2)</f>
        <v>183.66</v>
      </c>
      <c r="E985" s="35">
        <f>ROUND($E$791/100*$E$792*АТС!C233,2)</f>
        <v>168.79</v>
      </c>
      <c r="F985" s="35">
        <f>ROUND($F$791/100*$F$792*АТС!C233,2)</f>
        <v>114.89</v>
      </c>
      <c r="G985" s="35">
        <f>ROUND($G$791/100*$G$792*АТС!C233,2)</f>
        <v>67.239999999999995</v>
      </c>
    </row>
    <row r="986" spans="1:7" x14ac:dyDescent="0.25">
      <c r="A986" s="256"/>
      <c r="B986" s="122">
        <f t="shared" si="15"/>
        <v>43017.041669999999</v>
      </c>
      <c r="C986" s="123">
        <v>1</v>
      </c>
      <c r="D986" s="35">
        <f>ROUND($D$791/100*$D$792*АТС!$C234,2)</f>
        <v>176.5</v>
      </c>
      <c r="E986" s="35">
        <f>ROUND($E$791/100*$E$792*АТС!C234,2)</f>
        <v>162.21</v>
      </c>
      <c r="F986" s="35">
        <f>ROUND($F$791/100*$F$792*АТС!C234,2)</f>
        <v>110.41</v>
      </c>
      <c r="G986" s="35">
        <f>ROUND($G$791/100*$G$792*АТС!C234,2)</f>
        <v>64.62</v>
      </c>
    </row>
    <row r="987" spans="1:7" x14ac:dyDescent="0.25">
      <c r="A987" s="256"/>
      <c r="B987" s="120">
        <f t="shared" si="15"/>
        <v>43017.083330000001</v>
      </c>
      <c r="C987" s="123">
        <v>2</v>
      </c>
      <c r="D987" s="35">
        <f>ROUND($D$791/100*$D$792*АТС!$C235,2)</f>
        <v>175.6</v>
      </c>
      <c r="E987" s="35">
        <f>ROUND($E$791/100*$E$792*АТС!C235,2)</f>
        <v>161.38999999999999</v>
      </c>
      <c r="F987" s="35">
        <f>ROUND($F$791/100*$F$792*АТС!C235,2)</f>
        <v>109.85</v>
      </c>
      <c r="G987" s="35">
        <f>ROUND($G$791/100*$G$792*АТС!C235,2)</f>
        <v>64.290000000000006</v>
      </c>
    </row>
    <row r="988" spans="1:7" x14ac:dyDescent="0.25">
      <c r="A988" s="256"/>
      <c r="B988" s="122">
        <f t="shared" si="15"/>
        <v>43017.125</v>
      </c>
      <c r="C988" s="123">
        <v>3</v>
      </c>
      <c r="D988" s="35">
        <f>ROUND($D$791/100*$D$792*АТС!$C236,2)</f>
        <v>175.51</v>
      </c>
      <c r="E988" s="35">
        <f>ROUND($E$791/100*$E$792*АТС!C236,2)</f>
        <v>161.30000000000001</v>
      </c>
      <c r="F988" s="35">
        <f>ROUND($F$791/100*$F$792*АТС!C236,2)</f>
        <v>109.79</v>
      </c>
      <c r="G988" s="35">
        <f>ROUND($G$791/100*$G$792*АТС!C236,2)</f>
        <v>64.260000000000005</v>
      </c>
    </row>
    <row r="989" spans="1:7" x14ac:dyDescent="0.25">
      <c r="A989" s="256"/>
      <c r="B989" s="120">
        <f t="shared" si="15"/>
        <v>43017.166669999999</v>
      </c>
      <c r="C989" s="123">
        <v>4</v>
      </c>
      <c r="D989" s="35">
        <f>ROUND($D$791/100*$D$792*АТС!$C237,2)</f>
        <v>175.67</v>
      </c>
      <c r="E989" s="35">
        <f>ROUND($E$791/100*$E$792*АТС!C237,2)</f>
        <v>161.44999999999999</v>
      </c>
      <c r="F989" s="35">
        <f>ROUND($F$791/100*$F$792*АТС!C237,2)</f>
        <v>109.89</v>
      </c>
      <c r="G989" s="35">
        <f>ROUND($G$791/100*$G$792*АТС!C237,2)</f>
        <v>64.31</v>
      </c>
    </row>
    <row r="990" spans="1:7" x14ac:dyDescent="0.25">
      <c r="A990" s="256"/>
      <c r="B990" s="122">
        <f t="shared" si="15"/>
        <v>43017.208330000001</v>
      </c>
      <c r="C990" s="123">
        <v>5</v>
      </c>
      <c r="D990" s="35">
        <f>ROUND($D$791/100*$D$792*АТС!$C238,2)</f>
        <v>175.93</v>
      </c>
      <c r="E990" s="35">
        <f>ROUND($E$791/100*$E$792*АТС!C238,2)</f>
        <v>161.69</v>
      </c>
      <c r="F990" s="35">
        <f>ROUND($F$791/100*$F$792*АТС!C238,2)</f>
        <v>110.06</v>
      </c>
      <c r="G990" s="35">
        <f>ROUND($G$791/100*$G$792*АТС!C238,2)</f>
        <v>64.41</v>
      </c>
    </row>
    <row r="991" spans="1:7" x14ac:dyDescent="0.25">
      <c r="A991" s="256"/>
      <c r="B991" s="120">
        <f t="shared" si="15"/>
        <v>43017.25</v>
      </c>
      <c r="C991" s="123">
        <v>6</v>
      </c>
      <c r="D991" s="35">
        <f>ROUND($D$791/100*$D$792*АТС!$C239,2)</f>
        <v>177.78</v>
      </c>
      <c r="E991" s="35">
        <f>ROUND($E$791/100*$E$792*АТС!C239,2)</f>
        <v>163.38999999999999</v>
      </c>
      <c r="F991" s="35">
        <f>ROUND($F$791/100*$F$792*АТС!C239,2)</f>
        <v>111.21</v>
      </c>
      <c r="G991" s="35">
        <f>ROUND($G$791/100*$G$792*АТС!C239,2)</f>
        <v>65.09</v>
      </c>
    </row>
    <row r="992" spans="1:7" x14ac:dyDescent="0.25">
      <c r="A992" s="256"/>
      <c r="B992" s="122">
        <f t="shared" si="15"/>
        <v>43017.291669999999</v>
      </c>
      <c r="C992" s="123">
        <v>7</v>
      </c>
      <c r="D992" s="35">
        <f>ROUND($D$791/100*$D$792*АТС!$C240,2)</f>
        <v>199.54</v>
      </c>
      <c r="E992" s="35">
        <f>ROUND($E$791/100*$E$792*АТС!C240,2)</f>
        <v>183.39</v>
      </c>
      <c r="F992" s="35">
        <f>ROUND($F$791/100*$F$792*АТС!C240,2)</f>
        <v>124.83</v>
      </c>
      <c r="G992" s="35">
        <f>ROUND($G$791/100*$G$792*АТС!C240,2)</f>
        <v>73.05</v>
      </c>
    </row>
    <row r="993" spans="1:7" x14ac:dyDescent="0.25">
      <c r="A993" s="256"/>
      <c r="B993" s="120">
        <f t="shared" si="15"/>
        <v>43017.333330000001</v>
      </c>
      <c r="C993" s="123">
        <v>8</v>
      </c>
      <c r="D993" s="35">
        <f>ROUND($D$791/100*$D$792*АТС!$C241,2)</f>
        <v>195.44</v>
      </c>
      <c r="E993" s="35">
        <f>ROUND($E$791/100*$E$792*АТС!C241,2)</f>
        <v>179.62</v>
      </c>
      <c r="F993" s="35">
        <f>ROUND($F$791/100*$F$792*АТС!C241,2)</f>
        <v>122.26</v>
      </c>
      <c r="G993" s="35">
        <f>ROUND($G$791/100*$G$792*АТС!C241,2)</f>
        <v>71.55</v>
      </c>
    </row>
    <row r="994" spans="1:7" x14ac:dyDescent="0.25">
      <c r="A994" s="256"/>
      <c r="B994" s="122">
        <f t="shared" si="15"/>
        <v>43017.375</v>
      </c>
      <c r="C994" s="123">
        <v>9</v>
      </c>
      <c r="D994" s="35">
        <f>ROUND($D$791/100*$D$792*АТС!$C242,2)</f>
        <v>183.32</v>
      </c>
      <c r="E994" s="35">
        <f>ROUND($E$791/100*$E$792*АТС!C242,2)</f>
        <v>168.49</v>
      </c>
      <c r="F994" s="35">
        <f>ROUND($F$791/100*$F$792*АТС!C242,2)</f>
        <v>114.68</v>
      </c>
      <c r="G994" s="35">
        <f>ROUND($G$791/100*$G$792*АТС!C242,2)</f>
        <v>67.12</v>
      </c>
    </row>
    <row r="995" spans="1:7" x14ac:dyDescent="0.25">
      <c r="A995" s="256"/>
      <c r="B995" s="120">
        <f t="shared" si="15"/>
        <v>43017.416669999999</v>
      </c>
      <c r="C995" s="123">
        <v>10</v>
      </c>
      <c r="D995" s="35">
        <f>ROUND($D$791/100*$D$792*АТС!$C243,2)</f>
        <v>183.53</v>
      </c>
      <c r="E995" s="35">
        <f>ROUND($E$791/100*$E$792*АТС!C243,2)</f>
        <v>168.67</v>
      </c>
      <c r="F995" s="35">
        <f>ROUND($F$791/100*$F$792*АТС!C243,2)</f>
        <v>114.81</v>
      </c>
      <c r="G995" s="35">
        <f>ROUND($G$791/100*$G$792*АТС!C243,2)</f>
        <v>67.19</v>
      </c>
    </row>
    <row r="996" spans="1:7" x14ac:dyDescent="0.25">
      <c r="A996" s="256"/>
      <c r="B996" s="122">
        <f t="shared" si="15"/>
        <v>43017.458330000001</v>
      </c>
      <c r="C996" s="123">
        <v>11</v>
      </c>
      <c r="D996" s="35">
        <f>ROUND($D$791/100*$D$792*АТС!$C244,2)</f>
        <v>183.09</v>
      </c>
      <c r="E996" s="35">
        <f>ROUND($E$791/100*$E$792*АТС!C244,2)</f>
        <v>168.27</v>
      </c>
      <c r="F996" s="35">
        <f>ROUND($F$791/100*$F$792*АТС!C244,2)</f>
        <v>114.53</v>
      </c>
      <c r="G996" s="35">
        <f>ROUND($G$791/100*$G$792*АТС!C244,2)</f>
        <v>67.03</v>
      </c>
    </row>
    <row r="997" spans="1:7" x14ac:dyDescent="0.25">
      <c r="A997" s="256"/>
      <c r="B997" s="120">
        <f t="shared" si="15"/>
        <v>43017.5</v>
      </c>
      <c r="C997" s="123">
        <v>12</v>
      </c>
      <c r="D997" s="35">
        <f>ROUND($D$791/100*$D$792*АТС!$C245,2)</f>
        <v>180.34</v>
      </c>
      <c r="E997" s="35">
        <f>ROUND($E$791/100*$E$792*АТС!C245,2)</f>
        <v>165.74</v>
      </c>
      <c r="F997" s="35">
        <f>ROUND($F$791/100*$F$792*АТС!C245,2)</f>
        <v>112.81</v>
      </c>
      <c r="G997" s="35">
        <f>ROUND($G$791/100*$G$792*АТС!C245,2)</f>
        <v>66.02</v>
      </c>
    </row>
    <row r="998" spans="1:7" x14ac:dyDescent="0.25">
      <c r="A998" s="256"/>
      <c r="B998" s="122">
        <f t="shared" si="15"/>
        <v>43017.541669999999</v>
      </c>
      <c r="C998" s="123">
        <v>13</v>
      </c>
      <c r="D998" s="35">
        <f>ROUND($D$791/100*$D$792*АТС!$C246,2)</f>
        <v>180.45</v>
      </c>
      <c r="E998" s="35">
        <f>ROUND($E$791/100*$E$792*АТС!C246,2)</f>
        <v>165.84</v>
      </c>
      <c r="F998" s="35">
        <f>ROUND($F$791/100*$F$792*АТС!C246,2)</f>
        <v>112.88</v>
      </c>
      <c r="G998" s="35">
        <f>ROUND($G$791/100*$G$792*АТС!C246,2)</f>
        <v>66.06</v>
      </c>
    </row>
    <row r="999" spans="1:7" x14ac:dyDescent="0.25">
      <c r="A999" s="256"/>
      <c r="B999" s="120">
        <f t="shared" si="15"/>
        <v>43017.583330000001</v>
      </c>
      <c r="C999" s="123">
        <v>14</v>
      </c>
      <c r="D999" s="35">
        <f>ROUND($D$791/100*$D$792*АТС!$C247,2)</f>
        <v>180.55</v>
      </c>
      <c r="E999" s="35">
        <f>ROUND($E$791/100*$E$792*АТС!C247,2)</f>
        <v>165.94</v>
      </c>
      <c r="F999" s="35">
        <f>ROUND($F$791/100*$F$792*АТС!C247,2)</f>
        <v>112.95</v>
      </c>
      <c r="G999" s="35">
        <f>ROUND($G$791/100*$G$792*АТС!C247,2)</f>
        <v>66.099999999999994</v>
      </c>
    </row>
    <row r="1000" spans="1:7" x14ac:dyDescent="0.25">
      <c r="A1000" s="256"/>
      <c r="B1000" s="122">
        <f t="shared" si="15"/>
        <v>43017.625</v>
      </c>
      <c r="C1000" s="123">
        <v>15</v>
      </c>
      <c r="D1000" s="35">
        <f>ROUND($D$791/100*$D$792*АТС!$C248,2)</f>
        <v>180.51</v>
      </c>
      <c r="E1000" s="35">
        <f>ROUND($E$791/100*$E$792*АТС!C248,2)</f>
        <v>165.9</v>
      </c>
      <c r="F1000" s="35">
        <f>ROUND($F$791/100*$F$792*АТС!C248,2)</f>
        <v>112.92</v>
      </c>
      <c r="G1000" s="35">
        <f>ROUND($G$791/100*$G$792*АТС!C248,2)</f>
        <v>66.09</v>
      </c>
    </row>
    <row r="1001" spans="1:7" x14ac:dyDescent="0.25">
      <c r="A1001" s="256"/>
      <c r="B1001" s="120">
        <f t="shared" si="15"/>
        <v>43017.666669999999</v>
      </c>
      <c r="C1001" s="123">
        <v>16</v>
      </c>
      <c r="D1001" s="35">
        <f>ROUND($D$791/100*$D$792*АТС!$C249,2)</f>
        <v>179.97</v>
      </c>
      <c r="E1001" s="35">
        <f>ROUND($E$791/100*$E$792*АТС!C249,2)</f>
        <v>165.4</v>
      </c>
      <c r="F1001" s="35">
        <f>ROUND($F$791/100*$F$792*АТС!C249,2)</f>
        <v>112.58</v>
      </c>
      <c r="G1001" s="35">
        <f>ROUND($G$791/100*$G$792*АТС!C249,2)</f>
        <v>65.89</v>
      </c>
    </row>
    <row r="1002" spans="1:7" x14ac:dyDescent="0.25">
      <c r="A1002" s="256"/>
      <c r="B1002" s="122">
        <f t="shared" si="15"/>
        <v>43017.708330000001</v>
      </c>
      <c r="C1002" s="123">
        <v>17</v>
      </c>
      <c r="D1002" s="35">
        <f>ROUND($D$791/100*$D$792*АТС!$C250,2)</f>
        <v>179.65</v>
      </c>
      <c r="E1002" s="35">
        <f>ROUND($E$791/100*$E$792*АТС!C250,2)</f>
        <v>165.11</v>
      </c>
      <c r="F1002" s="35">
        <f>ROUND($F$791/100*$F$792*АТС!C250,2)</f>
        <v>112.39</v>
      </c>
      <c r="G1002" s="35">
        <f>ROUND($G$791/100*$G$792*АТС!C250,2)</f>
        <v>65.77</v>
      </c>
    </row>
    <row r="1003" spans="1:7" x14ac:dyDescent="0.25">
      <c r="A1003" s="256"/>
      <c r="B1003" s="120">
        <f t="shared" si="15"/>
        <v>43017.75</v>
      </c>
      <c r="C1003" s="123">
        <v>18</v>
      </c>
      <c r="D1003" s="35">
        <f>ROUND($D$791/100*$D$792*АТС!$C251,2)</f>
        <v>207.38</v>
      </c>
      <c r="E1003" s="35">
        <f>ROUND($E$791/100*$E$792*АТС!C251,2)</f>
        <v>190.6</v>
      </c>
      <c r="F1003" s="35">
        <f>ROUND($F$791/100*$F$792*АТС!C251,2)</f>
        <v>129.72999999999999</v>
      </c>
      <c r="G1003" s="35">
        <f>ROUND($G$791/100*$G$792*АТС!C251,2)</f>
        <v>75.92</v>
      </c>
    </row>
    <row r="1004" spans="1:7" x14ac:dyDescent="0.25">
      <c r="A1004" s="256"/>
      <c r="B1004" s="122">
        <f t="shared" si="15"/>
        <v>43017.791669999999</v>
      </c>
      <c r="C1004" s="123">
        <v>19</v>
      </c>
      <c r="D1004" s="35">
        <f>ROUND($D$791/100*$D$792*АТС!$C252,2)</f>
        <v>217.74</v>
      </c>
      <c r="E1004" s="35">
        <f>ROUND($E$791/100*$E$792*АТС!C252,2)</f>
        <v>200.12</v>
      </c>
      <c r="F1004" s="35">
        <f>ROUND($F$791/100*$F$792*АТС!C252,2)</f>
        <v>136.21</v>
      </c>
      <c r="G1004" s="35">
        <f>ROUND($G$791/100*$G$792*АТС!C252,2)</f>
        <v>79.72</v>
      </c>
    </row>
    <row r="1005" spans="1:7" x14ac:dyDescent="0.25">
      <c r="A1005" s="256"/>
      <c r="B1005" s="120">
        <f t="shared" si="15"/>
        <v>43017.833330000001</v>
      </c>
      <c r="C1005" s="123">
        <v>20</v>
      </c>
      <c r="D1005" s="35">
        <f>ROUND($D$791/100*$D$792*АТС!$C253,2)</f>
        <v>201.86</v>
      </c>
      <c r="E1005" s="35">
        <f>ROUND($E$791/100*$E$792*АТС!C253,2)</f>
        <v>185.52</v>
      </c>
      <c r="F1005" s="35">
        <f>ROUND($F$791/100*$F$792*АТС!C253,2)</f>
        <v>126.28</v>
      </c>
      <c r="G1005" s="35">
        <f>ROUND($G$791/100*$G$792*АТС!C253,2)</f>
        <v>73.900000000000006</v>
      </c>
    </row>
    <row r="1006" spans="1:7" x14ac:dyDescent="0.25">
      <c r="A1006" s="256"/>
      <c r="B1006" s="122">
        <f t="shared" si="15"/>
        <v>43017.875</v>
      </c>
      <c r="C1006" s="123">
        <v>21</v>
      </c>
      <c r="D1006" s="35">
        <f>ROUND($D$791/100*$D$792*АТС!$C254,2)</f>
        <v>203.96</v>
      </c>
      <c r="E1006" s="35">
        <f>ROUND($E$791/100*$E$792*АТС!C254,2)</f>
        <v>187.46</v>
      </c>
      <c r="F1006" s="35">
        <f>ROUND($F$791/100*$F$792*АТС!C254,2)</f>
        <v>127.59</v>
      </c>
      <c r="G1006" s="35">
        <f>ROUND($G$791/100*$G$792*АТС!C254,2)</f>
        <v>74.67</v>
      </c>
    </row>
    <row r="1007" spans="1:7" x14ac:dyDescent="0.25">
      <c r="A1007" s="256"/>
      <c r="B1007" s="120">
        <f t="shared" si="15"/>
        <v>43017.916669999999</v>
      </c>
      <c r="C1007" s="123">
        <v>22</v>
      </c>
      <c r="D1007" s="35">
        <f>ROUND($D$791/100*$D$792*АТС!$C255,2)</f>
        <v>241.76</v>
      </c>
      <c r="E1007" s="35">
        <f>ROUND($E$791/100*$E$792*АТС!C255,2)</f>
        <v>222.19</v>
      </c>
      <c r="F1007" s="35">
        <f>ROUND($F$791/100*$F$792*АТС!C255,2)</f>
        <v>151.24</v>
      </c>
      <c r="G1007" s="35">
        <f>ROUND($G$791/100*$G$792*АТС!C255,2)</f>
        <v>88.51</v>
      </c>
    </row>
    <row r="1008" spans="1:7" x14ac:dyDescent="0.25">
      <c r="A1008" s="256"/>
      <c r="B1008" s="122">
        <f t="shared" si="15"/>
        <v>43017.958330000001</v>
      </c>
      <c r="C1008" s="123">
        <v>23</v>
      </c>
      <c r="D1008" s="35">
        <f>ROUND($D$791/100*$D$792*АТС!$C256,2)</f>
        <v>209.45</v>
      </c>
      <c r="E1008" s="35">
        <f>ROUND($E$791/100*$E$792*АТС!C256,2)</f>
        <v>192.5</v>
      </c>
      <c r="F1008" s="35">
        <f>ROUND($F$791/100*$F$792*АТС!C256,2)</f>
        <v>131.03</v>
      </c>
      <c r="G1008" s="35">
        <f>ROUND($G$791/100*$G$792*АТС!C256,2)</f>
        <v>76.680000000000007</v>
      </c>
    </row>
    <row r="1009" spans="1:7" x14ac:dyDescent="0.25">
      <c r="A1009" s="256"/>
      <c r="B1009" s="120">
        <f t="shared" si="15"/>
        <v>43018</v>
      </c>
      <c r="C1009" s="123">
        <v>0</v>
      </c>
      <c r="D1009" s="35">
        <f>ROUND($D$791/100*$D$792*АТС!$C257,2)</f>
        <v>257.74</v>
      </c>
      <c r="E1009" s="35">
        <f>ROUND($E$791/100*$E$792*АТС!C257,2)</f>
        <v>236.88</v>
      </c>
      <c r="F1009" s="35">
        <f>ROUND($F$791/100*$F$792*АТС!C257,2)</f>
        <v>161.22999999999999</v>
      </c>
      <c r="G1009" s="35">
        <f>ROUND($G$791/100*$G$792*АТС!C257,2)</f>
        <v>94.36</v>
      </c>
    </row>
    <row r="1010" spans="1:7" x14ac:dyDescent="0.25">
      <c r="A1010" s="256"/>
      <c r="B1010" s="122">
        <f t="shared" ref="B1010:B1073" si="16">B986+1</f>
        <v>43018.041669999999</v>
      </c>
      <c r="C1010" s="123">
        <v>1</v>
      </c>
      <c r="D1010" s="35">
        <f>ROUND($D$791/100*$D$792*АТС!$C258,2)</f>
        <v>203.33</v>
      </c>
      <c r="E1010" s="35">
        <f>ROUND($E$791/100*$E$792*АТС!C258,2)</f>
        <v>186.87</v>
      </c>
      <c r="F1010" s="35">
        <f>ROUND($F$791/100*$F$792*АТС!C258,2)</f>
        <v>127.2</v>
      </c>
      <c r="G1010" s="35">
        <f>ROUND($G$791/100*$G$792*АТС!C258,2)</f>
        <v>74.44</v>
      </c>
    </row>
    <row r="1011" spans="1:7" x14ac:dyDescent="0.25">
      <c r="A1011" s="256"/>
      <c r="B1011" s="120">
        <f t="shared" si="16"/>
        <v>43018.083330000001</v>
      </c>
      <c r="C1011" s="123">
        <v>2</v>
      </c>
      <c r="D1011" s="35">
        <f>ROUND($D$791/100*$D$792*АТС!$C259,2)</f>
        <v>198.23</v>
      </c>
      <c r="E1011" s="35">
        <f>ROUND($E$791/100*$E$792*АТС!C259,2)</f>
        <v>182.19</v>
      </c>
      <c r="F1011" s="35">
        <f>ROUND($F$791/100*$F$792*АТС!C259,2)</f>
        <v>124.01</v>
      </c>
      <c r="G1011" s="35">
        <f>ROUND($G$791/100*$G$792*АТС!C259,2)</f>
        <v>72.569999999999993</v>
      </c>
    </row>
    <row r="1012" spans="1:7" x14ac:dyDescent="0.25">
      <c r="A1012" s="256"/>
      <c r="B1012" s="122">
        <f t="shared" si="16"/>
        <v>43018.125</v>
      </c>
      <c r="C1012" s="123">
        <v>3</v>
      </c>
      <c r="D1012" s="35">
        <f>ROUND($D$791/100*$D$792*АТС!$C260,2)</f>
        <v>194.95</v>
      </c>
      <c r="E1012" s="35">
        <f>ROUND($E$791/100*$E$792*АТС!C260,2)</f>
        <v>179.18</v>
      </c>
      <c r="F1012" s="35">
        <f>ROUND($F$791/100*$F$792*АТС!C260,2)</f>
        <v>121.96</v>
      </c>
      <c r="G1012" s="35">
        <f>ROUND($G$791/100*$G$792*АТС!C260,2)</f>
        <v>71.38</v>
      </c>
    </row>
    <row r="1013" spans="1:7" x14ac:dyDescent="0.25">
      <c r="A1013" s="256"/>
      <c r="B1013" s="120">
        <f t="shared" si="16"/>
        <v>43018.166669999999</v>
      </c>
      <c r="C1013" s="123">
        <v>4</v>
      </c>
      <c r="D1013" s="35">
        <f>ROUND($D$791/100*$D$792*АТС!$C261,2)</f>
        <v>199.34</v>
      </c>
      <c r="E1013" s="35">
        <f>ROUND($E$791/100*$E$792*АТС!C261,2)</f>
        <v>183.2</v>
      </c>
      <c r="F1013" s="35">
        <f>ROUND($F$791/100*$F$792*АТС!C261,2)</f>
        <v>124.7</v>
      </c>
      <c r="G1013" s="35">
        <f>ROUND($G$791/100*$G$792*АТС!C261,2)</f>
        <v>72.98</v>
      </c>
    </row>
    <row r="1014" spans="1:7" x14ac:dyDescent="0.25">
      <c r="A1014" s="256"/>
      <c r="B1014" s="122">
        <f t="shared" si="16"/>
        <v>43018.208330000001</v>
      </c>
      <c r="C1014" s="123">
        <v>5</v>
      </c>
      <c r="D1014" s="35">
        <f>ROUND($D$791/100*$D$792*АТС!$C262,2)</f>
        <v>212.34</v>
      </c>
      <c r="E1014" s="35">
        <f>ROUND($E$791/100*$E$792*АТС!C262,2)</f>
        <v>195.15</v>
      </c>
      <c r="F1014" s="35">
        <f>ROUND($F$791/100*$F$792*АТС!C262,2)</f>
        <v>132.83000000000001</v>
      </c>
      <c r="G1014" s="35">
        <f>ROUND($G$791/100*$G$792*АТС!C262,2)</f>
        <v>77.739999999999995</v>
      </c>
    </row>
    <row r="1015" spans="1:7" x14ac:dyDescent="0.25">
      <c r="A1015" s="256"/>
      <c r="B1015" s="120">
        <f t="shared" si="16"/>
        <v>43018.25</v>
      </c>
      <c r="C1015" s="123">
        <v>6</v>
      </c>
      <c r="D1015" s="35">
        <f>ROUND($D$791/100*$D$792*АТС!$C263,2)</f>
        <v>244.41</v>
      </c>
      <c r="E1015" s="35">
        <f>ROUND($E$791/100*$E$792*АТС!C263,2)</f>
        <v>224.63</v>
      </c>
      <c r="F1015" s="35">
        <f>ROUND($F$791/100*$F$792*АТС!C263,2)</f>
        <v>152.9</v>
      </c>
      <c r="G1015" s="35">
        <f>ROUND($G$791/100*$G$792*АТС!C263,2)</f>
        <v>89.48</v>
      </c>
    </row>
    <row r="1016" spans="1:7" x14ac:dyDescent="0.25">
      <c r="A1016" s="256"/>
      <c r="B1016" s="122">
        <f t="shared" si="16"/>
        <v>43018.291669999999</v>
      </c>
      <c r="C1016" s="123">
        <v>7</v>
      </c>
      <c r="D1016" s="35">
        <f>ROUND($D$791/100*$D$792*АТС!$C264,2)</f>
        <v>208.79</v>
      </c>
      <c r="E1016" s="35">
        <f>ROUND($E$791/100*$E$792*АТС!C264,2)</f>
        <v>191.89</v>
      </c>
      <c r="F1016" s="35">
        <f>ROUND($F$791/100*$F$792*АТС!C264,2)</f>
        <v>130.61000000000001</v>
      </c>
      <c r="G1016" s="35">
        <f>ROUND($G$791/100*$G$792*АТС!C264,2)</f>
        <v>76.44</v>
      </c>
    </row>
    <row r="1017" spans="1:7" x14ac:dyDescent="0.25">
      <c r="A1017" s="256"/>
      <c r="B1017" s="120">
        <f t="shared" si="16"/>
        <v>43018.333330000001</v>
      </c>
      <c r="C1017" s="123">
        <v>8</v>
      </c>
      <c r="D1017" s="35">
        <f>ROUND($D$791/100*$D$792*АТС!$C265,2)</f>
        <v>214.9</v>
      </c>
      <c r="E1017" s="35">
        <f>ROUND($E$791/100*$E$792*АТС!C265,2)</f>
        <v>197.51</v>
      </c>
      <c r="F1017" s="35">
        <f>ROUND($F$791/100*$F$792*АТС!C265,2)</f>
        <v>134.44</v>
      </c>
      <c r="G1017" s="35">
        <f>ROUND($G$791/100*$G$792*АТС!C265,2)</f>
        <v>78.680000000000007</v>
      </c>
    </row>
    <row r="1018" spans="1:7" x14ac:dyDescent="0.25">
      <c r="A1018" s="256"/>
      <c r="B1018" s="122">
        <f t="shared" si="16"/>
        <v>43018.375</v>
      </c>
      <c r="C1018" s="123">
        <v>9</v>
      </c>
      <c r="D1018" s="35">
        <f>ROUND($D$791/100*$D$792*АТС!$C266,2)</f>
        <v>189.71</v>
      </c>
      <c r="E1018" s="35">
        <f>ROUND($E$791/100*$E$792*АТС!C266,2)</f>
        <v>174.35</v>
      </c>
      <c r="F1018" s="35">
        <f>ROUND($F$791/100*$F$792*АТС!C266,2)</f>
        <v>118.68</v>
      </c>
      <c r="G1018" s="35">
        <f>ROUND($G$791/100*$G$792*АТС!C266,2)</f>
        <v>69.45</v>
      </c>
    </row>
    <row r="1019" spans="1:7" x14ac:dyDescent="0.25">
      <c r="A1019" s="256"/>
      <c r="B1019" s="120">
        <f t="shared" si="16"/>
        <v>43018.416669999999</v>
      </c>
      <c r="C1019" s="123">
        <v>10</v>
      </c>
      <c r="D1019" s="35">
        <f>ROUND($D$791/100*$D$792*АТС!$C267,2)</f>
        <v>189.69</v>
      </c>
      <c r="E1019" s="35">
        <f>ROUND($E$791/100*$E$792*АТС!C267,2)</f>
        <v>174.34</v>
      </c>
      <c r="F1019" s="35">
        <f>ROUND($F$791/100*$F$792*АТС!C267,2)</f>
        <v>118.67</v>
      </c>
      <c r="G1019" s="35">
        <f>ROUND($G$791/100*$G$792*АТС!C267,2)</f>
        <v>69.45</v>
      </c>
    </row>
    <row r="1020" spans="1:7" x14ac:dyDescent="0.25">
      <c r="A1020" s="256"/>
      <c r="B1020" s="122">
        <f t="shared" si="16"/>
        <v>43018.458330000001</v>
      </c>
      <c r="C1020" s="123">
        <v>11</v>
      </c>
      <c r="D1020" s="35">
        <f>ROUND($D$791/100*$D$792*АТС!$C268,2)</f>
        <v>189.51</v>
      </c>
      <c r="E1020" s="35">
        <f>ROUND($E$791/100*$E$792*АТС!C268,2)</f>
        <v>174.18</v>
      </c>
      <c r="F1020" s="35">
        <f>ROUND($F$791/100*$F$792*АТС!C268,2)</f>
        <v>118.55</v>
      </c>
      <c r="G1020" s="35">
        <f>ROUND($G$791/100*$G$792*АТС!C268,2)</f>
        <v>69.38</v>
      </c>
    </row>
    <row r="1021" spans="1:7" x14ac:dyDescent="0.25">
      <c r="A1021" s="256"/>
      <c r="B1021" s="120">
        <f t="shared" si="16"/>
        <v>43018.5</v>
      </c>
      <c r="C1021" s="123">
        <v>12</v>
      </c>
      <c r="D1021" s="35">
        <f>ROUND($D$791/100*$D$792*АТС!$C269,2)</f>
        <v>179.75</v>
      </c>
      <c r="E1021" s="35">
        <f>ROUND($E$791/100*$E$792*АТС!C269,2)</f>
        <v>165.2</v>
      </c>
      <c r="F1021" s="35">
        <f>ROUND($F$791/100*$F$792*АТС!C269,2)</f>
        <v>112.44</v>
      </c>
      <c r="G1021" s="35">
        <f>ROUND($G$791/100*$G$792*АТС!C269,2)</f>
        <v>65.81</v>
      </c>
    </row>
    <row r="1022" spans="1:7" x14ac:dyDescent="0.25">
      <c r="A1022" s="256"/>
      <c r="B1022" s="122">
        <f t="shared" si="16"/>
        <v>43018.541669999999</v>
      </c>
      <c r="C1022" s="123">
        <v>13</v>
      </c>
      <c r="D1022" s="35">
        <f>ROUND($D$791/100*$D$792*АТС!$C270,2)</f>
        <v>179.93</v>
      </c>
      <c r="E1022" s="35">
        <f>ROUND($E$791/100*$E$792*АТС!C270,2)</f>
        <v>165.37</v>
      </c>
      <c r="F1022" s="35">
        <f>ROUND($F$791/100*$F$792*АТС!C270,2)</f>
        <v>112.56</v>
      </c>
      <c r="G1022" s="35">
        <f>ROUND($G$791/100*$G$792*АТС!C270,2)</f>
        <v>65.88</v>
      </c>
    </row>
    <row r="1023" spans="1:7" x14ac:dyDescent="0.25">
      <c r="A1023" s="256"/>
      <c r="B1023" s="120">
        <f t="shared" si="16"/>
        <v>43018.583330000001</v>
      </c>
      <c r="C1023" s="123">
        <v>14</v>
      </c>
      <c r="D1023" s="35">
        <f>ROUND($D$791/100*$D$792*АТС!$C271,2)</f>
        <v>179.72</v>
      </c>
      <c r="E1023" s="35">
        <f>ROUND($E$791/100*$E$792*АТС!C271,2)</f>
        <v>165.17</v>
      </c>
      <c r="F1023" s="35">
        <f>ROUND($F$791/100*$F$792*АТС!C271,2)</f>
        <v>112.43</v>
      </c>
      <c r="G1023" s="35">
        <f>ROUND($G$791/100*$G$792*АТС!C271,2)</f>
        <v>65.8</v>
      </c>
    </row>
    <row r="1024" spans="1:7" x14ac:dyDescent="0.25">
      <c r="A1024" s="256"/>
      <c r="B1024" s="122">
        <f t="shared" si="16"/>
        <v>43018.625</v>
      </c>
      <c r="C1024" s="123">
        <v>15</v>
      </c>
      <c r="D1024" s="35">
        <f>ROUND($D$791/100*$D$792*АТС!$C272,2)</f>
        <v>179.69</v>
      </c>
      <c r="E1024" s="35">
        <f>ROUND($E$791/100*$E$792*АТС!C272,2)</f>
        <v>165.15</v>
      </c>
      <c r="F1024" s="35">
        <f>ROUND($F$791/100*$F$792*АТС!C272,2)</f>
        <v>112.41</v>
      </c>
      <c r="G1024" s="35">
        <f>ROUND($G$791/100*$G$792*АТС!C272,2)</f>
        <v>65.790000000000006</v>
      </c>
    </row>
    <row r="1025" spans="1:7" x14ac:dyDescent="0.25">
      <c r="A1025" s="256"/>
      <c r="B1025" s="120">
        <f t="shared" si="16"/>
        <v>43018.666669999999</v>
      </c>
      <c r="C1025" s="123">
        <v>16</v>
      </c>
      <c r="D1025" s="35">
        <f>ROUND($D$791/100*$D$792*АТС!$C273,2)</f>
        <v>179.54</v>
      </c>
      <c r="E1025" s="35">
        <f>ROUND($E$791/100*$E$792*АТС!C273,2)</f>
        <v>165.01</v>
      </c>
      <c r="F1025" s="35">
        <f>ROUND($F$791/100*$F$792*АТС!C273,2)</f>
        <v>112.31</v>
      </c>
      <c r="G1025" s="35">
        <f>ROUND($G$791/100*$G$792*АТС!C273,2)</f>
        <v>65.73</v>
      </c>
    </row>
    <row r="1026" spans="1:7" x14ac:dyDescent="0.25">
      <c r="A1026" s="256"/>
      <c r="B1026" s="122">
        <f t="shared" si="16"/>
        <v>43018.708330000001</v>
      </c>
      <c r="C1026" s="123">
        <v>17</v>
      </c>
      <c r="D1026" s="35">
        <f>ROUND($D$791/100*$D$792*АТС!$C274,2)</f>
        <v>224.68</v>
      </c>
      <c r="E1026" s="35">
        <f>ROUND($E$791/100*$E$792*АТС!C274,2)</f>
        <v>206.5</v>
      </c>
      <c r="F1026" s="35">
        <f>ROUND($F$791/100*$F$792*АТС!C274,2)</f>
        <v>140.55000000000001</v>
      </c>
      <c r="G1026" s="35">
        <f>ROUND($G$791/100*$G$792*АТС!C274,2)</f>
        <v>82.26</v>
      </c>
    </row>
    <row r="1027" spans="1:7" x14ac:dyDescent="0.25">
      <c r="A1027" s="256"/>
      <c r="B1027" s="120">
        <f t="shared" si="16"/>
        <v>43018.75</v>
      </c>
      <c r="C1027" s="123">
        <v>18</v>
      </c>
      <c r="D1027" s="35">
        <f>ROUND($D$791/100*$D$792*АТС!$C275,2)</f>
        <v>272.39</v>
      </c>
      <c r="E1027" s="35">
        <f>ROUND($E$791/100*$E$792*АТС!C275,2)</f>
        <v>250.35</v>
      </c>
      <c r="F1027" s="35">
        <f>ROUND($F$791/100*$F$792*АТС!C275,2)</f>
        <v>170.4</v>
      </c>
      <c r="G1027" s="35">
        <f>ROUND($G$791/100*$G$792*АТС!C275,2)</f>
        <v>99.73</v>
      </c>
    </row>
    <row r="1028" spans="1:7" x14ac:dyDescent="0.25">
      <c r="A1028" s="256"/>
      <c r="B1028" s="122">
        <f t="shared" si="16"/>
        <v>43018.791669999999</v>
      </c>
      <c r="C1028" s="123">
        <v>19</v>
      </c>
      <c r="D1028" s="35">
        <f>ROUND($D$791/100*$D$792*АТС!$C276,2)</f>
        <v>279.95</v>
      </c>
      <c r="E1028" s="35">
        <f>ROUND($E$791/100*$E$792*АТС!C276,2)</f>
        <v>257.3</v>
      </c>
      <c r="F1028" s="35">
        <f>ROUND($F$791/100*$F$792*АТС!C276,2)</f>
        <v>175.13</v>
      </c>
      <c r="G1028" s="35">
        <f>ROUND($G$791/100*$G$792*АТС!C276,2)</f>
        <v>102.49</v>
      </c>
    </row>
    <row r="1029" spans="1:7" x14ac:dyDescent="0.25">
      <c r="A1029" s="256"/>
      <c r="B1029" s="120">
        <f t="shared" si="16"/>
        <v>43018.833330000001</v>
      </c>
      <c r="C1029" s="123">
        <v>20</v>
      </c>
      <c r="D1029" s="35">
        <f>ROUND($D$791/100*$D$792*АТС!$C277,2)</f>
        <v>264.99</v>
      </c>
      <c r="E1029" s="35">
        <f>ROUND($E$791/100*$E$792*АТС!C277,2)</f>
        <v>243.54</v>
      </c>
      <c r="F1029" s="35">
        <f>ROUND($F$791/100*$F$792*АТС!C277,2)</f>
        <v>165.77</v>
      </c>
      <c r="G1029" s="35">
        <f>ROUND($G$791/100*$G$792*АТС!C277,2)</f>
        <v>97.02</v>
      </c>
    </row>
    <row r="1030" spans="1:7" x14ac:dyDescent="0.25">
      <c r="A1030" s="256"/>
      <c r="B1030" s="122">
        <f t="shared" si="16"/>
        <v>43018.875</v>
      </c>
      <c r="C1030" s="123">
        <v>21</v>
      </c>
      <c r="D1030" s="35">
        <f>ROUND($D$791/100*$D$792*АТС!$C278,2)</f>
        <v>263.70999999999998</v>
      </c>
      <c r="E1030" s="35">
        <f>ROUND($E$791/100*$E$792*АТС!C278,2)</f>
        <v>242.37</v>
      </c>
      <c r="F1030" s="35">
        <f>ROUND($F$791/100*$F$792*АТС!C278,2)</f>
        <v>164.97</v>
      </c>
      <c r="G1030" s="35">
        <f>ROUND($G$791/100*$G$792*АТС!C278,2)</f>
        <v>96.55</v>
      </c>
    </row>
    <row r="1031" spans="1:7" x14ac:dyDescent="0.25">
      <c r="A1031" s="256"/>
      <c r="B1031" s="120">
        <f t="shared" si="16"/>
        <v>43018.916669999999</v>
      </c>
      <c r="C1031" s="123">
        <v>22</v>
      </c>
      <c r="D1031" s="35">
        <f>ROUND($D$791/100*$D$792*АТС!$C279,2)</f>
        <v>287.24</v>
      </c>
      <c r="E1031" s="35">
        <f>ROUND($E$791/100*$E$792*АТС!C279,2)</f>
        <v>263.99</v>
      </c>
      <c r="F1031" s="35">
        <f>ROUND($F$791/100*$F$792*АТС!C279,2)</f>
        <v>179.69</v>
      </c>
      <c r="G1031" s="35">
        <f>ROUND($G$791/100*$G$792*АТС!C279,2)</f>
        <v>105.16</v>
      </c>
    </row>
    <row r="1032" spans="1:7" x14ac:dyDescent="0.25">
      <c r="A1032" s="256"/>
      <c r="B1032" s="122">
        <f t="shared" si="16"/>
        <v>43018.958330000001</v>
      </c>
      <c r="C1032" s="123">
        <v>23</v>
      </c>
      <c r="D1032" s="35">
        <f>ROUND($D$791/100*$D$792*АТС!$C280,2)</f>
        <v>263.58</v>
      </c>
      <c r="E1032" s="35">
        <f>ROUND($E$791/100*$E$792*АТС!C280,2)</f>
        <v>242.24</v>
      </c>
      <c r="F1032" s="35">
        <f>ROUND($F$791/100*$F$792*АТС!C280,2)</f>
        <v>164.88</v>
      </c>
      <c r="G1032" s="35">
        <f>ROUND($G$791/100*$G$792*АТС!C280,2)</f>
        <v>96.5</v>
      </c>
    </row>
    <row r="1033" spans="1:7" x14ac:dyDescent="0.25">
      <c r="A1033" s="256"/>
      <c r="B1033" s="120">
        <f t="shared" si="16"/>
        <v>43019</v>
      </c>
      <c r="C1033" s="123">
        <v>0</v>
      </c>
      <c r="D1033" s="35">
        <f>ROUND($D$791/100*$D$792*АТС!$C281,2)</f>
        <v>245.26</v>
      </c>
      <c r="E1033" s="35">
        <f>ROUND($E$791/100*$E$792*АТС!C281,2)</f>
        <v>225.41</v>
      </c>
      <c r="F1033" s="35">
        <f>ROUND($F$791/100*$F$792*АТС!C281,2)</f>
        <v>153.41999999999999</v>
      </c>
      <c r="G1033" s="35">
        <f>ROUND($G$791/100*$G$792*АТС!C281,2)</f>
        <v>89.79</v>
      </c>
    </row>
    <row r="1034" spans="1:7" x14ac:dyDescent="0.25">
      <c r="A1034" s="256"/>
      <c r="B1034" s="122">
        <f t="shared" si="16"/>
        <v>43019.041669999999</v>
      </c>
      <c r="C1034" s="123">
        <v>1</v>
      </c>
      <c r="D1034" s="35">
        <f>ROUND($D$791/100*$D$792*АТС!$C282,2)</f>
        <v>197.19</v>
      </c>
      <c r="E1034" s="35">
        <f>ROUND($E$791/100*$E$792*АТС!C282,2)</f>
        <v>181.23</v>
      </c>
      <c r="F1034" s="35">
        <f>ROUND($F$791/100*$F$792*АТС!C282,2)</f>
        <v>123.36</v>
      </c>
      <c r="G1034" s="35">
        <f>ROUND($G$791/100*$G$792*АТС!C282,2)</f>
        <v>72.19</v>
      </c>
    </row>
    <row r="1035" spans="1:7" x14ac:dyDescent="0.25">
      <c r="A1035" s="256"/>
      <c r="B1035" s="120">
        <f t="shared" si="16"/>
        <v>43019.083330000001</v>
      </c>
      <c r="C1035" s="123">
        <v>2</v>
      </c>
      <c r="D1035" s="35">
        <f>ROUND($D$791/100*$D$792*АТС!$C283,2)</f>
        <v>189.46</v>
      </c>
      <c r="E1035" s="35">
        <f>ROUND($E$791/100*$E$792*АТС!C283,2)</f>
        <v>174.13</v>
      </c>
      <c r="F1035" s="35">
        <f>ROUND($F$791/100*$F$792*АТС!C283,2)</f>
        <v>118.52</v>
      </c>
      <c r="G1035" s="35">
        <f>ROUND($G$791/100*$G$792*АТС!C283,2)</f>
        <v>69.36</v>
      </c>
    </row>
    <row r="1036" spans="1:7" x14ac:dyDescent="0.25">
      <c r="A1036" s="256"/>
      <c r="B1036" s="122">
        <f t="shared" si="16"/>
        <v>43019.125</v>
      </c>
      <c r="C1036" s="123">
        <v>3</v>
      </c>
      <c r="D1036" s="35">
        <f>ROUND($D$791/100*$D$792*АТС!$C284,2)</f>
        <v>186.69</v>
      </c>
      <c r="E1036" s="35">
        <f>ROUND($E$791/100*$E$792*АТС!C284,2)</f>
        <v>171.58</v>
      </c>
      <c r="F1036" s="35">
        <f>ROUND($F$791/100*$F$792*АТС!C284,2)</f>
        <v>116.79</v>
      </c>
      <c r="G1036" s="35">
        <f>ROUND($G$791/100*$G$792*АТС!C284,2)</f>
        <v>68.349999999999994</v>
      </c>
    </row>
    <row r="1037" spans="1:7" x14ac:dyDescent="0.25">
      <c r="A1037" s="256"/>
      <c r="B1037" s="120">
        <f t="shared" si="16"/>
        <v>43019.166669999999</v>
      </c>
      <c r="C1037" s="123">
        <v>4</v>
      </c>
      <c r="D1037" s="35">
        <f>ROUND($D$791/100*$D$792*АТС!$C285,2)</f>
        <v>189.95</v>
      </c>
      <c r="E1037" s="35">
        <f>ROUND($E$791/100*$E$792*АТС!C285,2)</f>
        <v>174.57</v>
      </c>
      <c r="F1037" s="35">
        <f>ROUND($F$791/100*$F$792*АТС!C285,2)</f>
        <v>118.83</v>
      </c>
      <c r="G1037" s="35">
        <f>ROUND($G$791/100*$G$792*АТС!C285,2)</f>
        <v>69.540000000000006</v>
      </c>
    </row>
    <row r="1038" spans="1:7" x14ac:dyDescent="0.25">
      <c r="A1038" s="256"/>
      <c r="B1038" s="122">
        <f t="shared" si="16"/>
        <v>43019.208330000001</v>
      </c>
      <c r="C1038" s="123">
        <v>5</v>
      </c>
      <c r="D1038" s="35">
        <f>ROUND($D$791/100*$D$792*АТС!$C286,2)</f>
        <v>195.2</v>
      </c>
      <c r="E1038" s="35">
        <f>ROUND($E$791/100*$E$792*АТС!C286,2)</f>
        <v>179.4</v>
      </c>
      <c r="F1038" s="35">
        <f>ROUND($F$791/100*$F$792*АТС!C286,2)</f>
        <v>122.11</v>
      </c>
      <c r="G1038" s="35">
        <f>ROUND($G$791/100*$G$792*АТС!C286,2)</f>
        <v>71.47</v>
      </c>
    </row>
    <row r="1039" spans="1:7" x14ac:dyDescent="0.25">
      <c r="A1039" s="256"/>
      <c r="B1039" s="120">
        <f t="shared" si="16"/>
        <v>43019.25</v>
      </c>
      <c r="C1039" s="123">
        <v>6</v>
      </c>
      <c r="D1039" s="35">
        <f>ROUND($D$791/100*$D$792*АТС!$C287,2)</f>
        <v>222.96</v>
      </c>
      <c r="E1039" s="35">
        <f>ROUND($E$791/100*$E$792*АТС!C287,2)</f>
        <v>204.91</v>
      </c>
      <c r="F1039" s="35">
        <f>ROUND($F$791/100*$F$792*АТС!C287,2)</f>
        <v>139.47999999999999</v>
      </c>
      <c r="G1039" s="35">
        <f>ROUND($G$791/100*$G$792*АТС!C287,2)</f>
        <v>81.63</v>
      </c>
    </row>
    <row r="1040" spans="1:7" x14ac:dyDescent="0.25">
      <c r="A1040" s="256"/>
      <c r="B1040" s="122">
        <f t="shared" si="16"/>
        <v>43019.291669999999</v>
      </c>
      <c r="C1040" s="123">
        <v>7</v>
      </c>
      <c r="D1040" s="35">
        <f>ROUND($D$791/100*$D$792*АТС!$C288,2)</f>
        <v>184.42</v>
      </c>
      <c r="E1040" s="35">
        <f>ROUND($E$791/100*$E$792*АТС!C288,2)</f>
        <v>169.49</v>
      </c>
      <c r="F1040" s="35">
        <f>ROUND($F$791/100*$F$792*АТС!C288,2)</f>
        <v>115.37</v>
      </c>
      <c r="G1040" s="35">
        <f>ROUND($G$791/100*$G$792*АТС!C288,2)</f>
        <v>67.52</v>
      </c>
    </row>
    <row r="1041" spans="1:7" x14ac:dyDescent="0.25">
      <c r="A1041" s="256"/>
      <c r="B1041" s="120">
        <f t="shared" si="16"/>
        <v>43019.333330000001</v>
      </c>
      <c r="C1041" s="123">
        <v>8</v>
      </c>
      <c r="D1041" s="35">
        <f>ROUND($D$791/100*$D$792*АТС!$C289,2)</f>
        <v>182.37</v>
      </c>
      <c r="E1041" s="35">
        <f>ROUND($E$791/100*$E$792*АТС!C289,2)</f>
        <v>167.61</v>
      </c>
      <c r="F1041" s="35">
        <f>ROUND($F$791/100*$F$792*АТС!C289,2)</f>
        <v>114.09</v>
      </c>
      <c r="G1041" s="35">
        <f>ROUND($G$791/100*$G$792*АТС!C289,2)</f>
        <v>66.77</v>
      </c>
    </row>
    <row r="1042" spans="1:7" x14ac:dyDescent="0.25">
      <c r="A1042" s="256"/>
      <c r="B1042" s="122">
        <f t="shared" si="16"/>
        <v>43019.375</v>
      </c>
      <c r="C1042" s="123">
        <v>9</v>
      </c>
      <c r="D1042" s="35">
        <f>ROUND($D$791/100*$D$792*АТС!$C290,2)</f>
        <v>189.87</v>
      </c>
      <c r="E1042" s="35">
        <f>ROUND($E$791/100*$E$792*АТС!C290,2)</f>
        <v>174.5</v>
      </c>
      <c r="F1042" s="35">
        <f>ROUND($F$791/100*$F$792*АТС!C290,2)</f>
        <v>118.77</v>
      </c>
      <c r="G1042" s="35">
        <f>ROUND($G$791/100*$G$792*АТС!C290,2)</f>
        <v>69.510000000000005</v>
      </c>
    </row>
    <row r="1043" spans="1:7" x14ac:dyDescent="0.25">
      <c r="A1043" s="256"/>
      <c r="B1043" s="120">
        <f t="shared" si="16"/>
        <v>43019.416669999999</v>
      </c>
      <c r="C1043" s="123">
        <v>10</v>
      </c>
      <c r="D1043" s="35">
        <f>ROUND($D$791/100*$D$792*АТС!$C291,2)</f>
        <v>198.34</v>
      </c>
      <c r="E1043" s="35">
        <f>ROUND($E$791/100*$E$792*АТС!C291,2)</f>
        <v>182.29</v>
      </c>
      <c r="F1043" s="35">
        <f>ROUND($F$791/100*$F$792*АТС!C291,2)</f>
        <v>124.08</v>
      </c>
      <c r="G1043" s="35">
        <f>ROUND($G$791/100*$G$792*АТС!C291,2)</f>
        <v>72.62</v>
      </c>
    </row>
    <row r="1044" spans="1:7" x14ac:dyDescent="0.25">
      <c r="A1044" s="256"/>
      <c r="B1044" s="122">
        <f t="shared" si="16"/>
        <v>43019.458330000001</v>
      </c>
      <c r="C1044" s="123">
        <v>11</v>
      </c>
      <c r="D1044" s="35">
        <f>ROUND($D$791/100*$D$792*АТС!$C292,2)</f>
        <v>198.31</v>
      </c>
      <c r="E1044" s="35">
        <f>ROUND($E$791/100*$E$792*АТС!C292,2)</f>
        <v>182.26</v>
      </c>
      <c r="F1044" s="35">
        <f>ROUND($F$791/100*$F$792*АТС!C292,2)</f>
        <v>124.06</v>
      </c>
      <c r="G1044" s="35">
        <f>ROUND($G$791/100*$G$792*АТС!C292,2)</f>
        <v>72.599999999999994</v>
      </c>
    </row>
    <row r="1045" spans="1:7" x14ac:dyDescent="0.25">
      <c r="A1045" s="256"/>
      <c r="B1045" s="120">
        <f t="shared" si="16"/>
        <v>43019.5</v>
      </c>
      <c r="C1045" s="123">
        <v>12</v>
      </c>
      <c r="D1045" s="35">
        <f>ROUND($D$791/100*$D$792*АТС!$C293,2)</f>
        <v>192.93</v>
      </c>
      <c r="E1045" s="35">
        <f>ROUND($E$791/100*$E$792*АТС!C293,2)</f>
        <v>177.31</v>
      </c>
      <c r="F1045" s="35">
        <f>ROUND($F$791/100*$F$792*АТС!C293,2)</f>
        <v>120.69</v>
      </c>
      <c r="G1045" s="35">
        <f>ROUND($G$791/100*$G$792*АТС!C293,2)</f>
        <v>70.63</v>
      </c>
    </row>
    <row r="1046" spans="1:7" x14ac:dyDescent="0.25">
      <c r="A1046" s="256"/>
      <c r="B1046" s="122">
        <f t="shared" si="16"/>
        <v>43019.541669999999</v>
      </c>
      <c r="C1046" s="123">
        <v>13</v>
      </c>
      <c r="D1046" s="35">
        <f>ROUND($D$791/100*$D$792*АТС!$C294,2)</f>
        <v>192.84</v>
      </c>
      <c r="E1046" s="35">
        <f>ROUND($E$791/100*$E$792*АТС!C294,2)</f>
        <v>177.23</v>
      </c>
      <c r="F1046" s="35">
        <f>ROUND($F$791/100*$F$792*АТС!C294,2)</f>
        <v>120.64</v>
      </c>
      <c r="G1046" s="35">
        <f>ROUND($G$791/100*$G$792*АТС!C294,2)</f>
        <v>70.599999999999994</v>
      </c>
    </row>
    <row r="1047" spans="1:7" x14ac:dyDescent="0.25">
      <c r="A1047" s="256"/>
      <c r="B1047" s="120">
        <f t="shared" si="16"/>
        <v>43019.583330000001</v>
      </c>
      <c r="C1047" s="123">
        <v>14</v>
      </c>
      <c r="D1047" s="35">
        <f>ROUND($D$791/100*$D$792*АТС!$C295,2)</f>
        <v>192.61</v>
      </c>
      <c r="E1047" s="35">
        <f>ROUND($E$791/100*$E$792*АТС!C295,2)</f>
        <v>177.02</v>
      </c>
      <c r="F1047" s="35">
        <f>ROUND($F$791/100*$F$792*АТС!C295,2)</f>
        <v>120.49</v>
      </c>
      <c r="G1047" s="35">
        <f>ROUND($G$791/100*$G$792*АТС!C295,2)</f>
        <v>70.52</v>
      </c>
    </row>
    <row r="1048" spans="1:7" x14ac:dyDescent="0.25">
      <c r="A1048" s="256"/>
      <c r="B1048" s="122">
        <f t="shared" si="16"/>
        <v>43019.625</v>
      </c>
      <c r="C1048" s="123">
        <v>15</v>
      </c>
      <c r="D1048" s="35">
        <f>ROUND($D$791/100*$D$792*АТС!$C296,2)</f>
        <v>192.5</v>
      </c>
      <c r="E1048" s="35">
        <f>ROUND($E$791/100*$E$792*АТС!C296,2)</f>
        <v>176.92</v>
      </c>
      <c r="F1048" s="35">
        <f>ROUND($F$791/100*$F$792*АТС!C296,2)</f>
        <v>120.42</v>
      </c>
      <c r="G1048" s="35">
        <f>ROUND($G$791/100*$G$792*АТС!C296,2)</f>
        <v>70.48</v>
      </c>
    </row>
    <row r="1049" spans="1:7" x14ac:dyDescent="0.25">
      <c r="A1049" s="256"/>
      <c r="B1049" s="120">
        <f t="shared" si="16"/>
        <v>43019.666669999999</v>
      </c>
      <c r="C1049" s="123">
        <v>16</v>
      </c>
      <c r="D1049" s="35">
        <f>ROUND($D$791/100*$D$792*АТС!$C297,2)</f>
        <v>179.15</v>
      </c>
      <c r="E1049" s="35">
        <f>ROUND($E$791/100*$E$792*АТС!C297,2)</f>
        <v>164.65</v>
      </c>
      <c r="F1049" s="35">
        <f>ROUND($F$791/100*$F$792*АТС!C297,2)</f>
        <v>112.07</v>
      </c>
      <c r="G1049" s="35">
        <f>ROUND($G$791/100*$G$792*АТС!C297,2)</f>
        <v>65.59</v>
      </c>
    </row>
    <row r="1050" spans="1:7" x14ac:dyDescent="0.25">
      <c r="A1050" s="256"/>
      <c r="B1050" s="122">
        <f t="shared" si="16"/>
        <v>43019.708330000001</v>
      </c>
      <c r="C1050" s="123">
        <v>17</v>
      </c>
      <c r="D1050" s="35">
        <f>ROUND($D$791/100*$D$792*АТС!$C298,2)</f>
        <v>210.89</v>
      </c>
      <c r="E1050" s="35">
        <f>ROUND($E$791/100*$E$792*АТС!C298,2)</f>
        <v>193.82</v>
      </c>
      <c r="F1050" s="35">
        <f>ROUND($F$791/100*$F$792*АТС!C298,2)</f>
        <v>131.93</v>
      </c>
      <c r="G1050" s="35">
        <f>ROUND($G$791/100*$G$792*АТС!C298,2)</f>
        <v>77.209999999999994</v>
      </c>
    </row>
    <row r="1051" spans="1:7" x14ac:dyDescent="0.25">
      <c r="A1051" s="256"/>
      <c r="B1051" s="120">
        <f t="shared" si="16"/>
        <v>43019.75</v>
      </c>
      <c r="C1051" s="123">
        <v>18</v>
      </c>
      <c r="D1051" s="35">
        <f>ROUND($D$791/100*$D$792*АТС!$C299,2)</f>
        <v>254.63</v>
      </c>
      <c r="E1051" s="35">
        <f>ROUND($E$791/100*$E$792*АТС!C299,2)</f>
        <v>234.02</v>
      </c>
      <c r="F1051" s="35">
        <f>ROUND($F$791/100*$F$792*АТС!C299,2)</f>
        <v>159.29</v>
      </c>
      <c r="G1051" s="35">
        <f>ROUND($G$791/100*$G$792*АТС!C299,2)</f>
        <v>93.22</v>
      </c>
    </row>
    <row r="1052" spans="1:7" x14ac:dyDescent="0.25">
      <c r="A1052" s="256"/>
      <c r="B1052" s="122">
        <f t="shared" si="16"/>
        <v>43019.791669999999</v>
      </c>
      <c r="C1052" s="123">
        <v>19</v>
      </c>
      <c r="D1052" s="35">
        <f>ROUND($D$791/100*$D$792*АТС!$C300,2)</f>
        <v>257.54000000000002</v>
      </c>
      <c r="E1052" s="35">
        <f>ROUND($E$791/100*$E$792*АТС!C300,2)</f>
        <v>236.69</v>
      </c>
      <c r="F1052" s="35">
        <f>ROUND($F$791/100*$F$792*АТС!C300,2)</f>
        <v>161.11000000000001</v>
      </c>
      <c r="G1052" s="35">
        <f>ROUND($G$791/100*$G$792*АТС!C300,2)</f>
        <v>94.29</v>
      </c>
    </row>
    <row r="1053" spans="1:7" x14ac:dyDescent="0.25">
      <c r="A1053" s="256"/>
      <c r="B1053" s="120">
        <f t="shared" si="16"/>
        <v>43019.833330000001</v>
      </c>
      <c r="C1053" s="123">
        <v>20</v>
      </c>
      <c r="D1053" s="35">
        <f>ROUND($D$791/100*$D$792*АТС!$C301,2)</f>
        <v>256.48</v>
      </c>
      <c r="E1053" s="35">
        <f>ROUND($E$791/100*$E$792*АТС!C301,2)</f>
        <v>235.73</v>
      </c>
      <c r="F1053" s="35">
        <f>ROUND($F$791/100*$F$792*АТС!C301,2)</f>
        <v>160.44999999999999</v>
      </c>
      <c r="G1053" s="35">
        <f>ROUND($G$791/100*$G$792*АТС!C301,2)</f>
        <v>93.9</v>
      </c>
    </row>
    <row r="1054" spans="1:7" x14ac:dyDescent="0.25">
      <c r="A1054" s="256"/>
      <c r="B1054" s="122">
        <f t="shared" si="16"/>
        <v>43019.875</v>
      </c>
      <c r="C1054" s="123">
        <v>21</v>
      </c>
      <c r="D1054" s="35">
        <f>ROUND($D$791/100*$D$792*АТС!$C302,2)</f>
        <v>249.92</v>
      </c>
      <c r="E1054" s="35">
        <f>ROUND($E$791/100*$E$792*АТС!C302,2)</f>
        <v>229.69</v>
      </c>
      <c r="F1054" s="35">
        <f>ROUND($F$791/100*$F$792*АТС!C302,2)</f>
        <v>156.34</v>
      </c>
      <c r="G1054" s="35">
        <f>ROUND($G$791/100*$G$792*АТС!C302,2)</f>
        <v>91.5</v>
      </c>
    </row>
    <row r="1055" spans="1:7" x14ac:dyDescent="0.25">
      <c r="A1055" s="256"/>
      <c r="B1055" s="120">
        <f t="shared" si="16"/>
        <v>43019.916669999999</v>
      </c>
      <c r="C1055" s="123">
        <v>22</v>
      </c>
      <c r="D1055" s="35">
        <f>ROUND($D$791/100*$D$792*АТС!$C303,2)</f>
        <v>274.89</v>
      </c>
      <c r="E1055" s="35">
        <f>ROUND($E$791/100*$E$792*АТС!C303,2)</f>
        <v>252.64</v>
      </c>
      <c r="F1055" s="35">
        <f>ROUND($F$791/100*$F$792*АТС!C303,2)</f>
        <v>171.96</v>
      </c>
      <c r="G1055" s="35">
        <f>ROUND($G$791/100*$G$792*АТС!C303,2)</f>
        <v>100.64</v>
      </c>
    </row>
    <row r="1056" spans="1:7" x14ac:dyDescent="0.25">
      <c r="A1056" s="256"/>
      <c r="B1056" s="122">
        <f t="shared" si="16"/>
        <v>43019.958330000001</v>
      </c>
      <c r="C1056" s="123">
        <v>23</v>
      </c>
      <c r="D1056" s="35">
        <f>ROUND($D$791/100*$D$792*АТС!$C304,2)</f>
        <v>250.51</v>
      </c>
      <c r="E1056" s="35">
        <f>ROUND($E$791/100*$E$792*АТС!C304,2)</f>
        <v>230.24</v>
      </c>
      <c r="F1056" s="35">
        <f>ROUND($F$791/100*$F$792*АТС!C304,2)</f>
        <v>156.71</v>
      </c>
      <c r="G1056" s="35">
        <f>ROUND($G$791/100*$G$792*АТС!C304,2)</f>
        <v>91.72</v>
      </c>
    </row>
    <row r="1057" spans="1:7" x14ac:dyDescent="0.25">
      <c r="A1057" s="256"/>
      <c r="B1057" s="120">
        <f t="shared" si="16"/>
        <v>43020</v>
      </c>
      <c r="C1057" s="123">
        <v>0</v>
      </c>
      <c r="D1057" s="35">
        <f>ROUND($D$791/100*$D$792*АТС!$C305,2)</f>
        <v>176.6</v>
      </c>
      <c r="E1057" s="35">
        <f>ROUND($E$791/100*$E$792*АТС!C305,2)</f>
        <v>162.30000000000001</v>
      </c>
      <c r="F1057" s="35">
        <f>ROUND($F$791/100*$F$792*АТС!C305,2)</f>
        <v>110.47</v>
      </c>
      <c r="G1057" s="35">
        <f>ROUND($G$791/100*$G$792*АТС!C305,2)</f>
        <v>64.650000000000006</v>
      </c>
    </row>
    <row r="1058" spans="1:7" x14ac:dyDescent="0.25">
      <c r="A1058" s="256"/>
      <c r="B1058" s="122">
        <f t="shared" si="16"/>
        <v>43020.041669999999</v>
      </c>
      <c r="C1058" s="123">
        <v>1</v>
      </c>
      <c r="D1058" s="35">
        <f>ROUND($D$791/100*$D$792*АТС!$C306,2)</f>
        <v>189.25</v>
      </c>
      <c r="E1058" s="35">
        <f>ROUND($E$791/100*$E$792*АТС!C306,2)</f>
        <v>173.93</v>
      </c>
      <c r="F1058" s="35">
        <f>ROUND($F$791/100*$F$792*АТС!C306,2)</f>
        <v>118.39</v>
      </c>
      <c r="G1058" s="35">
        <f>ROUND($G$791/100*$G$792*АТС!C306,2)</f>
        <v>69.290000000000006</v>
      </c>
    </row>
    <row r="1059" spans="1:7" x14ac:dyDescent="0.25">
      <c r="A1059" s="256"/>
      <c r="B1059" s="120">
        <f t="shared" si="16"/>
        <v>43020.083330000001</v>
      </c>
      <c r="C1059" s="123">
        <v>2</v>
      </c>
      <c r="D1059" s="35">
        <f>ROUND($D$791/100*$D$792*АТС!$C307,2)</f>
        <v>202.6</v>
      </c>
      <c r="E1059" s="35">
        <f>ROUND($E$791/100*$E$792*АТС!C307,2)</f>
        <v>186.2</v>
      </c>
      <c r="F1059" s="35">
        <f>ROUND($F$791/100*$F$792*АТС!C307,2)</f>
        <v>126.74</v>
      </c>
      <c r="G1059" s="35">
        <f>ROUND($G$791/100*$G$792*АТС!C307,2)</f>
        <v>74.17</v>
      </c>
    </row>
    <row r="1060" spans="1:7" x14ac:dyDescent="0.25">
      <c r="A1060" s="256"/>
      <c r="B1060" s="122">
        <f t="shared" si="16"/>
        <v>43020.125</v>
      </c>
      <c r="C1060" s="123">
        <v>3</v>
      </c>
      <c r="D1060" s="35">
        <f>ROUND($D$791/100*$D$792*АТС!$C308,2)</f>
        <v>202.52</v>
      </c>
      <c r="E1060" s="35">
        <f>ROUND($E$791/100*$E$792*АТС!C308,2)</f>
        <v>186.13</v>
      </c>
      <c r="F1060" s="35">
        <f>ROUND($F$791/100*$F$792*АТС!C308,2)</f>
        <v>126.69</v>
      </c>
      <c r="G1060" s="35">
        <f>ROUND($G$791/100*$G$792*АТС!C308,2)</f>
        <v>74.150000000000006</v>
      </c>
    </row>
    <row r="1061" spans="1:7" x14ac:dyDescent="0.25">
      <c r="A1061" s="256"/>
      <c r="B1061" s="120">
        <f t="shared" si="16"/>
        <v>43020.166669999999</v>
      </c>
      <c r="C1061" s="123">
        <v>4</v>
      </c>
      <c r="D1061" s="35">
        <f>ROUND($D$791/100*$D$792*АТС!$C309,2)</f>
        <v>202.62</v>
      </c>
      <c r="E1061" s="35">
        <f>ROUND($E$791/100*$E$792*АТС!C309,2)</f>
        <v>186.22</v>
      </c>
      <c r="F1061" s="35">
        <f>ROUND($F$791/100*$F$792*АТС!C309,2)</f>
        <v>126.75</v>
      </c>
      <c r="G1061" s="35">
        <f>ROUND($G$791/100*$G$792*АТС!C309,2)</f>
        <v>74.180000000000007</v>
      </c>
    </row>
    <row r="1062" spans="1:7" x14ac:dyDescent="0.25">
      <c r="A1062" s="256"/>
      <c r="B1062" s="122">
        <f t="shared" si="16"/>
        <v>43020.208330000001</v>
      </c>
      <c r="C1062" s="123">
        <v>5</v>
      </c>
      <c r="D1062" s="35">
        <f>ROUND($D$791/100*$D$792*АТС!$C310,2)</f>
        <v>194.39</v>
      </c>
      <c r="E1062" s="35">
        <f>ROUND($E$791/100*$E$792*АТС!C310,2)</f>
        <v>178.66</v>
      </c>
      <c r="F1062" s="35">
        <f>ROUND($F$791/100*$F$792*АТС!C310,2)</f>
        <v>121.61</v>
      </c>
      <c r="G1062" s="35">
        <f>ROUND($G$791/100*$G$792*АТС!C310,2)</f>
        <v>71.17</v>
      </c>
    </row>
    <row r="1063" spans="1:7" x14ac:dyDescent="0.25">
      <c r="A1063" s="256"/>
      <c r="B1063" s="120">
        <f t="shared" si="16"/>
        <v>43020.25</v>
      </c>
      <c r="C1063" s="123">
        <v>6</v>
      </c>
      <c r="D1063" s="35">
        <f>ROUND($D$791/100*$D$792*АТС!$C311,2)</f>
        <v>184.72</v>
      </c>
      <c r="E1063" s="35">
        <f>ROUND($E$791/100*$E$792*АТС!C311,2)</f>
        <v>169.77</v>
      </c>
      <c r="F1063" s="35">
        <f>ROUND($F$791/100*$F$792*АТС!C311,2)</f>
        <v>115.55</v>
      </c>
      <c r="G1063" s="35">
        <f>ROUND($G$791/100*$G$792*АТС!C311,2)</f>
        <v>67.63</v>
      </c>
    </row>
    <row r="1064" spans="1:7" x14ac:dyDescent="0.25">
      <c r="A1064" s="256"/>
      <c r="B1064" s="122">
        <f t="shared" si="16"/>
        <v>43020.291669999999</v>
      </c>
      <c r="C1064" s="123">
        <v>7</v>
      </c>
      <c r="D1064" s="35">
        <f>ROUND($D$791/100*$D$792*АТС!$C312,2)</f>
        <v>225.35</v>
      </c>
      <c r="E1064" s="35">
        <f>ROUND($E$791/100*$E$792*АТС!C312,2)</f>
        <v>207.11</v>
      </c>
      <c r="F1064" s="35">
        <f>ROUND($F$791/100*$F$792*АТС!C312,2)</f>
        <v>140.97</v>
      </c>
      <c r="G1064" s="35">
        <f>ROUND($G$791/100*$G$792*АТС!C312,2)</f>
        <v>82.5</v>
      </c>
    </row>
    <row r="1065" spans="1:7" x14ac:dyDescent="0.25">
      <c r="A1065" s="256"/>
      <c r="B1065" s="120">
        <f t="shared" si="16"/>
        <v>43020.333330000001</v>
      </c>
      <c r="C1065" s="123">
        <v>8</v>
      </c>
      <c r="D1065" s="35">
        <f>ROUND($D$791/100*$D$792*АТС!$C313,2)</f>
        <v>243.39</v>
      </c>
      <c r="E1065" s="35">
        <f>ROUND($E$791/100*$E$792*АТС!C313,2)</f>
        <v>223.69</v>
      </c>
      <c r="F1065" s="35">
        <f>ROUND($F$791/100*$F$792*АТС!C313,2)</f>
        <v>152.25</v>
      </c>
      <c r="G1065" s="35">
        <f>ROUND($G$791/100*$G$792*АТС!C313,2)</f>
        <v>89.11</v>
      </c>
    </row>
    <row r="1066" spans="1:7" x14ac:dyDescent="0.25">
      <c r="A1066" s="256"/>
      <c r="B1066" s="122">
        <f t="shared" si="16"/>
        <v>43020.375</v>
      </c>
      <c r="C1066" s="123">
        <v>9</v>
      </c>
      <c r="D1066" s="35">
        <f>ROUND($D$791/100*$D$792*АТС!$C314,2)</f>
        <v>205.43</v>
      </c>
      <c r="E1066" s="35">
        <f>ROUND($E$791/100*$E$792*АТС!C314,2)</f>
        <v>188.8</v>
      </c>
      <c r="F1066" s="35">
        <f>ROUND($F$791/100*$F$792*АТС!C314,2)</f>
        <v>128.51</v>
      </c>
      <c r="G1066" s="35">
        <f>ROUND($G$791/100*$G$792*АТС!C314,2)</f>
        <v>75.209999999999994</v>
      </c>
    </row>
    <row r="1067" spans="1:7" x14ac:dyDescent="0.25">
      <c r="A1067" s="256"/>
      <c r="B1067" s="120">
        <f t="shared" si="16"/>
        <v>43020.416669999999</v>
      </c>
      <c r="C1067" s="123">
        <v>10</v>
      </c>
      <c r="D1067" s="35">
        <f>ROUND($D$791/100*$D$792*АТС!$C315,2)</f>
        <v>182.25</v>
      </c>
      <c r="E1067" s="35">
        <f>ROUND($E$791/100*$E$792*АТС!C315,2)</f>
        <v>167.5</v>
      </c>
      <c r="F1067" s="35">
        <f>ROUND($F$791/100*$F$792*АТС!C315,2)</f>
        <v>114.01</v>
      </c>
      <c r="G1067" s="35">
        <f>ROUND($G$791/100*$G$792*АТС!C315,2)</f>
        <v>66.72</v>
      </c>
    </row>
    <row r="1068" spans="1:7" x14ac:dyDescent="0.25">
      <c r="A1068" s="256"/>
      <c r="B1068" s="122">
        <f t="shared" si="16"/>
        <v>43020.458330000001</v>
      </c>
      <c r="C1068" s="123">
        <v>11</v>
      </c>
      <c r="D1068" s="35">
        <f>ROUND($D$791/100*$D$792*АТС!$C316,2)</f>
        <v>182.04</v>
      </c>
      <c r="E1068" s="35">
        <f>ROUND($E$791/100*$E$792*АТС!C316,2)</f>
        <v>167.3</v>
      </c>
      <c r="F1068" s="35">
        <f>ROUND($F$791/100*$F$792*АТС!C316,2)</f>
        <v>113.88</v>
      </c>
      <c r="G1068" s="35">
        <f>ROUND($G$791/100*$G$792*АТС!C316,2)</f>
        <v>66.650000000000006</v>
      </c>
    </row>
    <row r="1069" spans="1:7" x14ac:dyDescent="0.25">
      <c r="A1069" s="256"/>
      <c r="B1069" s="120">
        <f t="shared" si="16"/>
        <v>43020.5</v>
      </c>
      <c r="C1069" s="123">
        <v>12</v>
      </c>
      <c r="D1069" s="35">
        <f>ROUND($D$791/100*$D$792*АТС!$C317,2)</f>
        <v>181.39</v>
      </c>
      <c r="E1069" s="35">
        <f>ROUND($E$791/100*$E$792*АТС!C317,2)</f>
        <v>166.71</v>
      </c>
      <c r="F1069" s="35">
        <f>ROUND($F$791/100*$F$792*АТС!C317,2)</f>
        <v>113.47</v>
      </c>
      <c r="G1069" s="35">
        <f>ROUND($G$791/100*$G$792*АТС!C317,2)</f>
        <v>66.41</v>
      </c>
    </row>
    <row r="1070" spans="1:7" x14ac:dyDescent="0.25">
      <c r="A1070" s="256"/>
      <c r="B1070" s="122">
        <f t="shared" si="16"/>
        <v>43020.541669999999</v>
      </c>
      <c r="C1070" s="123">
        <v>13</v>
      </c>
      <c r="D1070" s="35">
        <f>ROUND($D$791/100*$D$792*АТС!$C318,2)</f>
        <v>181.45</v>
      </c>
      <c r="E1070" s="35">
        <f>ROUND($E$791/100*$E$792*АТС!C318,2)</f>
        <v>166.76</v>
      </c>
      <c r="F1070" s="35">
        <f>ROUND($F$791/100*$F$792*АТС!C318,2)</f>
        <v>113.51</v>
      </c>
      <c r="G1070" s="35">
        <f>ROUND($G$791/100*$G$792*АТС!C318,2)</f>
        <v>66.430000000000007</v>
      </c>
    </row>
    <row r="1071" spans="1:7" x14ac:dyDescent="0.25">
      <c r="A1071" s="256"/>
      <c r="B1071" s="120">
        <f t="shared" si="16"/>
        <v>43020.583330000001</v>
      </c>
      <c r="C1071" s="123">
        <v>14</v>
      </c>
      <c r="D1071" s="35">
        <f>ROUND($D$791/100*$D$792*АТС!$C319,2)</f>
        <v>181.43</v>
      </c>
      <c r="E1071" s="35">
        <f>ROUND($E$791/100*$E$792*АТС!C319,2)</f>
        <v>166.75</v>
      </c>
      <c r="F1071" s="35">
        <f>ROUND($F$791/100*$F$792*АТС!C319,2)</f>
        <v>113.5</v>
      </c>
      <c r="G1071" s="35">
        <f>ROUND($G$791/100*$G$792*АТС!C319,2)</f>
        <v>66.42</v>
      </c>
    </row>
    <row r="1072" spans="1:7" x14ac:dyDescent="0.25">
      <c r="A1072" s="256"/>
      <c r="B1072" s="122">
        <f t="shared" si="16"/>
        <v>43020.625</v>
      </c>
      <c r="C1072" s="123">
        <v>15</v>
      </c>
      <c r="D1072" s="35">
        <f>ROUND($D$791/100*$D$792*АТС!$C320,2)</f>
        <v>182.84</v>
      </c>
      <c r="E1072" s="35">
        <f>ROUND($E$791/100*$E$792*АТС!C320,2)</f>
        <v>168.04</v>
      </c>
      <c r="F1072" s="35">
        <f>ROUND($F$791/100*$F$792*АТС!C320,2)</f>
        <v>114.38</v>
      </c>
      <c r="G1072" s="35">
        <f>ROUND($G$791/100*$G$792*АТС!C320,2)</f>
        <v>66.94</v>
      </c>
    </row>
    <row r="1073" spans="1:7" x14ac:dyDescent="0.25">
      <c r="A1073" s="256"/>
      <c r="B1073" s="120">
        <f t="shared" si="16"/>
        <v>43020.666669999999</v>
      </c>
      <c r="C1073" s="123">
        <v>16</v>
      </c>
      <c r="D1073" s="35">
        <f>ROUND($D$791/100*$D$792*АТС!$C321,2)</f>
        <v>182.06</v>
      </c>
      <c r="E1073" s="35">
        <f>ROUND($E$791/100*$E$792*АТС!C321,2)</f>
        <v>167.32</v>
      </c>
      <c r="F1073" s="35">
        <f>ROUND($F$791/100*$F$792*АТС!C321,2)</f>
        <v>113.89</v>
      </c>
      <c r="G1073" s="35">
        <f>ROUND($G$791/100*$G$792*АТС!C321,2)</f>
        <v>66.650000000000006</v>
      </c>
    </row>
    <row r="1074" spans="1:7" x14ac:dyDescent="0.25">
      <c r="A1074" s="256"/>
      <c r="B1074" s="122">
        <f t="shared" ref="B1074:B1137" si="17">B1050+1</f>
        <v>43020.708330000001</v>
      </c>
      <c r="C1074" s="123">
        <v>17</v>
      </c>
      <c r="D1074" s="35">
        <f>ROUND($D$791/100*$D$792*АТС!$C322,2)</f>
        <v>199.95</v>
      </c>
      <c r="E1074" s="35">
        <f>ROUND($E$791/100*$E$792*АТС!C322,2)</f>
        <v>183.76</v>
      </c>
      <c r="F1074" s="35">
        <f>ROUND($F$791/100*$F$792*АТС!C322,2)</f>
        <v>125.08</v>
      </c>
      <c r="G1074" s="35">
        <f>ROUND($G$791/100*$G$792*АТС!C322,2)</f>
        <v>73.2</v>
      </c>
    </row>
    <row r="1075" spans="1:7" x14ac:dyDescent="0.25">
      <c r="A1075" s="256"/>
      <c r="B1075" s="120">
        <f t="shared" si="17"/>
        <v>43020.75</v>
      </c>
      <c r="C1075" s="123">
        <v>18</v>
      </c>
      <c r="D1075" s="35">
        <f>ROUND($D$791/100*$D$792*АТС!$C323,2)</f>
        <v>200.98</v>
      </c>
      <c r="E1075" s="35">
        <f>ROUND($E$791/100*$E$792*АТС!C323,2)</f>
        <v>184.71</v>
      </c>
      <c r="F1075" s="35">
        <f>ROUND($F$791/100*$F$792*АТС!C323,2)</f>
        <v>125.72</v>
      </c>
      <c r="G1075" s="35">
        <f>ROUND($G$791/100*$G$792*АТС!C323,2)</f>
        <v>73.58</v>
      </c>
    </row>
    <row r="1076" spans="1:7" x14ac:dyDescent="0.25">
      <c r="A1076" s="256"/>
      <c r="B1076" s="122">
        <f t="shared" si="17"/>
        <v>43020.791669999999</v>
      </c>
      <c r="C1076" s="123">
        <v>19</v>
      </c>
      <c r="D1076" s="35">
        <f>ROUND($D$791/100*$D$792*АТС!$C324,2)</f>
        <v>204.85</v>
      </c>
      <c r="E1076" s="35">
        <f>ROUND($E$791/100*$E$792*АТС!C324,2)</f>
        <v>188.27</v>
      </c>
      <c r="F1076" s="35">
        <f>ROUND($F$791/100*$F$792*АТС!C324,2)</f>
        <v>128.15</v>
      </c>
      <c r="G1076" s="35">
        <f>ROUND($G$791/100*$G$792*АТС!C324,2)</f>
        <v>75</v>
      </c>
    </row>
    <row r="1077" spans="1:7" x14ac:dyDescent="0.25">
      <c r="A1077" s="256"/>
      <c r="B1077" s="120">
        <f t="shared" si="17"/>
        <v>43020.833330000001</v>
      </c>
      <c r="C1077" s="123">
        <v>20</v>
      </c>
      <c r="D1077" s="35">
        <f>ROUND($D$791/100*$D$792*АТС!$C325,2)</f>
        <v>186.47</v>
      </c>
      <c r="E1077" s="35">
        <f>ROUND($E$791/100*$E$792*АТС!C325,2)</f>
        <v>171.37</v>
      </c>
      <c r="F1077" s="35">
        <f>ROUND($F$791/100*$F$792*АТС!C325,2)</f>
        <v>116.65</v>
      </c>
      <c r="G1077" s="35">
        <f>ROUND($G$791/100*$G$792*АТС!C325,2)</f>
        <v>68.27</v>
      </c>
    </row>
    <row r="1078" spans="1:7" x14ac:dyDescent="0.25">
      <c r="A1078" s="256"/>
      <c r="B1078" s="122">
        <f t="shared" si="17"/>
        <v>43020.875</v>
      </c>
      <c r="C1078" s="123">
        <v>21</v>
      </c>
      <c r="D1078" s="35">
        <f>ROUND($D$791/100*$D$792*АТС!$C326,2)</f>
        <v>183.41</v>
      </c>
      <c r="E1078" s="35">
        <f>ROUND($E$791/100*$E$792*АТС!C326,2)</f>
        <v>168.57</v>
      </c>
      <c r="F1078" s="35">
        <f>ROUND($F$791/100*$F$792*АТС!C326,2)</f>
        <v>114.74</v>
      </c>
      <c r="G1078" s="35">
        <f>ROUND($G$791/100*$G$792*АТС!C326,2)</f>
        <v>67.150000000000006</v>
      </c>
    </row>
    <row r="1079" spans="1:7" x14ac:dyDescent="0.25">
      <c r="A1079" s="256"/>
      <c r="B1079" s="120">
        <f t="shared" si="17"/>
        <v>43020.916669999999</v>
      </c>
      <c r="C1079" s="123">
        <v>22</v>
      </c>
      <c r="D1079" s="35">
        <f>ROUND($D$791/100*$D$792*АТС!$C327,2)</f>
        <v>219.26</v>
      </c>
      <c r="E1079" s="35">
        <f>ROUND($E$791/100*$E$792*АТС!C327,2)</f>
        <v>201.51</v>
      </c>
      <c r="F1079" s="35">
        <f>ROUND($F$791/100*$F$792*АТС!C327,2)</f>
        <v>137.16</v>
      </c>
      <c r="G1079" s="35">
        <f>ROUND($G$791/100*$G$792*АТС!C327,2)</f>
        <v>80.27</v>
      </c>
    </row>
    <row r="1080" spans="1:7" x14ac:dyDescent="0.25">
      <c r="A1080" s="256"/>
      <c r="B1080" s="122">
        <f t="shared" si="17"/>
        <v>43020.958330000001</v>
      </c>
      <c r="C1080" s="123">
        <v>23</v>
      </c>
      <c r="D1080" s="35">
        <f>ROUND($D$791/100*$D$792*АТС!$C328,2)</f>
        <v>199.07</v>
      </c>
      <c r="E1080" s="35">
        <f>ROUND($E$791/100*$E$792*АТС!C328,2)</f>
        <v>182.96</v>
      </c>
      <c r="F1080" s="35">
        <f>ROUND($F$791/100*$F$792*АТС!C328,2)</f>
        <v>124.53</v>
      </c>
      <c r="G1080" s="35">
        <f>ROUND($G$791/100*$G$792*АТС!C328,2)</f>
        <v>72.88</v>
      </c>
    </row>
    <row r="1081" spans="1:7" x14ac:dyDescent="0.25">
      <c r="A1081" s="256"/>
      <c r="B1081" s="120">
        <f t="shared" si="17"/>
        <v>43021</v>
      </c>
      <c r="C1081" s="123">
        <v>0</v>
      </c>
      <c r="D1081" s="35">
        <f>ROUND($D$791/100*$D$792*АТС!$C329,2)</f>
        <v>178.86</v>
      </c>
      <c r="E1081" s="35">
        <f>ROUND($E$791/100*$E$792*АТС!C329,2)</f>
        <v>164.38</v>
      </c>
      <c r="F1081" s="35">
        <f>ROUND($F$791/100*$F$792*АТС!C329,2)</f>
        <v>111.89</v>
      </c>
      <c r="G1081" s="35">
        <f>ROUND($G$791/100*$G$792*АТС!C329,2)</f>
        <v>65.48</v>
      </c>
    </row>
    <row r="1082" spans="1:7" x14ac:dyDescent="0.25">
      <c r="A1082" s="256"/>
      <c r="B1082" s="122">
        <f t="shared" si="17"/>
        <v>43021.041669999999</v>
      </c>
      <c r="C1082" s="123">
        <v>1</v>
      </c>
      <c r="D1082" s="35">
        <f>ROUND($D$791/100*$D$792*АТС!$C330,2)</f>
        <v>183.06</v>
      </c>
      <c r="E1082" s="35">
        <f>ROUND($E$791/100*$E$792*АТС!C330,2)</f>
        <v>168.24</v>
      </c>
      <c r="F1082" s="35">
        <f>ROUND($F$791/100*$F$792*АТС!C330,2)</f>
        <v>114.52</v>
      </c>
      <c r="G1082" s="35">
        <f>ROUND($G$791/100*$G$792*АТС!C330,2)</f>
        <v>67.02</v>
      </c>
    </row>
    <row r="1083" spans="1:7" x14ac:dyDescent="0.25">
      <c r="A1083" s="256"/>
      <c r="B1083" s="120">
        <f t="shared" si="17"/>
        <v>43021.083330000001</v>
      </c>
      <c r="C1083" s="123">
        <v>2</v>
      </c>
      <c r="D1083" s="35">
        <f>ROUND($D$791/100*$D$792*АТС!$C331,2)</f>
        <v>185.86</v>
      </c>
      <c r="E1083" s="35">
        <f>ROUND($E$791/100*$E$792*АТС!C331,2)</f>
        <v>170.82</v>
      </c>
      <c r="F1083" s="35">
        <f>ROUND($F$791/100*$F$792*АТС!C331,2)</f>
        <v>116.27</v>
      </c>
      <c r="G1083" s="35">
        <f>ROUND($G$791/100*$G$792*АТС!C331,2)</f>
        <v>68.05</v>
      </c>
    </row>
    <row r="1084" spans="1:7" x14ac:dyDescent="0.25">
      <c r="A1084" s="256"/>
      <c r="B1084" s="122">
        <f t="shared" si="17"/>
        <v>43021.125</v>
      </c>
      <c r="C1084" s="123">
        <v>3</v>
      </c>
      <c r="D1084" s="35">
        <f>ROUND($D$791/100*$D$792*АТС!$C332,2)</f>
        <v>193.81</v>
      </c>
      <c r="E1084" s="35">
        <f>ROUND($E$791/100*$E$792*АТС!C332,2)</f>
        <v>178.13</v>
      </c>
      <c r="F1084" s="35">
        <f>ROUND($F$791/100*$F$792*АТС!C332,2)</f>
        <v>121.24</v>
      </c>
      <c r="G1084" s="35">
        <f>ROUND($G$791/100*$G$792*АТС!C332,2)</f>
        <v>70.959999999999994</v>
      </c>
    </row>
    <row r="1085" spans="1:7" x14ac:dyDescent="0.25">
      <c r="A1085" s="256"/>
      <c r="B1085" s="120">
        <f t="shared" si="17"/>
        <v>43021.166669999999</v>
      </c>
      <c r="C1085" s="123">
        <v>4</v>
      </c>
      <c r="D1085" s="35">
        <f>ROUND($D$791/100*$D$792*АТС!$C333,2)</f>
        <v>193.84</v>
      </c>
      <c r="E1085" s="35">
        <f>ROUND($E$791/100*$E$792*АТС!C333,2)</f>
        <v>178.15</v>
      </c>
      <c r="F1085" s="35">
        <f>ROUND($F$791/100*$F$792*АТС!C333,2)</f>
        <v>121.26</v>
      </c>
      <c r="G1085" s="35">
        <f>ROUND($G$791/100*$G$792*АТС!C333,2)</f>
        <v>70.97</v>
      </c>
    </row>
    <row r="1086" spans="1:7" x14ac:dyDescent="0.25">
      <c r="A1086" s="256"/>
      <c r="B1086" s="122">
        <f t="shared" si="17"/>
        <v>43021.208330000001</v>
      </c>
      <c r="C1086" s="123">
        <v>5</v>
      </c>
      <c r="D1086" s="35">
        <f>ROUND($D$791/100*$D$792*АТС!$C334,2)</f>
        <v>186.3</v>
      </c>
      <c r="E1086" s="35">
        <f>ROUND($E$791/100*$E$792*АТС!C334,2)</f>
        <v>171.22</v>
      </c>
      <c r="F1086" s="35">
        <f>ROUND($F$791/100*$F$792*АТС!C334,2)</f>
        <v>116.55</v>
      </c>
      <c r="G1086" s="35">
        <f>ROUND($G$791/100*$G$792*АТС!C334,2)</f>
        <v>68.209999999999994</v>
      </c>
    </row>
    <row r="1087" spans="1:7" x14ac:dyDescent="0.25">
      <c r="A1087" s="256"/>
      <c r="B1087" s="120">
        <f t="shared" si="17"/>
        <v>43021.25</v>
      </c>
      <c r="C1087" s="123">
        <v>6</v>
      </c>
      <c r="D1087" s="35">
        <f>ROUND($D$791/100*$D$792*АТС!$C335,2)</f>
        <v>178.25</v>
      </c>
      <c r="E1087" s="35">
        <f>ROUND($E$791/100*$E$792*АТС!C335,2)</f>
        <v>163.82</v>
      </c>
      <c r="F1087" s="35">
        <f>ROUND($F$791/100*$F$792*АТС!C335,2)</f>
        <v>111.51</v>
      </c>
      <c r="G1087" s="35">
        <f>ROUND($G$791/100*$G$792*АТС!C335,2)</f>
        <v>65.260000000000005</v>
      </c>
    </row>
    <row r="1088" spans="1:7" x14ac:dyDescent="0.25">
      <c r="A1088" s="256"/>
      <c r="B1088" s="122">
        <f t="shared" si="17"/>
        <v>43021.291669999999</v>
      </c>
      <c r="C1088" s="123">
        <v>7</v>
      </c>
      <c r="D1088" s="35">
        <f>ROUND($D$791/100*$D$792*АТС!$C336,2)</f>
        <v>207.48</v>
      </c>
      <c r="E1088" s="35">
        <f>ROUND($E$791/100*$E$792*АТС!C336,2)</f>
        <v>190.69</v>
      </c>
      <c r="F1088" s="35">
        <f>ROUND($F$791/100*$F$792*АТС!C336,2)</f>
        <v>129.80000000000001</v>
      </c>
      <c r="G1088" s="35">
        <f>ROUND($G$791/100*$G$792*АТС!C336,2)</f>
        <v>75.959999999999994</v>
      </c>
    </row>
    <row r="1089" spans="1:7" x14ac:dyDescent="0.25">
      <c r="A1089" s="256"/>
      <c r="B1089" s="120">
        <f t="shared" si="17"/>
        <v>43021.333330000001</v>
      </c>
      <c r="C1089" s="123">
        <v>8</v>
      </c>
      <c r="D1089" s="35">
        <f>ROUND($D$791/100*$D$792*АТС!$C337,2)</f>
        <v>194.29</v>
      </c>
      <c r="E1089" s="35">
        <f>ROUND($E$791/100*$E$792*АТС!C337,2)</f>
        <v>178.56</v>
      </c>
      <c r="F1089" s="35">
        <f>ROUND($F$791/100*$F$792*АТС!C337,2)</f>
        <v>121.54</v>
      </c>
      <c r="G1089" s="35">
        <f>ROUND($G$791/100*$G$792*АТС!C337,2)</f>
        <v>71.13</v>
      </c>
    </row>
    <row r="1090" spans="1:7" x14ac:dyDescent="0.25">
      <c r="A1090" s="256"/>
      <c r="B1090" s="122">
        <f t="shared" si="17"/>
        <v>43021.375</v>
      </c>
      <c r="C1090" s="123">
        <v>9</v>
      </c>
      <c r="D1090" s="35">
        <f>ROUND($D$791/100*$D$792*АТС!$C338,2)</f>
        <v>186.68</v>
      </c>
      <c r="E1090" s="35">
        <f>ROUND($E$791/100*$E$792*АТС!C338,2)</f>
        <v>171.57</v>
      </c>
      <c r="F1090" s="35">
        <f>ROUND($F$791/100*$F$792*АТС!C338,2)</f>
        <v>116.78</v>
      </c>
      <c r="G1090" s="35">
        <f>ROUND($G$791/100*$G$792*АТС!C338,2)</f>
        <v>68.349999999999994</v>
      </c>
    </row>
    <row r="1091" spans="1:7" x14ac:dyDescent="0.25">
      <c r="A1091" s="256"/>
      <c r="B1091" s="120">
        <f t="shared" si="17"/>
        <v>43021.416669999999</v>
      </c>
      <c r="C1091" s="123">
        <v>10</v>
      </c>
      <c r="D1091" s="35">
        <f>ROUND($D$791/100*$D$792*АТС!$C339,2)</f>
        <v>182.6</v>
      </c>
      <c r="E1091" s="35">
        <f>ROUND($E$791/100*$E$792*АТС!C339,2)</f>
        <v>167.82</v>
      </c>
      <c r="F1091" s="35">
        <f>ROUND($F$791/100*$F$792*АТС!C339,2)</f>
        <v>114.23</v>
      </c>
      <c r="G1091" s="35">
        <f>ROUND($G$791/100*$G$792*АТС!C339,2)</f>
        <v>66.849999999999994</v>
      </c>
    </row>
    <row r="1092" spans="1:7" x14ac:dyDescent="0.25">
      <c r="A1092" s="256"/>
      <c r="B1092" s="122">
        <f t="shared" si="17"/>
        <v>43021.458330000001</v>
      </c>
      <c r="C1092" s="123">
        <v>11</v>
      </c>
      <c r="D1092" s="35">
        <f>ROUND($D$791/100*$D$792*АТС!$C340,2)</f>
        <v>182.38</v>
      </c>
      <c r="E1092" s="35">
        <f>ROUND($E$791/100*$E$792*АТС!C340,2)</f>
        <v>167.62</v>
      </c>
      <c r="F1092" s="35">
        <f>ROUND($F$791/100*$F$792*АТС!C340,2)</f>
        <v>114.09</v>
      </c>
      <c r="G1092" s="35">
        <f>ROUND($G$791/100*$G$792*АТС!C340,2)</f>
        <v>66.77</v>
      </c>
    </row>
    <row r="1093" spans="1:7" x14ac:dyDescent="0.25">
      <c r="A1093" s="256"/>
      <c r="B1093" s="120">
        <f t="shared" si="17"/>
        <v>43021.5</v>
      </c>
      <c r="C1093" s="123">
        <v>12</v>
      </c>
      <c r="D1093" s="35">
        <f>ROUND($D$791/100*$D$792*АТС!$C341,2)</f>
        <v>194</v>
      </c>
      <c r="E1093" s="35">
        <f>ROUND($E$791/100*$E$792*АТС!C341,2)</f>
        <v>178.3</v>
      </c>
      <c r="F1093" s="35">
        <f>ROUND($F$791/100*$F$792*АТС!C341,2)</f>
        <v>121.36</v>
      </c>
      <c r="G1093" s="35">
        <f>ROUND($G$791/100*$G$792*АТС!C341,2)</f>
        <v>71.03</v>
      </c>
    </row>
    <row r="1094" spans="1:7" x14ac:dyDescent="0.25">
      <c r="A1094" s="256"/>
      <c r="B1094" s="122">
        <f t="shared" si="17"/>
        <v>43021.541669999999</v>
      </c>
      <c r="C1094" s="123">
        <v>13</v>
      </c>
      <c r="D1094" s="35">
        <f>ROUND($D$791/100*$D$792*АТС!$C342,2)</f>
        <v>188.05</v>
      </c>
      <c r="E1094" s="35">
        <f>ROUND($E$791/100*$E$792*АТС!C342,2)</f>
        <v>172.83</v>
      </c>
      <c r="F1094" s="35">
        <f>ROUND($F$791/100*$F$792*АТС!C342,2)</f>
        <v>117.64</v>
      </c>
      <c r="G1094" s="35">
        <f>ROUND($G$791/100*$G$792*АТС!C342,2)</f>
        <v>68.849999999999994</v>
      </c>
    </row>
    <row r="1095" spans="1:7" x14ac:dyDescent="0.25">
      <c r="A1095" s="256"/>
      <c r="B1095" s="120">
        <f t="shared" si="17"/>
        <v>43021.583330000001</v>
      </c>
      <c r="C1095" s="123">
        <v>14</v>
      </c>
      <c r="D1095" s="35">
        <f>ROUND($D$791/100*$D$792*АТС!$C343,2)</f>
        <v>188.04</v>
      </c>
      <c r="E1095" s="35">
        <f>ROUND($E$791/100*$E$792*АТС!C343,2)</f>
        <v>172.82</v>
      </c>
      <c r="F1095" s="35">
        <f>ROUND($F$791/100*$F$792*АТС!C343,2)</f>
        <v>117.63</v>
      </c>
      <c r="G1095" s="35">
        <f>ROUND($G$791/100*$G$792*АТС!C343,2)</f>
        <v>68.84</v>
      </c>
    </row>
    <row r="1096" spans="1:7" x14ac:dyDescent="0.25">
      <c r="A1096" s="256"/>
      <c r="B1096" s="122">
        <f t="shared" si="17"/>
        <v>43021.625</v>
      </c>
      <c r="C1096" s="123">
        <v>15</v>
      </c>
      <c r="D1096" s="35">
        <f>ROUND($D$791/100*$D$792*АТС!$C344,2)</f>
        <v>183.08</v>
      </c>
      <c r="E1096" s="35">
        <f>ROUND($E$791/100*$E$792*АТС!C344,2)</f>
        <v>168.26</v>
      </c>
      <c r="F1096" s="35">
        <f>ROUND($F$791/100*$F$792*АТС!C344,2)</f>
        <v>114.53</v>
      </c>
      <c r="G1096" s="35">
        <f>ROUND($G$791/100*$G$792*АТС!C344,2)</f>
        <v>67.03</v>
      </c>
    </row>
    <row r="1097" spans="1:7" x14ac:dyDescent="0.25">
      <c r="A1097" s="256"/>
      <c r="B1097" s="120">
        <f t="shared" si="17"/>
        <v>43021.666669999999</v>
      </c>
      <c r="C1097" s="123">
        <v>16</v>
      </c>
      <c r="D1097" s="35">
        <f>ROUND($D$791/100*$D$792*АТС!$C345,2)</f>
        <v>182.23</v>
      </c>
      <c r="E1097" s="35">
        <f>ROUND($E$791/100*$E$792*АТС!C345,2)</f>
        <v>167.48</v>
      </c>
      <c r="F1097" s="35">
        <f>ROUND($F$791/100*$F$792*АТС!C345,2)</f>
        <v>113.99</v>
      </c>
      <c r="G1097" s="35">
        <f>ROUND($G$791/100*$G$792*АТС!C345,2)</f>
        <v>66.72</v>
      </c>
    </row>
    <row r="1098" spans="1:7" x14ac:dyDescent="0.25">
      <c r="A1098" s="256"/>
      <c r="B1098" s="122">
        <f t="shared" si="17"/>
        <v>43021.708330000001</v>
      </c>
      <c r="C1098" s="123">
        <v>17</v>
      </c>
      <c r="D1098" s="35">
        <f>ROUND($D$791/100*$D$792*АТС!$C346,2)</f>
        <v>200.12</v>
      </c>
      <c r="E1098" s="35">
        <f>ROUND($E$791/100*$E$792*АТС!C346,2)</f>
        <v>183.92</v>
      </c>
      <c r="F1098" s="35">
        <f>ROUND($F$791/100*$F$792*АТС!C346,2)</f>
        <v>125.19</v>
      </c>
      <c r="G1098" s="35">
        <f>ROUND($G$791/100*$G$792*АТС!C346,2)</f>
        <v>73.260000000000005</v>
      </c>
    </row>
    <row r="1099" spans="1:7" x14ac:dyDescent="0.25">
      <c r="A1099" s="256"/>
      <c r="B1099" s="120">
        <f t="shared" si="17"/>
        <v>43021.75</v>
      </c>
      <c r="C1099" s="123">
        <v>18</v>
      </c>
      <c r="D1099" s="35">
        <f>ROUND($D$791/100*$D$792*АТС!$C347,2)</f>
        <v>201.19</v>
      </c>
      <c r="E1099" s="35">
        <f>ROUND($E$791/100*$E$792*АТС!C347,2)</f>
        <v>184.9</v>
      </c>
      <c r="F1099" s="35">
        <f>ROUND($F$791/100*$F$792*АТС!C347,2)</f>
        <v>125.86</v>
      </c>
      <c r="G1099" s="35">
        <f>ROUND($G$791/100*$G$792*АТС!C347,2)</f>
        <v>73.66</v>
      </c>
    </row>
    <row r="1100" spans="1:7" x14ac:dyDescent="0.25">
      <c r="A1100" s="256"/>
      <c r="B1100" s="122">
        <f t="shared" si="17"/>
        <v>43021.791669999999</v>
      </c>
      <c r="C1100" s="123">
        <v>19</v>
      </c>
      <c r="D1100" s="35">
        <f>ROUND($D$791/100*$D$792*АТС!$C348,2)</f>
        <v>200.94</v>
      </c>
      <c r="E1100" s="35">
        <f>ROUND($E$791/100*$E$792*АТС!C348,2)</f>
        <v>184.68</v>
      </c>
      <c r="F1100" s="35">
        <f>ROUND($F$791/100*$F$792*АТС!C348,2)</f>
        <v>125.7</v>
      </c>
      <c r="G1100" s="35">
        <f>ROUND($G$791/100*$G$792*АТС!C348,2)</f>
        <v>73.569999999999993</v>
      </c>
    </row>
    <row r="1101" spans="1:7" x14ac:dyDescent="0.25">
      <c r="A1101" s="256"/>
      <c r="B1101" s="120">
        <f t="shared" si="17"/>
        <v>43021.833330000001</v>
      </c>
      <c r="C1101" s="123">
        <v>20</v>
      </c>
      <c r="D1101" s="35">
        <f>ROUND($D$791/100*$D$792*АТС!$C349,2)</f>
        <v>187.51</v>
      </c>
      <c r="E1101" s="35">
        <f>ROUND($E$791/100*$E$792*АТС!C349,2)</f>
        <v>172.34</v>
      </c>
      <c r="F1101" s="35">
        <f>ROUND($F$791/100*$F$792*АТС!C349,2)</f>
        <v>117.3</v>
      </c>
      <c r="G1101" s="35">
        <f>ROUND($G$791/100*$G$792*АТС!C349,2)</f>
        <v>68.650000000000006</v>
      </c>
    </row>
    <row r="1102" spans="1:7" x14ac:dyDescent="0.25">
      <c r="A1102" s="256"/>
      <c r="B1102" s="122">
        <f t="shared" si="17"/>
        <v>43021.875</v>
      </c>
      <c r="C1102" s="123">
        <v>21</v>
      </c>
      <c r="D1102" s="35">
        <f>ROUND($D$791/100*$D$792*АТС!$C350,2)</f>
        <v>186.91</v>
      </c>
      <c r="E1102" s="35">
        <f>ROUND($E$791/100*$E$792*АТС!C350,2)</f>
        <v>171.78</v>
      </c>
      <c r="F1102" s="35">
        <f>ROUND($F$791/100*$F$792*АТС!C350,2)</f>
        <v>116.92</v>
      </c>
      <c r="G1102" s="35">
        <f>ROUND($G$791/100*$G$792*АТС!C350,2)</f>
        <v>68.430000000000007</v>
      </c>
    </row>
    <row r="1103" spans="1:7" x14ac:dyDescent="0.25">
      <c r="A1103" s="256"/>
      <c r="B1103" s="120">
        <f t="shared" si="17"/>
        <v>43021.916669999999</v>
      </c>
      <c r="C1103" s="123">
        <v>22</v>
      </c>
      <c r="D1103" s="35">
        <f>ROUND($D$791/100*$D$792*АТС!$C351,2)</f>
        <v>224.49</v>
      </c>
      <c r="E1103" s="35">
        <f>ROUND($E$791/100*$E$792*АТС!C351,2)</f>
        <v>206.32</v>
      </c>
      <c r="F1103" s="35">
        <f>ROUND($F$791/100*$F$792*АТС!C351,2)</f>
        <v>140.43</v>
      </c>
      <c r="G1103" s="35">
        <f>ROUND($G$791/100*$G$792*АТС!C351,2)</f>
        <v>82.19</v>
      </c>
    </row>
    <row r="1104" spans="1:7" x14ac:dyDescent="0.25">
      <c r="A1104" s="256"/>
      <c r="B1104" s="122">
        <f t="shared" si="17"/>
        <v>43021.958330000001</v>
      </c>
      <c r="C1104" s="123">
        <v>23</v>
      </c>
      <c r="D1104" s="35">
        <f>ROUND($D$791/100*$D$792*АТС!$C352,2)</f>
        <v>201.94</v>
      </c>
      <c r="E1104" s="35">
        <f>ROUND($E$791/100*$E$792*АТС!C352,2)</f>
        <v>185.6</v>
      </c>
      <c r="F1104" s="35">
        <f>ROUND($F$791/100*$F$792*АТС!C352,2)</f>
        <v>126.33</v>
      </c>
      <c r="G1104" s="35">
        <f>ROUND($G$791/100*$G$792*АТС!C352,2)</f>
        <v>73.930000000000007</v>
      </c>
    </row>
    <row r="1105" spans="1:7" x14ac:dyDescent="0.25">
      <c r="A1105" s="256"/>
      <c r="B1105" s="120">
        <f t="shared" si="17"/>
        <v>43022</v>
      </c>
      <c r="C1105" s="123">
        <v>0</v>
      </c>
      <c r="D1105" s="35">
        <f>ROUND($D$791/100*$D$792*АТС!$C353,2)</f>
        <v>189.75</v>
      </c>
      <c r="E1105" s="35">
        <f>ROUND($E$791/100*$E$792*АТС!C353,2)</f>
        <v>174.39</v>
      </c>
      <c r="F1105" s="35">
        <f>ROUND($F$791/100*$F$792*АТС!C353,2)</f>
        <v>118.7</v>
      </c>
      <c r="G1105" s="35">
        <f>ROUND($G$791/100*$G$792*АТС!C353,2)</f>
        <v>69.47</v>
      </c>
    </row>
    <row r="1106" spans="1:7" x14ac:dyDescent="0.25">
      <c r="A1106" s="256"/>
      <c r="B1106" s="122">
        <f t="shared" si="17"/>
        <v>43022.041669999999</v>
      </c>
      <c r="C1106" s="123">
        <v>1</v>
      </c>
      <c r="D1106" s="35">
        <f>ROUND($D$791/100*$D$792*АТС!$C354,2)</f>
        <v>180.39</v>
      </c>
      <c r="E1106" s="35">
        <f>ROUND($E$791/100*$E$792*АТС!C354,2)</f>
        <v>165.79</v>
      </c>
      <c r="F1106" s="35">
        <f>ROUND($F$791/100*$F$792*АТС!C354,2)</f>
        <v>112.84</v>
      </c>
      <c r="G1106" s="35">
        <f>ROUND($G$791/100*$G$792*АТС!C354,2)</f>
        <v>66.040000000000006</v>
      </c>
    </row>
    <row r="1107" spans="1:7" x14ac:dyDescent="0.25">
      <c r="A1107" s="256"/>
      <c r="B1107" s="120">
        <f t="shared" si="17"/>
        <v>43022.083330000001</v>
      </c>
      <c r="C1107" s="123">
        <v>2</v>
      </c>
      <c r="D1107" s="35">
        <f>ROUND($D$791/100*$D$792*АТС!$C355,2)</f>
        <v>176.88</v>
      </c>
      <c r="E1107" s="35">
        <f>ROUND($E$791/100*$E$792*АТС!C355,2)</f>
        <v>162.56</v>
      </c>
      <c r="F1107" s="35">
        <f>ROUND($F$791/100*$F$792*АТС!C355,2)</f>
        <v>110.65</v>
      </c>
      <c r="G1107" s="35">
        <f>ROUND($G$791/100*$G$792*АТС!C355,2)</f>
        <v>64.760000000000005</v>
      </c>
    </row>
    <row r="1108" spans="1:7" x14ac:dyDescent="0.25">
      <c r="A1108" s="256"/>
      <c r="B1108" s="122">
        <f t="shared" si="17"/>
        <v>43022.125</v>
      </c>
      <c r="C1108" s="123">
        <v>3</v>
      </c>
      <c r="D1108" s="35">
        <f>ROUND($D$791/100*$D$792*АТС!$C356,2)</f>
        <v>176.74</v>
      </c>
      <c r="E1108" s="35">
        <f>ROUND($E$791/100*$E$792*АТС!C356,2)</f>
        <v>162.44</v>
      </c>
      <c r="F1108" s="35">
        <f>ROUND($F$791/100*$F$792*АТС!C356,2)</f>
        <v>110.56</v>
      </c>
      <c r="G1108" s="35">
        <f>ROUND($G$791/100*$G$792*АТС!C356,2)</f>
        <v>64.709999999999994</v>
      </c>
    </row>
    <row r="1109" spans="1:7" x14ac:dyDescent="0.25">
      <c r="A1109" s="256"/>
      <c r="B1109" s="120">
        <f t="shared" si="17"/>
        <v>43022.166669999999</v>
      </c>
      <c r="C1109" s="123">
        <v>4</v>
      </c>
      <c r="D1109" s="35">
        <f>ROUND($D$791/100*$D$792*АТС!$C357,2)</f>
        <v>176.74</v>
      </c>
      <c r="E1109" s="35">
        <f>ROUND($E$791/100*$E$792*АТС!C357,2)</f>
        <v>162.44</v>
      </c>
      <c r="F1109" s="35">
        <f>ROUND($F$791/100*$F$792*АТС!C357,2)</f>
        <v>110.57</v>
      </c>
      <c r="G1109" s="35">
        <f>ROUND($G$791/100*$G$792*АТС!C357,2)</f>
        <v>64.709999999999994</v>
      </c>
    </row>
    <row r="1110" spans="1:7" x14ac:dyDescent="0.25">
      <c r="A1110" s="256"/>
      <c r="B1110" s="122">
        <f t="shared" si="17"/>
        <v>43022.208330000001</v>
      </c>
      <c r="C1110" s="123">
        <v>5</v>
      </c>
      <c r="D1110" s="35">
        <f>ROUND($D$791/100*$D$792*АТС!$C358,2)</f>
        <v>177.03</v>
      </c>
      <c r="E1110" s="35">
        <f>ROUND($E$791/100*$E$792*АТС!C358,2)</f>
        <v>162.69999999999999</v>
      </c>
      <c r="F1110" s="35">
        <f>ROUND($F$791/100*$F$792*АТС!C358,2)</f>
        <v>110.74</v>
      </c>
      <c r="G1110" s="35">
        <f>ROUND($G$791/100*$G$792*АТС!C358,2)</f>
        <v>64.81</v>
      </c>
    </row>
    <row r="1111" spans="1:7" x14ac:dyDescent="0.25">
      <c r="A1111" s="256"/>
      <c r="B1111" s="120">
        <f t="shared" si="17"/>
        <v>43022.25</v>
      </c>
      <c r="C1111" s="123">
        <v>6</v>
      </c>
      <c r="D1111" s="35">
        <f>ROUND($D$791/100*$D$792*АТС!$C359,2)</f>
        <v>179.52</v>
      </c>
      <c r="E1111" s="35">
        <f>ROUND($E$791/100*$E$792*АТС!C359,2)</f>
        <v>164.99</v>
      </c>
      <c r="F1111" s="35">
        <f>ROUND($F$791/100*$F$792*АТС!C359,2)</f>
        <v>112.3</v>
      </c>
      <c r="G1111" s="35">
        <f>ROUND($G$791/100*$G$792*АТС!C359,2)</f>
        <v>65.72</v>
      </c>
    </row>
    <row r="1112" spans="1:7" x14ac:dyDescent="0.25">
      <c r="A1112" s="256"/>
      <c r="B1112" s="122">
        <f t="shared" si="17"/>
        <v>43022.291669999999</v>
      </c>
      <c r="C1112" s="123">
        <v>7</v>
      </c>
      <c r="D1112" s="35">
        <f>ROUND($D$791/100*$D$792*АТС!$C360,2)</f>
        <v>201.44</v>
      </c>
      <c r="E1112" s="35">
        <f>ROUND($E$791/100*$E$792*АТС!C360,2)</f>
        <v>185.13</v>
      </c>
      <c r="F1112" s="35">
        <f>ROUND($F$791/100*$F$792*АТС!C360,2)</f>
        <v>126.01</v>
      </c>
      <c r="G1112" s="35">
        <f>ROUND($G$791/100*$G$792*АТС!C360,2)</f>
        <v>73.75</v>
      </c>
    </row>
    <row r="1113" spans="1:7" x14ac:dyDescent="0.25">
      <c r="A1113" s="256"/>
      <c r="B1113" s="120">
        <f t="shared" si="17"/>
        <v>43022.333330000001</v>
      </c>
      <c r="C1113" s="123">
        <v>8</v>
      </c>
      <c r="D1113" s="35">
        <f>ROUND($D$791/100*$D$792*АТС!$C361,2)</f>
        <v>206.8</v>
      </c>
      <c r="E1113" s="35">
        <f>ROUND($E$791/100*$E$792*АТС!C361,2)</f>
        <v>190.06</v>
      </c>
      <c r="F1113" s="35">
        <f>ROUND($F$791/100*$F$792*АТС!C361,2)</f>
        <v>129.37</v>
      </c>
      <c r="G1113" s="35">
        <f>ROUND($G$791/100*$G$792*АТС!C361,2)</f>
        <v>75.709999999999994</v>
      </c>
    </row>
    <row r="1114" spans="1:7" x14ac:dyDescent="0.25">
      <c r="A1114" s="256"/>
      <c r="B1114" s="122">
        <f t="shared" si="17"/>
        <v>43022.375</v>
      </c>
      <c r="C1114" s="123">
        <v>9</v>
      </c>
      <c r="D1114" s="35">
        <f>ROUND($D$791/100*$D$792*АТС!$C362,2)</f>
        <v>185.01</v>
      </c>
      <c r="E1114" s="35">
        <f>ROUND($E$791/100*$E$792*АТС!C362,2)</f>
        <v>170.04</v>
      </c>
      <c r="F1114" s="35">
        <f>ROUND($F$791/100*$F$792*АТС!C362,2)</f>
        <v>115.74</v>
      </c>
      <c r="G1114" s="35">
        <f>ROUND($G$791/100*$G$792*АТС!C362,2)</f>
        <v>67.73</v>
      </c>
    </row>
    <row r="1115" spans="1:7" x14ac:dyDescent="0.25">
      <c r="A1115" s="256"/>
      <c r="B1115" s="120">
        <f t="shared" si="17"/>
        <v>43022.416669999999</v>
      </c>
      <c r="C1115" s="123">
        <v>10</v>
      </c>
      <c r="D1115" s="35">
        <f>ROUND($D$791/100*$D$792*АТС!$C363,2)</f>
        <v>185.12</v>
      </c>
      <c r="E1115" s="35">
        <f>ROUND($E$791/100*$E$792*АТС!C363,2)</f>
        <v>170.14</v>
      </c>
      <c r="F1115" s="35">
        <f>ROUND($F$791/100*$F$792*АТС!C363,2)</f>
        <v>115.81</v>
      </c>
      <c r="G1115" s="35">
        <f>ROUND($G$791/100*$G$792*АТС!C363,2)</f>
        <v>67.78</v>
      </c>
    </row>
    <row r="1116" spans="1:7" x14ac:dyDescent="0.25">
      <c r="A1116" s="256"/>
      <c r="B1116" s="122">
        <f t="shared" si="17"/>
        <v>43022.458330000001</v>
      </c>
      <c r="C1116" s="123">
        <v>11</v>
      </c>
      <c r="D1116" s="35">
        <f>ROUND($D$791/100*$D$792*АТС!$C364,2)</f>
        <v>203.07</v>
      </c>
      <c r="E1116" s="35">
        <f>ROUND($E$791/100*$E$792*АТС!C364,2)</f>
        <v>186.63</v>
      </c>
      <c r="F1116" s="35">
        <f>ROUND($F$791/100*$F$792*АТС!C364,2)</f>
        <v>127.03</v>
      </c>
      <c r="G1116" s="35">
        <f>ROUND($G$791/100*$G$792*АТС!C364,2)</f>
        <v>74.349999999999994</v>
      </c>
    </row>
    <row r="1117" spans="1:7" x14ac:dyDescent="0.25">
      <c r="A1117" s="256"/>
      <c r="B1117" s="120">
        <f t="shared" si="17"/>
        <v>43022.5</v>
      </c>
      <c r="C1117" s="123">
        <v>12</v>
      </c>
      <c r="D1117" s="35">
        <f>ROUND($D$791/100*$D$792*АТС!$C365,2)</f>
        <v>203.13</v>
      </c>
      <c r="E1117" s="35">
        <f>ROUND($E$791/100*$E$792*АТС!C365,2)</f>
        <v>186.69</v>
      </c>
      <c r="F1117" s="35">
        <f>ROUND($F$791/100*$F$792*АТС!C365,2)</f>
        <v>127.07</v>
      </c>
      <c r="G1117" s="35">
        <f>ROUND($G$791/100*$G$792*АТС!C365,2)</f>
        <v>74.37</v>
      </c>
    </row>
    <row r="1118" spans="1:7" x14ac:dyDescent="0.25">
      <c r="A1118" s="256"/>
      <c r="B1118" s="122">
        <f t="shared" si="17"/>
        <v>43022.541669999999</v>
      </c>
      <c r="C1118" s="123">
        <v>13</v>
      </c>
      <c r="D1118" s="35">
        <f>ROUND($D$791/100*$D$792*АТС!$C366,2)</f>
        <v>202.9</v>
      </c>
      <c r="E1118" s="35">
        <f>ROUND($E$791/100*$E$792*АТС!C366,2)</f>
        <v>186.48</v>
      </c>
      <c r="F1118" s="35">
        <f>ROUND($F$791/100*$F$792*АТС!C366,2)</f>
        <v>126.93</v>
      </c>
      <c r="G1118" s="35">
        <f>ROUND($G$791/100*$G$792*АТС!C366,2)</f>
        <v>74.290000000000006</v>
      </c>
    </row>
    <row r="1119" spans="1:7" x14ac:dyDescent="0.25">
      <c r="A1119" s="256"/>
      <c r="B1119" s="120">
        <f t="shared" si="17"/>
        <v>43022.583330000001</v>
      </c>
      <c r="C1119" s="123">
        <v>14</v>
      </c>
      <c r="D1119" s="35">
        <f>ROUND($D$791/100*$D$792*АТС!$C367,2)</f>
        <v>202.64</v>
      </c>
      <c r="E1119" s="35">
        <f>ROUND($E$791/100*$E$792*АТС!C367,2)</f>
        <v>186.24</v>
      </c>
      <c r="F1119" s="35">
        <f>ROUND($F$791/100*$F$792*АТС!C367,2)</f>
        <v>126.76</v>
      </c>
      <c r="G1119" s="35">
        <f>ROUND($G$791/100*$G$792*АТС!C367,2)</f>
        <v>74.19</v>
      </c>
    </row>
    <row r="1120" spans="1:7" x14ac:dyDescent="0.25">
      <c r="A1120" s="256"/>
      <c r="B1120" s="122">
        <f t="shared" si="17"/>
        <v>43022.625</v>
      </c>
      <c r="C1120" s="123">
        <v>15</v>
      </c>
      <c r="D1120" s="35">
        <f>ROUND($D$791/100*$D$792*АТС!$C368,2)</f>
        <v>202.38</v>
      </c>
      <c r="E1120" s="35">
        <f>ROUND($E$791/100*$E$792*АТС!C368,2)</f>
        <v>186</v>
      </c>
      <c r="F1120" s="35">
        <f>ROUND($F$791/100*$F$792*АТС!C368,2)</f>
        <v>126.61</v>
      </c>
      <c r="G1120" s="35">
        <f>ROUND($G$791/100*$G$792*АТС!C368,2)</f>
        <v>74.099999999999994</v>
      </c>
    </row>
    <row r="1121" spans="1:7" x14ac:dyDescent="0.25">
      <c r="A1121" s="256"/>
      <c r="B1121" s="120">
        <f t="shared" si="17"/>
        <v>43022.666669999999</v>
      </c>
      <c r="C1121" s="123">
        <v>16</v>
      </c>
      <c r="D1121" s="35">
        <f>ROUND($D$791/100*$D$792*АТС!$C369,2)</f>
        <v>202.79</v>
      </c>
      <c r="E1121" s="35">
        <f>ROUND($E$791/100*$E$792*АТС!C369,2)</f>
        <v>186.38</v>
      </c>
      <c r="F1121" s="35">
        <f>ROUND($F$791/100*$F$792*АТС!C369,2)</f>
        <v>126.86</v>
      </c>
      <c r="G1121" s="35">
        <f>ROUND($G$791/100*$G$792*АТС!C369,2)</f>
        <v>74.239999999999995</v>
      </c>
    </row>
    <row r="1122" spans="1:7" x14ac:dyDescent="0.25">
      <c r="A1122" s="256"/>
      <c r="B1122" s="122">
        <f t="shared" si="17"/>
        <v>43022.708330000001</v>
      </c>
      <c r="C1122" s="123">
        <v>17</v>
      </c>
      <c r="D1122" s="35">
        <f>ROUND($D$791/100*$D$792*АТС!$C370,2)</f>
        <v>181.38</v>
      </c>
      <c r="E1122" s="35">
        <f>ROUND($E$791/100*$E$792*АТС!C370,2)</f>
        <v>166.7</v>
      </c>
      <c r="F1122" s="35">
        <f>ROUND($F$791/100*$F$792*АТС!C370,2)</f>
        <v>113.46</v>
      </c>
      <c r="G1122" s="35">
        <f>ROUND($G$791/100*$G$792*АТС!C370,2)</f>
        <v>66.400000000000006</v>
      </c>
    </row>
    <row r="1123" spans="1:7" x14ac:dyDescent="0.25">
      <c r="A1123" s="256"/>
      <c r="B1123" s="120">
        <f t="shared" si="17"/>
        <v>43022.75</v>
      </c>
      <c r="C1123" s="123">
        <v>18</v>
      </c>
      <c r="D1123" s="35">
        <f>ROUND($D$791/100*$D$792*АТС!$C371,2)</f>
        <v>217.95</v>
      </c>
      <c r="E1123" s="35">
        <f>ROUND($E$791/100*$E$792*АТС!C371,2)</f>
        <v>200.31</v>
      </c>
      <c r="F1123" s="35">
        <f>ROUND($F$791/100*$F$792*АТС!C371,2)</f>
        <v>136.34</v>
      </c>
      <c r="G1123" s="35">
        <f>ROUND($G$791/100*$G$792*АТС!C371,2)</f>
        <v>79.8</v>
      </c>
    </row>
    <row r="1124" spans="1:7" x14ac:dyDescent="0.25">
      <c r="A1124" s="256"/>
      <c r="B1124" s="122">
        <f t="shared" si="17"/>
        <v>43022.791669999999</v>
      </c>
      <c r="C1124" s="123">
        <v>19</v>
      </c>
      <c r="D1124" s="35">
        <f>ROUND($D$791/100*$D$792*АТС!$C372,2)</f>
        <v>222.63</v>
      </c>
      <c r="E1124" s="35">
        <f>ROUND($E$791/100*$E$792*АТС!C372,2)</f>
        <v>204.61</v>
      </c>
      <c r="F1124" s="35">
        <f>ROUND($F$791/100*$F$792*АТС!C372,2)</f>
        <v>139.27000000000001</v>
      </c>
      <c r="G1124" s="35">
        <f>ROUND($G$791/100*$G$792*АТС!C372,2)</f>
        <v>81.510000000000005</v>
      </c>
    </row>
    <row r="1125" spans="1:7" x14ac:dyDescent="0.25">
      <c r="A1125" s="256"/>
      <c r="B1125" s="120">
        <f t="shared" si="17"/>
        <v>43022.833330000001</v>
      </c>
      <c r="C1125" s="123">
        <v>20</v>
      </c>
      <c r="D1125" s="35">
        <f>ROUND($D$791/100*$D$792*АТС!$C373,2)</f>
        <v>213.24</v>
      </c>
      <c r="E1125" s="35">
        <f>ROUND($E$791/100*$E$792*АТС!C373,2)</f>
        <v>195.98</v>
      </c>
      <c r="F1125" s="35">
        <f>ROUND($F$791/100*$F$792*АТС!C373,2)</f>
        <v>133.38999999999999</v>
      </c>
      <c r="G1125" s="35">
        <f>ROUND($G$791/100*$G$792*АТС!C373,2)</f>
        <v>78.069999999999993</v>
      </c>
    </row>
    <row r="1126" spans="1:7" x14ac:dyDescent="0.25">
      <c r="A1126" s="256"/>
      <c r="B1126" s="122">
        <f t="shared" si="17"/>
        <v>43022.875</v>
      </c>
      <c r="C1126" s="123">
        <v>21</v>
      </c>
      <c r="D1126" s="35">
        <f>ROUND($D$791/100*$D$792*АТС!$C374,2)</f>
        <v>197.52</v>
      </c>
      <c r="E1126" s="35">
        <f>ROUND($E$791/100*$E$792*АТС!C374,2)</f>
        <v>181.53</v>
      </c>
      <c r="F1126" s="35">
        <f>ROUND($F$791/100*$F$792*АТС!C374,2)</f>
        <v>123.56</v>
      </c>
      <c r="G1126" s="35">
        <f>ROUND($G$791/100*$G$792*АТС!C374,2)</f>
        <v>72.31</v>
      </c>
    </row>
    <row r="1127" spans="1:7" x14ac:dyDescent="0.25">
      <c r="A1127" s="256"/>
      <c r="B1127" s="120">
        <f t="shared" si="17"/>
        <v>43022.916669999999</v>
      </c>
      <c r="C1127" s="123">
        <v>22</v>
      </c>
      <c r="D1127" s="35">
        <f>ROUND($D$791/100*$D$792*АТС!$C375,2)</f>
        <v>180.04</v>
      </c>
      <c r="E1127" s="35">
        <f>ROUND($E$791/100*$E$792*АТС!C375,2)</f>
        <v>165.46</v>
      </c>
      <c r="F1127" s="35">
        <f>ROUND($F$791/100*$F$792*АТС!C375,2)</f>
        <v>112.62</v>
      </c>
      <c r="G1127" s="35">
        <f>ROUND($G$791/100*$G$792*АТС!C375,2)</f>
        <v>65.91</v>
      </c>
    </row>
    <row r="1128" spans="1:7" x14ac:dyDescent="0.25">
      <c r="A1128" s="256"/>
      <c r="B1128" s="122">
        <f t="shared" si="17"/>
        <v>43022.958330000001</v>
      </c>
      <c r="C1128" s="123">
        <v>23</v>
      </c>
      <c r="D1128" s="35">
        <f>ROUND($D$791/100*$D$792*АТС!$C376,2)</f>
        <v>215.3</v>
      </c>
      <c r="E1128" s="35">
        <f>ROUND($E$791/100*$E$792*АТС!C376,2)</f>
        <v>197.88</v>
      </c>
      <c r="F1128" s="35">
        <f>ROUND($F$791/100*$F$792*АТС!C376,2)</f>
        <v>134.69</v>
      </c>
      <c r="G1128" s="35">
        <f>ROUND($G$791/100*$G$792*АТС!C376,2)</f>
        <v>78.83</v>
      </c>
    </row>
    <row r="1129" spans="1:7" x14ac:dyDescent="0.25">
      <c r="A1129" s="256"/>
      <c r="B1129" s="120">
        <f t="shared" si="17"/>
        <v>43023</v>
      </c>
      <c r="C1129" s="123">
        <v>0</v>
      </c>
      <c r="D1129" s="35">
        <f>ROUND($D$791/100*$D$792*АТС!$C377,2)</f>
        <v>182.94</v>
      </c>
      <c r="E1129" s="35">
        <f>ROUND($E$791/100*$E$792*АТС!C377,2)</f>
        <v>168.13</v>
      </c>
      <c r="F1129" s="35">
        <f>ROUND($F$791/100*$F$792*АТС!C377,2)</f>
        <v>114.44</v>
      </c>
      <c r="G1129" s="35">
        <f>ROUND($G$791/100*$G$792*АТС!C377,2)</f>
        <v>66.98</v>
      </c>
    </row>
    <row r="1130" spans="1:7" x14ac:dyDescent="0.25">
      <c r="A1130" s="256"/>
      <c r="B1130" s="122">
        <f t="shared" si="17"/>
        <v>43023.041669999999</v>
      </c>
      <c r="C1130" s="123">
        <v>1</v>
      </c>
      <c r="D1130" s="35">
        <f>ROUND($D$791/100*$D$792*АТС!$C378,2)</f>
        <v>176.6</v>
      </c>
      <c r="E1130" s="35">
        <f>ROUND($E$791/100*$E$792*АТС!C378,2)</f>
        <v>162.31</v>
      </c>
      <c r="F1130" s="35">
        <f>ROUND($F$791/100*$F$792*АТС!C378,2)</f>
        <v>110.48</v>
      </c>
      <c r="G1130" s="35">
        <f>ROUND($G$791/100*$G$792*АТС!C378,2)</f>
        <v>64.66</v>
      </c>
    </row>
    <row r="1131" spans="1:7" x14ac:dyDescent="0.25">
      <c r="A1131" s="256"/>
      <c r="B1131" s="120">
        <f t="shared" si="17"/>
        <v>43023.083330000001</v>
      </c>
      <c r="C1131" s="123">
        <v>2</v>
      </c>
      <c r="D1131" s="35">
        <f>ROUND($D$791/100*$D$792*АТС!$C379,2)</f>
        <v>175.91</v>
      </c>
      <c r="E1131" s="35">
        <f>ROUND($E$791/100*$E$792*АТС!C379,2)</f>
        <v>161.66999999999999</v>
      </c>
      <c r="F1131" s="35">
        <f>ROUND($F$791/100*$F$792*АТС!C379,2)</f>
        <v>110.04</v>
      </c>
      <c r="G1131" s="35">
        <f>ROUND($G$791/100*$G$792*АТС!C379,2)</f>
        <v>64.400000000000006</v>
      </c>
    </row>
    <row r="1132" spans="1:7" x14ac:dyDescent="0.25">
      <c r="A1132" s="256"/>
      <c r="B1132" s="122">
        <f t="shared" si="17"/>
        <v>43023.125</v>
      </c>
      <c r="C1132" s="123">
        <v>3</v>
      </c>
      <c r="D1132" s="35">
        <f>ROUND($D$791/100*$D$792*АТС!$C380,2)</f>
        <v>175.76</v>
      </c>
      <c r="E1132" s="35">
        <f>ROUND($E$791/100*$E$792*АТС!C380,2)</f>
        <v>161.54</v>
      </c>
      <c r="F1132" s="35">
        <f>ROUND($F$791/100*$F$792*АТС!C380,2)</f>
        <v>109.95</v>
      </c>
      <c r="G1132" s="35">
        <f>ROUND($G$791/100*$G$792*АТС!C380,2)</f>
        <v>64.349999999999994</v>
      </c>
    </row>
    <row r="1133" spans="1:7" x14ac:dyDescent="0.25">
      <c r="A1133" s="256"/>
      <c r="B1133" s="120">
        <f t="shared" si="17"/>
        <v>43023.166669999999</v>
      </c>
      <c r="C1133" s="123">
        <v>4</v>
      </c>
      <c r="D1133" s="35">
        <f>ROUND($D$791/100*$D$792*АТС!$C381,2)</f>
        <v>175.78</v>
      </c>
      <c r="E1133" s="35">
        <f>ROUND($E$791/100*$E$792*АТС!C381,2)</f>
        <v>161.56</v>
      </c>
      <c r="F1133" s="35">
        <f>ROUND($F$791/100*$F$792*АТС!C381,2)</f>
        <v>109.96</v>
      </c>
      <c r="G1133" s="35">
        <f>ROUND($G$791/100*$G$792*АТС!C381,2)</f>
        <v>64.36</v>
      </c>
    </row>
    <row r="1134" spans="1:7" x14ac:dyDescent="0.25">
      <c r="A1134" s="256"/>
      <c r="B1134" s="122">
        <f t="shared" si="17"/>
        <v>43023.208330000001</v>
      </c>
      <c r="C1134" s="123">
        <v>5</v>
      </c>
      <c r="D1134" s="35">
        <f>ROUND($D$791/100*$D$792*АТС!$C382,2)</f>
        <v>175.72</v>
      </c>
      <c r="E1134" s="35">
        <f>ROUND($E$791/100*$E$792*АТС!C382,2)</f>
        <v>161.5</v>
      </c>
      <c r="F1134" s="35">
        <f>ROUND($F$791/100*$F$792*АТС!C382,2)</f>
        <v>109.92</v>
      </c>
      <c r="G1134" s="35">
        <f>ROUND($G$791/100*$G$792*АТС!C382,2)</f>
        <v>64.33</v>
      </c>
    </row>
    <row r="1135" spans="1:7" x14ac:dyDescent="0.25">
      <c r="A1135" s="256"/>
      <c r="B1135" s="120">
        <f t="shared" si="17"/>
        <v>43023.25</v>
      </c>
      <c r="C1135" s="123">
        <v>6</v>
      </c>
      <c r="D1135" s="35">
        <f>ROUND($D$791/100*$D$792*АТС!$C383,2)</f>
        <v>178.12</v>
      </c>
      <c r="E1135" s="35">
        <f>ROUND($E$791/100*$E$792*АТС!C383,2)</f>
        <v>163.69999999999999</v>
      </c>
      <c r="F1135" s="35">
        <f>ROUND($F$791/100*$F$792*АТС!C383,2)</f>
        <v>111.43</v>
      </c>
      <c r="G1135" s="35">
        <f>ROUND($G$791/100*$G$792*АТС!C383,2)</f>
        <v>65.209999999999994</v>
      </c>
    </row>
    <row r="1136" spans="1:7" x14ac:dyDescent="0.25">
      <c r="A1136" s="256"/>
      <c r="B1136" s="122">
        <f t="shared" si="17"/>
        <v>43023.291669999999</v>
      </c>
      <c r="C1136" s="123">
        <v>7</v>
      </c>
      <c r="D1136" s="35">
        <f>ROUND($D$791/100*$D$792*АТС!$C384,2)</f>
        <v>180.71</v>
      </c>
      <c r="E1136" s="35">
        <f>ROUND($E$791/100*$E$792*АТС!C384,2)</f>
        <v>166.08</v>
      </c>
      <c r="F1136" s="35">
        <f>ROUND($F$791/100*$F$792*АТС!C384,2)</f>
        <v>113.04</v>
      </c>
      <c r="G1136" s="35">
        <f>ROUND($G$791/100*$G$792*АТС!C384,2)</f>
        <v>66.16</v>
      </c>
    </row>
    <row r="1137" spans="1:7" x14ac:dyDescent="0.25">
      <c r="A1137" s="256"/>
      <c r="B1137" s="120">
        <f t="shared" si="17"/>
        <v>43023.333330000001</v>
      </c>
      <c r="C1137" s="123">
        <v>8</v>
      </c>
      <c r="D1137" s="35">
        <f>ROUND($D$791/100*$D$792*АТС!$C385,2)</f>
        <v>223.75</v>
      </c>
      <c r="E1137" s="35">
        <f>ROUND($E$791/100*$E$792*АТС!C385,2)</f>
        <v>205.64</v>
      </c>
      <c r="F1137" s="35">
        <f>ROUND($F$791/100*$F$792*АТС!C385,2)</f>
        <v>139.97</v>
      </c>
      <c r="G1137" s="35">
        <f>ROUND($G$791/100*$G$792*АТС!C385,2)</f>
        <v>81.92</v>
      </c>
    </row>
    <row r="1138" spans="1:7" x14ac:dyDescent="0.25">
      <c r="A1138" s="256"/>
      <c r="B1138" s="122">
        <f t="shared" ref="B1138:B1201" si="18">B1114+1</f>
        <v>43023.375</v>
      </c>
      <c r="C1138" s="123">
        <v>9</v>
      </c>
      <c r="D1138" s="35">
        <f>ROUND($D$791/100*$D$792*АТС!$C386,2)</f>
        <v>194.09</v>
      </c>
      <c r="E1138" s="35">
        <f>ROUND($E$791/100*$E$792*АТС!C386,2)</f>
        <v>178.38</v>
      </c>
      <c r="F1138" s="35">
        <f>ROUND($F$791/100*$F$792*АТС!C386,2)</f>
        <v>121.42</v>
      </c>
      <c r="G1138" s="35">
        <f>ROUND($G$791/100*$G$792*АТС!C386,2)</f>
        <v>71.06</v>
      </c>
    </row>
    <row r="1139" spans="1:7" x14ac:dyDescent="0.25">
      <c r="A1139" s="256"/>
      <c r="B1139" s="120">
        <f t="shared" si="18"/>
        <v>43023.416669999999</v>
      </c>
      <c r="C1139" s="123">
        <v>10</v>
      </c>
      <c r="D1139" s="35">
        <f>ROUND($D$791/100*$D$792*АТС!$C387,2)</f>
        <v>185.41</v>
      </c>
      <c r="E1139" s="35">
        <f>ROUND($E$791/100*$E$792*АТС!C387,2)</f>
        <v>170.4</v>
      </c>
      <c r="F1139" s="35">
        <f>ROUND($F$791/100*$F$792*АТС!C387,2)</f>
        <v>115.98</v>
      </c>
      <c r="G1139" s="35">
        <f>ROUND($G$791/100*$G$792*АТС!C387,2)</f>
        <v>67.88</v>
      </c>
    </row>
    <row r="1140" spans="1:7" x14ac:dyDescent="0.25">
      <c r="A1140" s="256"/>
      <c r="B1140" s="122">
        <f t="shared" si="18"/>
        <v>43023.458330000001</v>
      </c>
      <c r="C1140" s="123">
        <v>11</v>
      </c>
      <c r="D1140" s="35">
        <f>ROUND($D$791/100*$D$792*АТС!$C388,2)</f>
        <v>203.57</v>
      </c>
      <c r="E1140" s="35">
        <f>ROUND($E$791/100*$E$792*АТС!C388,2)</f>
        <v>187.09</v>
      </c>
      <c r="F1140" s="35">
        <f>ROUND($F$791/100*$F$792*АТС!C388,2)</f>
        <v>127.35</v>
      </c>
      <c r="G1140" s="35">
        <f>ROUND($G$791/100*$G$792*АТС!C388,2)</f>
        <v>74.53</v>
      </c>
    </row>
    <row r="1141" spans="1:7" x14ac:dyDescent="0.25">
      <c r="A1141" s="256"/>
      <c r="B1141" s="120">
        <f t="shared" si="18"/>
        <v>43023.5</v>
      </c>
      <c r="C1141" s="123">
        <v>12</v>
      </c>
      <c r="D1141" s="35">
        <f>ROUND($D$791/100*$D$792*АТС!$C389,2)</f>
        <v>203.56</v>
      </c>
      <c r="E1141" s="35">
        <f>ROUND($E$791/100*$E$792*АТС!C389,2)</f>
        <v>187.09</v>
      </c>
      <c r="F1141" s="35">
        <f>ROUND($F$791/100*$F$792*АТС!C389,2)</f>
        <v>127.34</v>
      </c>
      <c r="G1141" s="35">
        <f>ROUND($G$791/100*$G$792*АТС!C389,2)</f>
        <v>74.53</v>
      </c>
    </row>
    <row r="1142" spans="1:7" x14ac:dyDescent="0.25">
      <c r="A1142" s="256"/>
      <c r="B1142" s="122">
        <f t="shared" si="18"/>
        <v>43023.541669999999</v>
      </c>
      <c r="C1142" s="123">
        <v>13</v>
      </c>
      <c r="D1142" s="35">
        <f>ROUND($D$791/100*$D$792*АТС!$C390,2)</f>
        <v>202.93</v>
      </c>
      <c r="E1142" s="35">
        <f>ROUND($E$791/100*$E$792*АТС!C390,2)</f>
        <v>186.51</v>
      </c>
      <c r="F1142" s="35">
        <f>ROUND($F$791/100*$F$792*АТС!C390,2)</f>
        <v>126.95</v>
      </c>
      <c r="G1142" s="35">
        <f>ROUND($G$791/100*$G$792*АТС!C390,2)</f>
        <v>74.3</v>
      </c>
    </row>
    <row r="1143" spans="1:7" x14ac:dyDescent="0.25">
      <c r="A1143" s="256"/>
      <c r="B1143" s="120">
        <f t="shared" si="18"/>
        <v>43023.583330000001</v>
      </c>
      <c r="C1143" s="123">
        <v>14</v>
      </c>
      <c r="D1143" s="35">
        <f>ROUND($D$791/100*$D$792*АТС!$C391,2)</f>
        <v>202.95</v>
      </c>
      <c r="E1143" s="35">
        <f>ROUND($E$791/100*$E$792*АТС!C391,2)</f>
        <v>186.53</v>
      </c>
      <c r="F1143" s="35">
        <f>ROUND($F$791/100*$F$792*АТС!C391,2)</f>
        <v>126.96</v>
      </c>
      <c r="G1143" s="35">
        <f>ROUND($G$791/100*$G$792*АТС!C391,2)</f>
        <v>74.3</v>
      </c>
    </row>
    <row r="1144" spans="1:7" x14ac:dyDescent="0.25">
      <c r="A1144" s="256"/>
      <c r="B1144" s="122">
        <f t="shared" si="18"/>
        <v>43023.625</v>
      </c>
      <c r="C1144" s="123">
        <v>15</v>
      </c>
      <c r="D1144" s="35">
        <f>ROUND($D$791/100*$D$792*АТС!$C392,2)</f>
        <v>202.71</v>
      </c>
      <c r="E1144" s="35">
        <f>ROUND($E$791/100*$E$792*АТС!C392,2)</f>
        <v>186.3</v>
      </c>
      <c r="F1144" s="35">
        <f>ROUND($F$791/100*$F$792*АТС!C392,2)</f>
        <v>126.81</v>
      </c>
      <c r="G1144" s="35">
        <f>ROUND($G$791/100*$G$792*АТС!C392,2)</f>
        <v>74.209999999999994</v>
      </c>
    </row>
    <row r="1145" spans="1:7" x14ac:dyDescent="0.25">
      <c r="A1145" s="256"/>
      <c r="B1145" s="120">
        <f t="shared" si="18"/>
        <v>43023.666669999999</v>
      </c>
      <c r="C1145" s="123">
        <v>16</v>
      </c>
      <c r="D1145" s="35">
        <f>ROUND($D$791/100*$D$792*АТС!$C393,2)</f>
        <v>202.93</v>
      </c>
      <c r="E1145" s="35">
        <f>ROUND($E$791/100*$E$792*АТС!C393,2)</f>
        <v>186.5</v>
      </c>
      <c r="F1145" s="35">
        <f>ROUND($F$791/100*$F$792*АТС!C393,2)</f>
        <v>126.94</v>
      </c>
      <c r="G1145" s="35">
        <f>ROUND($G$791/100*$G$792*АТС!C393,2)</f>
        <v>74.290000000000006</v>
      </c>
    </row>
    <row r="1146" spans="1:7" x14ac:dyDescent="0.25">
      <c r="A1146" s="256"/>
      <c r="B1146" s="122">
        <f t="shared" si="18"/>
        <v>43023.708330000001</v>
      </c>
      <c r="C1146" s="123">
        <v>17</v>
      </c>
      <c r="D1146" s="35">
        <f>ROUND($D$791/100*$D$792*АТС!$C394,2)</f>
        <v>181.5</v>
      </c>
      <c r="E1146" s="35">
        <f>ROUND($E$791/100*$E$792*АТС!C394,2)</f>
        <v>166.81</v>
      </c>
      <c r="F1146" s="35">
        <f>ROUND($F$791/100*$F$792*АТС!C394,2)</f>
        <v>113.54</v>
      </c>
      <c r="G1146" s="35">
        <f>ROUND($G$791/100*$G$792*АТС!C394,2)</f>
        <v>66.45</v>
      </c>
    </row>
    <row r="1147" spans="1:7" x14ac:dyDescent="0.25">
      <c r="A1147" s="256"/>
      <c r="B1147" s="120">
        <f t="shared" si="18"/>
        <v>43023.75</v>
      </c>
      <c r="C1147" s="123">
        <v>18</v>
      </c>
      <c r="D1147" s="35">
        <f>ROUND($D$791/100*$D$792*АТС!$C395,2)</f>
        <v>209.54</v>
      </c>
      <c r="E1147" s="35">
        <f>ROUND($E$791/100*$E$792*АТС!C395,2)</f>
        <v>192.58</v>
      </c>
      <c r="F1147" s="35">
        <f>ROUND($F$791/100*$F$792*АТС!C395,2)</f>
        <v>131.08000000000001</v>
      </c>
      <c r="G1147" s="35">
        <f>ROUND($G$791/100*$G$792*АТС!C395,2)</f>
        <v>76.709999999999994</v>
      </c>
    </row>
    <row r="1148" spans="1:7" x14ac:dyDescent="0.25">
      <c r="A1148" s="256"/>
      <c r="B1148" s="122">
        <f t="shared" si="18"/>
        <v>43023.791669999999</v>
      </c>
      <c r="C1148" s="123">
        <v>19</v>
      </c>
      <c r="D1148" s="35">
        <f>ROUND($D$791/100*$D$792*АТС!$C396,2)</f>
        <v>214.64</v>
      </c>
      <c r="E1148" s="35">
        <f>ROUND($E$791/100*$E$792*АТС!C396,2)</f>
        <v>197.27</v>
      </c>
      <c r="F1148" s="35">
        <f>ROUND($F$791/100*$F$792*АТС!C396,2)</f>
        <v>134.27000000000001</v>
      </c>
      <c r="G1148" s="35">
        <f>ROUND($G$791/100*$G$792*АТС!C396,2)</f>
        <v>78.58</v>
      </c>
    </row>
    <row r="1149" spans="1:7" x14ac:dyDescent="0.25">
      <c r="A1149" s="256"/>
      <c r="B1149" s="120">
        <f t="shared" si="18"/>
        <v>43023.833330000001</v>
      </c>
      <c r="C1149" s="123">
        <v>20</v>
      </c>
      <c r="D1149" s="35">
        <f>ROUND($D$791/100*$D$792*АТС!$C397,2)</f>
        <v>213.2</v>
      </c>
      <c r="E1149" s="35">
        <f>ROUND($E$791/100*$E$792*АТС!C397,2)</f>
        <v>195.95</v>
      </c>
      <c r="F1149" s="35">
        <f>ROUND($F$791/100*$F$792*АТС!C397,2)</f>
        <v>133.37</v>
      </c>
      <c r="G1149" s="35">
        <f>ROUND($G$791/100*$G$792*АТС!C397,2)</f>
        <v>78.06</v>
      </c>
    </row>
    <row r="1150" spans="1:7" x14ac:dyDescent="0.25">
      <c r="A1150" s="256"/>
      <c r="B1150" s="122">
        <f t="shared" si="18"/>
        <v>43023.875</v>
      </c>
      <c r="C1150" s="123">
        <v>21</v>
      </c>
      <c r="D1150" s="35">
        <f>ROUND($D$791/100*$D$792*АТС!$C398,2)</f>
        <v>196.23</v>
      </c>
      <c r="E1150" s="35">
        <f>ROUND($E$791/100*$E$792*АТС!C398,2)</f>
        <v>180.34</v>
      </c>
      <c r="F1150" s="35">
        <f>ROUND($F$791/100*$F$792*АТС!C398,2)</f>
        <v>122.75</v>
      </c>
      <c r="G1150" s="35">
        <f>ROUND($G$791/100*$G$792*АТС!C398,2)</f>
        <v>71.84</v>
      </c>
    </row>
    <row r="1151" spans="1:7" x14ac:dyDescent="0.25">
      <c r="A1151" s="256"/>
      <c r="B1151" s="120">
        <f t="shared" si="18"/>
        <v>43023.916669999999</v>
      </c>
      <c r="C1151" s="123">
        <v>22</v>
      </c>
      <c r="D1151" s="35">
        <f>ROUND($D$791/100*$D$792*АТС!$C399,2)</f>
        <v>179.92</v>
      </c>
      <c r="E1151" s="35">
        <f>ROUND($E$791/100*$E$792*АТС!C399,2)</f>
        <v>165.36</v>
      </c>
      <c r="F1151" s="35">
        <f>ROUND($F$791/100*$F$792*АТС!C399,2)</f>
        <v>112.55</v>
      </c>
      <c r="G1151" s="35">
        <f>ROUND($G$791/100*$G$792*АТС!C399,2)</f>
        <v>65.87</v>
      </c>
    </row>
    <row r="1152" spans="1:7" x14ac:dyDescent="0.25">
      <c r="A1152" s="256"/>
      <c r="B1152" s="122">
        <f t="shared" si="18"/>
        <v>43023.958330000001</v>
      </c>
      <c r="C1152" s="123">
        <v>23</v>
      </c>
      <c r="D1152" s="35">
        <f>ROUND($D$791/100*$D$792*АТС!$C400,2)</f>
        <v>217.4</v>
      </c>
      <c r="E1152" s="35">
        <f>ROUND($E$791/100*$E$792*АТС!C400,2)</f>
        <v>199.8</v>
      </c>
      <c r="F1152" s="35">
        <f>ROUND($F$791/100*$F$792*АТС!C400,2)</f>
        <v>136</v>
      </c>
      <c r="G1152" s="35">
        <f>ROUND($G$791/100*$G$792*АТС!C400,2)</f>
        <v>79.59</v>
      </c>
    </row>
    <row r="1153" spans="1:7" x14ac:dyDescent="0.25">
      <c r="A1153" s="256"/>
      <c r="B1153" s="120">
        <f t="shared" si="18"/>
        <v>43024</v>
      </c>
      <c r="C1153" s="123">
        <v>0</v>
      </c>
      <c r="D1153" s="35">
        <f>ROUND($D$791/100*$D$792*АТС!$C401,2)</f>
        <v>176.28</v>
      </c>
      <c r="E1153" s="35">
        <f>ROUND($E$791/100*$E$792*АТС!C401,2)</f>
        <v>162.01</v>
      </c>
      <c r="F1153" s="35">
        <f>ROUND($F$791/100*$F$792*АТС!C401,2)</f>
        <v>110.27</v>
      </c>
      <c r="G1153" s="35">
        <f>ROUND($G$791/100*$G$792*АТС!C401,2)</f>
        <v>64.540000000000006</v>
      </c>
    </row>
    <row r="1154" spans="1:7" x14ac:dyDescent="0.25">
      <c r="A1154" s="256"/>
      <c r="B1154" s="122">
        <f t="shared" si="18"/>
        <v>43024.041669999999</v>
      </c>
      <c r="C1154" s="123">
        <v>1</v>
      </c>
      <c r="D1154" s="35">
        <f>ROUND($D$791/100*$D$792*АТС!$C402,2)</f>
        <v>178.43</v>
      </c>
      <c r="E1154" s="35">
        <f>ROUND($E$791/100*$E$792*АТС!C402,2)</f>
        <v>163.98</v>
      </c>
      <c r="F1154" s="35">
        <f>ROUND($F$791/100*$F$792*АТС!C402,2)</f>
        <v>111.62</v>
      </c>
      <c r="G1154" s="35">
        <f>ROUND($G$791/100*$G$792*АТС!C402,2)</f>
        <v>65.319999999999993</v>
      </c>
    </row>
    <row r="1155" spans="1:7" x14ac:dyDescent="0.25">
      <c r="A1155" s="256"/>
      <c r="B1155" s="120">
        <f t="shared" si="18"/>
        <v>43024.083330000001</v>
      </c>
      <c r="C1155" s="123">
        <v>2</v>
      </c>
      <c r="D1155" s="35">
        <f>ROUND($D$791/100*$D$792*АТС!$C403,2)</f>
        <v>185.58</v>
      </c>
      <c r="E1155" s="35">
        <f>ROUND($E$791/100*$E$792*АТС!C403,2)</f>
        <v>170.56</v>
      </c>
      <c r="F1155" s="35">
        <f>ROUND($F$791/100*$F$792*АТС!C403,2)</f>
        <v>116.1</v>
      </c>
      <c r="G1155" s="35">
        <f>ROUND($G$791/100*$G$792*АТС!C403,2)</f>
        <v>67.94</v>
      </c>
    </row>
    <row r="1156" spans="1:7" x14ac:dyDescent="0.25">
      <c r="A1156" s="256"/>
      <c r="B1156" s="122">
        <f t="shared" si="18"/>
        <v>43024.125</v>
      </c>
      <c r="C1156" s="123">
        <v>3</v>
      </c>
      <c r="D1156" s="35">
        <f>ROUND($D$791/100*$D$792*АТС!$C404,2)</f>
        <v>193.56</v>
      </c>
      <c r="E1156" s="35">
        <f>ROUND($E$791/100*$E$792*АТС!C404,2)</f>
        <v>177.89</v>
      </c>
      <c r="F1156" s="35">
        <f>ROUND($F$791/100*$F$792*АТС!C404,2)</f>
        <v>121.08</v>
      </c>
      <c r="G1156" s="35">
        <f>ROUND($G$791/100*$G$792*АТС!C404,2)</f>
        <v>70.86</v>
      </c>
    </row>
    <row r="1157" spans="1:7" x14ac:dyDescent="0.25">
      <c r="A1157" s="256"/>
      <c r="B1157" s="120">
        <f t="shared" si="18"/>
        <v>43024.166669999999</v>
      </c>
      <c r="C1157" s="123">
        <v>4</v>
      </c>
      <c r="D1157" s="35">
        <f>ROUND($D$791/100*$D$792*АТС!$C405,2)</f>
        <v>194.7</v>
      </c>
      <c r="E1157" s="35">
        <f>ROUND($E$791/100*$E$792*АТС!C405,2)</f>
        <v>178.94</v>
      </c>
      <c r="F1157" s="35">
        <f>ROUND($F$791/100*$F$792*АТС!C405,2)</f>
        <v>121.8</v>
      </c>
      <c r="G1157" s="35">
        <f>ROUND($G$791/100*$G$792*АТС!C405,2)</f>
        <v>71.28</v>
      </c>
    </row>
    <row r="1158" spans="1:7" x14ac:dyDescent="0.25">
      <c r="A1158" s="256"/>
      <c r="B1158" s="122">
        <f t="shared" si="18"/>
        <v>43024.208330000001</v>
      </c>
      <c r="C1158" s="123">
        <v>5</v>
      </c>
      <c r="D1158" s="35">
        <f>ROUND($D$791/100*$D$792*АТС!$C406,2)</f>
        <v>187.43</v>
      </c>
      <c r="E1158" s="35">
        <f>ROUND($E$791/100*$E$792*АТС!C406,2)</f>
        <v>172.26</v>
      </c>
      <c r="F1158" s="35">
        <f>ROUND($F$791/100*$F$792*АТС!C406,2)</f>
        <v>117.25</v>
      </c>
      <c r="G1158" s="35">
        <f>ROUND($G$791/100*$G$792*АТС!C406,2)</f>
        <v>68.62</v>
      </c>
    </row>
    <row r="1159" spans="1:7" x14ac:dyDescent="0.25">
      <c r="A1159" s="256"/>
      <c r="B1159" s="120">
        <f t="shared" si="18"/>
        <v>43024.25</v>
      </c>
      <c r="C1159" s="123">
        <v>6</v>
      </c>
      <c r="D1159" s="35">
        <f>ROUND($D$791/100*$D$792*АТС!$C407,2)</f>
        <v>178.41</v>
      </c>
      <c r="E1159" s="35">
        <f>ROUND($E$791/100*$E$792*АТС!C407,2)</f>
        <v>163.97</v>
      </c>
      <c r="F1159" s="35">
        <f>ROUND($F$791/100*$F$792*АТС!C407,2)</f>
        <v>111.61</v>
      </c>
      <c r="G1159" s="35">
        <f>ROUND($G$791/100*$G$792*АТС!C407,2)</f>
        <v>65.319999999999993</v>
      </c>
    </row>
    <row r="1160" spans="1:7" x14ac:dyDescent="0.25">
      <c r="A1160" s="256"/>
      <c r="B1160" s="122">
        <f t="shared" si="18"/>
        <v>43024.291669999999</v>
      </c>
      <c r="C1160" s="123">
        <v>7</v>
      </c>
      <c r="D1160" s="35">
        <f>ROUND($D$791/100*$D$792*АТС!$C408,2)</f>
        <v>218.54</v>
      </c>
      <c r="E1160" s="35">
        <f>ROUND($E$791/100*$E$792*АТС!C408,2)</f>
        <v>200.86</v>
      </c>
      <c r="F1160" s="35">
        <f>ROUND($F$791/100*$F$792*АТС!C408,2)</f>
        <v>136.71</v>
      </c>
      <c r="G1160" s="35">
        <f>ROUND($G$791/100*$G$792*АТС!C408,2)</f>
        <v>80.010000000000005</v>
      </c>
    </row>
    <row r="1161" spans="1:7" x14ac:dyDescent="0.25">
      <c r="A1161" s="256"/>
      <c r="B1161" s="120">
        <f t="shared" si="18"/>
        <v>43024.333330000001</v>
      </c>
      <c r="C1161" s="123">
        <v>8</v>
      </c>
      <c r="D1161" s="35">
        <f>ROUND($D$791/100*$D$792*АТС!$C409,2)</f>
        <v>223.21</v>
      </c>
      <c r="E1161" s="35">
        <f>ROUND($E$791/100*$E$792*АТС!C409,2)</f>
        <v>205.14</v>
      </c>
      <c r="F1161" s="35">
        <f>ROUND($F$791/100*$F$792*АТС!C409,2)</f>
        <v>139.63</v>
      </c>
      <c r="G1161" s="35">
        <f>ROUND($G$791/100*$G$792*АТС!C409,2)</f>
        <v>81.72</v>
      </c>
    </row>
    <row r="1162" spans="1:7" x14ac:dyDescent="0.25">
      <c r="A1162" s="256"/>
      <c r="B1162" s="122">
        <f t="shared" si="18"/>
        <v>43024.375</v>
      </c>
      <c r="C1162" s="123">
        <v>9</v>
      </c>
      <c r="D1162" s="35">
        <f>ROUND($D$791/100*$D$792*АТС!$C410,2)</f>
        <v>200.14</v>
      </c>
      <c r="E1162" s="35">
        <f>ROUND($E$791/100*$E$792*АТС!C410,2)</f>
        <v>183.94</v>
      </c>
      <c r="F1162" s="35">
        <f>ROUND($F$791/100*$F$792*АТС!C410,2)</f>
        <v>125.2</v>
      </c>
      <c r="G1162" s="35">
        <f>ROUND($G$791/100*$G$792*АТС!C410,2)</f>
        <v>73.27</v>
      </c>
    </row>
    <row r="1163" spans="1:7" x14ac:dyDescent="0.25">
      <c r="A1163" s="256"/>
      <c r="B1163" s="120">
        <f t="shared" si="18"/>
        <v>43024.416669999999</v>
      </c>
      <c r="C1163" s="123">
        <v>10</v>
      </c>
      <c r="D1163" s="35">
        <f>ROUND($D$791/100*$D$792*АТС!$C411,2)</f>
        <v>200.78</v>
      </c>
      <c r="E1163" s="35">
        <f>ROUND($E$791/100*$E$792*АТС!C411,2)</f>
        <v>184.53</v>
      </c>
      <c r="F1163" s="35">
        <f>ROUND($F$791/100*$F$792*АТС!C411,2)</f>
        <v>125.6</v>
      </c>
      <c r="G1163" s="35">
        <f>ROUND($G$791/100*$G$792*АТС!C411,2)</f>
        <v>73.510000000000005</v>
      </c>
    </row>
    <row r="1164" spans="1:7" x14ac:dyDescent="0.25">
      <c r="A1164" s="256"/>
      <c r="B1164" s="122">
        <f t="shared" si="18"/>
        <v>43024.458330000001</v>
      </c>
      <c r="C1164" s="123">
        <v>11</v>
      </c>
      <c r="D1164" s="35">
        <f>ROUND($D$791/100*$D$792*АТС!$C412,2)</f>
        <v>200.41</v>
      </c>
      <c r="E1164" s="35">
        <f>ROUND($E$791/100*$E$792*АТС!C412,2)</f>
        <v>184.19</v>
      </c>
      <c r="F1164" s="35">
        <f>ROUND($F$791/100*$F$792*АТС!C412,2)</f>
        <v>125.37</v>
      </c>
      <c r="G1164" s="35">
        <f>ROUND($G$791/100*$G$792*АТС!C412,2)</f>
        <v>73.37</v>
      </c>
    </row>
    <row r="1165" spans="1:7" x14ac:dyDescent="0.25">
      <c r="A1165" s="256"/>
      <c r="B1165" s="120">
        <f t="shared" si="18"/>
        <v>43024.5</v>
      </c>
      <c r="C1165" s="123">
        <v>12</v>
      </c>
      <c r="D1165" s="35">
        <f>ROUND($D$791/100*$D$792*АТС!$C413,2)</f>
        <v>180.04</v>
      </c>
      <c r="E1165" s="35">
        <f>ROUND($E$791/100*$E$792*АТС!C413,2)</f>
        <v>165.47</v>
      </c>
      <c r="F1165" s="35">
        <f>ROUND($F$791/100*$F$792*АТС!C413,2)</f>
        <v>112.63</v>
      </c>
      <c r="G1165" s="35">
        <f>ROUND($G$791/100*$G$792*АТС!C413,2)</f>
        <v>65.92</v>
      </c>
    </row>
    <row r="1166" spans="1:7" x14ac:dyDescent="0.25">
      <c r="A1166" s="256"/>
      <c r="B1166" s="122">
        <f t="shared" si="18"/>
        <v>43024.541669999999</v>
      </c>
      <c r="C1166" s="123">
        <v>13</v>
      </c>
      <c r="D1166" s="35">
        <f>ROUND($D$791/100*$D$792*АТС!$C414,2)</f>
        <v>179.95</v>
      </c>
      <c r="E1166" s="35">
        <f>ROUND($E$791/100*$E$792*АТС!C414,2)</f>
        <v>165.39</v>
      </c>
      <c r="F1166" s="35">
        <f>ROUND($F$791/100*$F$792*АТС!C414,2)</f>
        <v>112.57</v>
      </c>
      <c r="G1166" s="35">
        <f>ROUND($G$791/100*$G$792*АТС!C414,2)</f>
        <v>65.88</v>
      </c>
    </row>
    <row r="1167" spans="1:7" x14ac:dyDescent="0.25">
      <c r="A1167" s="256"/>
      <c r="B1167" s="120">
        <f t="shared" si="18"/>
        <v>43024.583330000001</v>
      </c>
      <c r="C1167" s="123">
        <v>14</v>
      </c>
      <c r="D1167" s="35">
        <f>ROUND($D$791/100*$D$792*АТС!$C415,2)</f>
        <v>179.64</v>
      </c>
      <c r="E1167" s="35">
        <f>ROUND($E$791/100*$E$792*АТС!C415,2)</f>
        <v>165.1</v>
      </c>
      <c r="F1167" s="35">
        <f>ROUND($F$791/100*$F$792*АТС!C415,2)</f>
        <v>112.38</v>
      </c>
      <c r="G1167" s="35">
        <f>ROUND($G$791/100*$G$792*АТС!C415,2)</f>
        <v>65.77</v>
      </c>
    </row>
    <row r="1168" spans="1:7" x14ac:dyDescent="0.25">
      <c r="A1168" s="256"/>
      <c r="B1168" s="122">
        <f t="shared" si="18"/>
        <v>43024.625</v>
      </c>
      <c r="C1168" s="123">
        <v>15</v>
      </c>
      <c r="D1168" s="35">
        <f>ROUND($D$791/100*$D$792*АТС!$C416,2)</f>
        <v>179.77</v>
      </c>
      <c r="E1168" s="35">
        <f>ROUND($E$791/100*$E$792*АТС!C416,2)</f>
        <v>165.22</v>
      </c>
      <c r="F1168" s="35">
        <f>ROUND($F$791/100*$F$792*АТС!C416,2)</f>
        <v>112.46</v>
      </c>
      <c r="G1168" s="35">
        <f>ROUND($G$791/100*$G$792*АТС!C416,2)</f>
        <v>65.81</v>
      </c>
    </row>
    <row r="1169" spans="1:7" x14ac:dyDescent="0.25">
      <c r="A1169" s="256"/>
      <c r="B1169" s="120">
        <f t="shared" si="18"/>
        <v>43024.666669999999</v>
      </c>
      <c r="C1169" s="123">
        <v>16</v>
      </c>
      <c r="D1169" s="35">
        <f>ROUND($D$791/100*$D$792*АТС!$C417,2)</f>
        <v>179.48</v>
      </c>
      <c r="E1169" s="35">
        <f>ROUND($E$791/100*$E$792*АТС!C417,2)</f>
        <v>164.95</v>
      </c>
      <c r="F1169" s="35">
        <f>ROUND($F$791/100*$F$792*АТС!C417,2)</f>
        <v>112.28</v>
      </c>
      <c r="G1169" s="35">
        <f>ROUND($G$791/100*$G$792*АТС!C417,2)</f>
        <v>65.709999999999994</v>
      </c>
    </row>
    <row r="1170" spans="1:7" x14ac:dyDescent="0.25">
      <c r="A1170" s="256"/>
      <c r="B1170" s="122">
        <f t="shared" si="18"/>
        <v>43024.708330000001</v>
      </c>
      <c r="C1170" s="123">
        <v>17</v>
      </c>
      <c r="D1170" s="35">
        <f>ROUND($D$791/100*$D$792*АТС!$C418,2)</f>
        <v>185.53</v>
      </c>
      <c r="E1170" s="35">
        <f>ROUND($E$791/100*$E$792*АТС!C418,2)</f>
        <v>170.51</v>
      </c>
      <c r="F1170" s="35">
        <f>ROUND($F$791/100*$F$792*АТС!C418,2)</f>
        <v>116.06</v>
      </c>
      <c r="G1170" s="35">
        <f>ROUND($G$791/100*$G$792*АТС!C418,2)</f>
        <v>67.92</v>
      </c>
    </row>
    <row r="1171" spans="1:7" x14ac:dyDescent="0.25">
      <c r="A1171" s="256"/>
      <c r="B1171" s="120">
        <f t="shared" si="18"/>
        <v>43024.75</v>
      </c>
      <c r="C1171" s="123">
        <v>18</v>
      </c>
      <c r="D1171" s="35">
        <f>ROUND($D$791/100*$D$792*АТС!$C419,2)</f>
        <v>191.06</v>
      </c>
      <c r="E1171" s="35">
        <f>ROUND($E$791/100*$E$792*АТС!C419,2)</f>
        <v>175.6</v>
      </c>
      <c r="F1171" s="35">
        <f>ROUND($F$791/100*$F$792*АТС!C419,2)</f>
        <v>119.52</v>
      </c>
      <c r="G1171" s="35">
        <f>ROUND($G$791/100*$G$792*АТС!C419,2)</f>
        <v>69.95</v>
      </c>
    </row>
    <row r="1172" spans="1:7" x14ac:dyDescent="0.25">
      <c r="A1172" s="256"/>
      <c r="B1172" s="122">
        <f t="shared" si="18"/>
        <v>43024.791669999999</v>
      </c>
      <c r="C1172" s="123">
        <v>19</v>
      </c>
      <c r="D1172" s="35">
        <f>ROUND($D$791/100*$D$792*АТС!$C420,2)</f>
        <v>191.66</v>
      </c>
      <c r="E1172" s="35">
        <f>ROUND($E$791/100*$E$792*АТС!C420,2)</f>
        <v>176.15</v>
      </c>
      <c r="F1172" s="35">
        <f>ROUND($F$791/100*$F$792*АТС!C420,2)</f>
        <v>119.9</v>
      </c>
      <c r="G1172" s="35">
        <f>ROUND($G$791/100*$G$792*АТС!C420,2)</f>
        <v>70.17</v>
      </c>
    </row>
    <row r="1173" spans="1:7" x14ac:dyDescent="0.25">
      <c r="A1173" s="256"/>
      <c r="B1173" s="120">
        <f t="shared" si="18"/>
        <v>43024.833330000001</v>
      </c>
      <c r="C1173" s="123">
        <v>20</v>
      </c>
      <c r="D1173" s="35">
        <f>ROUND($D$791/100*$D$792*АТС!$C421,2)</f>
        <v>185.66</v>
      </c>
      <c r="E1173" s="35">
        <f>ROUND($E$791/100*$E$792*АТС!C421,2)</f>
        <v>170.64</v>
      </c>
      <c r="F1173" s="35">
        <f>ROUND($F$791/100*$F$792*АТС!C421,2)</f>
        <v>116.15</v>
      </c>
      <c r="G1173" s="35">
        <f>ROUND($G$791/100*$G$792*АТС!C421,2)</f>
        <v>67.97</v>
      </c>
    </row>
    <row r="1174" spans="1:7" x14ac:dyDescent="0.25">
      <c r="A1174" s="256"/>
      <c r="B1174" s="122">
        <f t="shared" si="18"/>
        <v>43024.875</v>
      </c>
      <c r="C1174" s="123">
        <v>21</v>
      </c>
      <c r="D1174" s="35">
        <f>ROUND($D$791/100*$D$792*АТС!$C422,2)</f>
        <v>185.91</v>
      </c>
      <c r="E1174" s="35">
        <f>ROUND($E$791/100*$E$792*АТС!C422,2)</f>
        <v>170.86</v>
      </c>
      <c r="F1174" s="35">
        <f>ROUND($F$791/100*$F$792*АТС!C422,2)</f>
        <v>116.3</v>
      </c>
      <c r="G1174" s="35">
        <f>ROUND($G$791/100*$G$792*АТС!C422,2)</f>
        <v>68.06</v>
      </c>
    </row>
    <row r="1175" spans="1:7" x14ac:dyDescent="0.25">
      <c r="A1175" s="256"/>
      <c r="B1175" s="120">
        <f t="shared" si="18"/>
        <v>43024.916669999999</v>
      </c>
      <c r="C1175" s="123">
        <v>22</v>
      </c>
      <c r="D1175" s="35">
        <f>ROUND($D$791/100*$D$792*АТС!$C423,2)</f>
        <v>223.26</v>
      </c>
      <c r="E1175" s="35">
        <f>ROUND($E$791/100*$E$792*АТС!C423,2)</f>
        <v>205.19</v>
      </c>
      <c r="F1175" s="35">
        <f>ROUND($F$791/100*$F$792*АТС!C423,2)</f>
        <v>139.66</v>
      </c>
      <c r="G1175" s="35">
        <f>ROUND($G$791/100*$G$792*АТС!C423,2)</f>
        <v>81.739999999999995</v>
      </c>
    </row>
    <row r="1176" spans="1:7" x14ac:dyDescent="0.25">
      <c r="A1176" s="256"/>
      <c r="B1176" s="122">
        <f t="shared" si="18"/>
        <v>43024.958330000001</v>
      </c>
      <c r="C1176" s="123">
        <v>23</v>
      </c>
      <c r="D1176" s="35">
        <f>ROUND($D$791/100*$D$792*АТС!$C424,2)</f>
        <v>201.54</v>
      </c>
      <c r="E1176" s="35">
        <f>ROUND($E$791/100*$E$792*АТС!C424,2)</f>
        <v>185.23</v>
      </c>
      <c r="F1176" s="35">
        <f>ROUND($F$791/100*$F$792*АТС!C424,2)</f>
        <v>126.08</v>
      </c>
      <c r="G1176" s="35">
        <f>ROUND($G$791/100*$G$792*АТС!C424,2)</f>
        <v>73.790000000000006</v>
      </c>
    </row>
    <row r="1177" spans="1:7" x14ac:dyDescent="0.25">
      <c r="A1177" s="256"/>
      <c r="B1177" s="120">
        <f t="shared" si="18"/>
        <v>43025</v>
      </c>
      <c r="C1177" s="123">
        <v>0</v>
      </c>
      <c r="D1177" s="35">
        <f>ROUND($D$791/100*$D$792*АТС!$C425,2)</f>
        <v>176.55</v>
      </c>
      <c r="E1177" s="35">
        <f>ROUND($E$791/100*$E$792*АТС!C425,2)</f>
        <v>162.26</v>
      </c>
      <c r="F1177" s="35">
        <f>ROUND($F$791/100*$F$792*АТС!C425,2)</f>
        <v>110.45</v>
      </c>
      <c r="G1177" s="35">
        <f>ROUND($G$791/100*$G$792*АТС!C425,2)</f>
        <v>64.64</v>
      </c>
    </row>
    <row r="1178" spans="1:7" x14ac:dyDescent="0.25">
      <c r="A1178" s="256"/>
      <c r="B1178" s="122">
        <f t="shared" si="18"/>
        <v>43025.041669999999</v>
      </c>
      <c r="C1178" s="123">
        <v>1</v>
      </c>
      <c r="D1178" s="35">
        <f>ROUND($D$791/100*$D$792*АТС!$C426,2)</f>
        <v>182.97</v>
      </c>
      <c r="E1178" s="35">
        <f>ROUND($E$791/100*$E$792*АТС!C426,2)</f>
        <v>168.16</v>
      </c>
      <c r="F1178" s="35">
        <f>ROUND($F$791/100*$F$792*АТС!C426,2)</f>
        <v>114.46</v>
      </c>
      <c r="G1178" s="35">
        <f>ROUND($G$791/100*$G$792*АТС!C426,2)</f>
        <v>66.989999999999995</v>
      </c>
    </row>
    <row r="1179" spans="1:7" x14ac:dyDescent="0.25">
      <c r="A1179" s="256"/>
      <c r="B1179" s="120">
        <f t="shared" si="18"/>
        <v>43025.083330000001</v>
      </c>
      <c r="C1179" s="123">
        <v>2</v>
      </c>
      <c r="D1179" s="35">
        <f>ROUND($D$791/100*$D$792*АТС!$C427,2)</f>
        <v>185.71</v>
      </c>
      <c r="E1179" s="35">
        <f>ROUND($E$791/100*$E$792*АТС!C427,2)</f>
        <v>170.68</v>
      </c>
      <c r="F1179" s="35">
        <f>ROUND($F$791/100*$F$792*АТС!C427,2)</f>
        <v>116.18</v>
      </c>
      <c r="G1179" s="35">
        <f>ROUND($G$791/100*$G$792*АТС!C427,2)</f>
        <v>67.989999999999995</v>
      </c>
    </row>
    <row r="1180" spans="1:7" x14ac:dyDescent="0.25">
      <c r="A1180" s="256"/>
      <c r="B1180" s="122">
        <f t="shared" si="18"/>
        <v>43025.125</v>
      </c>
      <c r="C1180" s="123">
        <v>3</v>
      </c>
      <c r="D1180" s="35">
        <f>ROUND($D$791/100*$D$792*АТС!$C428,2)</f>
        <v>193.85</v>
      </c>
      <c r="E1180" s="35">
        <f>ROUND($E$791/100*$E$792*АТС!C428,2)</f>
        <v>178.16</v>
      </c>
      <c r="F1180" s="35">
        <f>ROUND($F$791/100*$F$792*АТС!C428,2)</f>
        <v>121.26</v>
      </c>
      <c r="G1180" s="35">
        <f>ROUND($G$791/100*$G$792*АТС!C428,2)</f>
        <v>70.97</v>
      </c>
    </row>
    <row r="1181" spans="1:7" x14ac:dyDescent="0.25">
      <c r="A1181" s="256"/>
      <c r="B1181" s="120">
        <f t="shared" si="18"/>
        <v>43025.166669999999</v>
      </c>
      <c r="C1181" s="123">
        <v>4</v>
      </c>
      <c r="D1181" s="35">
        <f>ROUND($D$791/100*$D$792*АТС!$C429,2)</f>
        <v>195.57</v>
      </c>
      <c r="E1181" s="35">
        <f>ROUND($E$791/100*$E$792*АТС!C429,2)</f>
        <v>179.74</v>
      </c>
      <c r="F1181" s="35">
        <f>ROUND($F$791/100*$F$792*АТС!C429,2)</f>
        <v>122.34</v>
      </c>
      <c r="G1181" s="35">
        <f>ROUND($G$791/100*$G$792*АТС!C429,2)</f>
        <v>71.599999999999994</v>
      </c>
    </row>
    <row r="1182" spans="1:7" x14ac:dyDescent="0.25">
      <c r="A1182" s="256"/>
      <c r="B1182" s="122">
        <f t="shared" si="18"/>
        <v>43025.208330000001</v>
      </c>
      <c r="C1182" s="123">
        <v>5</v>
      </c>
      <c r="D1182" s="35">
        <f>ROUND($D$791/100*$D$792*АТС!$C430,2)</f>
        <v>190.79</v>
      </c>
      <c r="E1182" s="35">
        <f>ROUND($E$791/100*$E$792*АТС!C430,2)</f>
        <v>175.35</v>
      </c>
      <c r="F1182" s="35">
        <f>ROUND($F$791/100*$F$792*АТС!C430,2)</f>
        <v>119.35</v>
      </c>
      <c r="G1182" s="35">
        <f>ROUND($G$791/100*$G$792*АТС!C430,2)</f>
        <v>69.849999999999994</v>
      </c>
    </row>
    <row r="1183" spans="1:7" x14ac:dyDescent="0.25">
      <c r="A1183" s="256"/>
      <c r="B1183" s="120">
        <f t="shared" si="18"/>
        <v>43025.25</v>
      </c>
      <c r="C1183" s="123">
        <v>6</v>
      </c>
      <c r="D1183" s="35">
        <f>ROUND($D$791/100*$D$792*АТС!$C431,2)</f>
        <v>180.37</v>
      </c>
      <c r="E1183" s="35">
        <f>ROUND($E$791/100*$E$792*АТС!C431,2)</f>
        <v>165.77</v>
      </c>
      <c r="F1183" s="35">
        <f>ROUND($F$791/100*$F$792*АТС!C431,2)</f>
        <v>112.83</v>
      </c>
      <c r="G1183" s="35">
        <f>ROUND($G$791/100*$G$792*АТС!C431,2)</f>
        <v>66.040000000000006</v>
      </c>
    </row>
    <row r="1184" spans="1:7" x14ac:dyDescent="0.25">
      <c r="A1184" s="256"/>
      <c r="B1184" s="122">
        <f t="shared" si="18"/>
        <v>43025.291669999999</v>
      </c>
      <c r="C1184" s="123">
        <v>7</v>
      </c>
      <c r="D1184" s="35">
        <f>ROUND($D$791/100*$D$792*АТС!$C432,2)</f>
        <v>227.9</v>
      </c>
      <c r="E1184" s="35">
        <f>ROUND($E$791/100*$E$792*АТС!C432,2)</f>
        <v>209.45</v>
      </c>
      <c r="F1184" s="35">
        <f>ROUND($F$791/100*$F$792*АТС!C432,2)</f>
        <v>142.57</v>
      </c>
      <c r="G1184" s="35">
        <f>ROUND($G$791/100*$G$792*АТС!C432,2)</f>
        <v>83.44</v>
      </c>
    </row>
    <row r="1185" spans="1:7" x14ac:dyDescent="0.25">
      <c r="A1185" s="256"/>
      <c r="B1185" s="120">
        <f t="shared" si="18"/>
        <v>43025.333330000001</v>
      </c>
      <c r="C1185" s="123">
        <v>8</v>
      </c>
      <c r="D1185" s="35">
        <f>ROUND($D$791/100*$D$792*АТС!$C433,2)</f>
        <v>246.15</v>
      </c>
      <c r="E1185" s="35">
        <f>ROUND($E$791/100*$E$792*АТС!C433,2)</f>
        <v>226.22</v>
      </c>
      <c r="F1185" s="35">
        <f>ROUND($F$791/100*$F$792*АТС!C433,2)</f>
        <v>153.97999999999999</v>
      </c>
      <c r="G1185" s="35">
        <f>ROUND($G$791/100*$G$792*АТС!C433,2)</f>
        <v>90.12</v>
      </c>
    </row>
    <row r="1186" spans="1:7" x14ac:dyDescent="0.25">
      <c r="A1186" s="256"/>
      <c r="B1186" s="122">
        <f t="shared" si="18"/>
        <v>43025.375</v>
      </c>
      <c r="C1186" s="123">
        <v>9</v>
      </c>
      <c r="D1186" s="35">
        <f>ROUND($D$791/100*$D$792*АТС!$C434,2)</f>
        <v>218.51</v>
      </c>
      <c r="E1186" s="35">
        <f>ROUND($E$791/100*$E$792*АТС!C434,2)</f>
        <v>200.83</v>
      </c>
      <c r="F1186" s="35">
        <f>ROUND($F$791/100*$F$792*АТС!C434,2)</f>
        <v>136.69</v>
      </c>
      <c r="G1186" s="35">
        <f>ROUND($G$791/100*$G$792*АТС!C434,2)</f>
        <v>80</v>
      </c>
    </row>
    <row r="1187" spans="1:7" x14ac:dyDescent="0.25">
      <c r="A1187" s="256"/>
      <c r="B1187" s="120">
        <f t="shared" si="18"/>
        <v>43025.416669999999</v>
      </c>
      <c r="C1187" s="123">
        <v>10</v>
      </c>
      <c r="D1187" s="35">
        <f>ROUND($D$791/100*$D$792*АТС!$C435,2)</f>
        <v>199.86</v>
      </c>
      <c r="E1187" s="35">
        <f>ROUND($E$791/100*$E$792*АТС!C435,2)</f>
        <v>183.69</v>
      </c>
      <c r="F1187" s="35">
        <f>ROUND($F$791/100*$F$792*АТС!C435,2)</f>
        <v>125.03</v>
      </c>
      <c r="G1187" s="35">
        <f>ROUND($G$791/100*$G$792*АТС!C435,2)</f>
        <v>73.17</v>
      </c>
    </row>
    <row r="1188" spans="1:7" x14ac:dyDescent="0.25">
      <c r="A1188" s="256"/>
      <c r="B1188" s="122">
        <f t="shared" si="18"/>
        <v>43025.458330000001</v>
      </c>
      <c r="C1188" s="123">
        <v>11</v>
      </c>
      <c r="D1188" s="35">
        <f>ROUND($D$791/100*$D$792*АТС!$C436,2)</f>
        <v>200.27</v>
      </c>
      <c r="E1188" s="35">
        <f>ROUND($E$791/100*$E$792*АТС!C436,2)</f>
        <v>184.06</v>
      </c>
      <c r="F1188" s="35">
        <f>ROUND($F$791/100*$F$792*АТС!C436,2)</f>
        <v>125.28</v>
      </c>
      <c r="G1188" s="35">
        <f>ROUND($G$791/100*$G$792*АТС!C436,2)</f>
        <v>73.319999999999993</v>
      </c>
    </row>
    <row r="1189" spans="1:7" x14ac:dyDescent="0.25">
      <c r="A1189" s="256"/>
      <c r="B1189" s="120">
        <f t="shared" si="18"/>
        <v>43025.5</v>
      </c>
      <c r="C1189" s="123">
        <v>12</v>
      </c>
      <c r="D1189" s="35">
        <f>ROUND($D$791/100*$D$792*АТС!$C437,2)</f>
        <v>180.05</v>
      </c>
      <c r="E1189" s="35">
        <f>ROUND($E$791/100*$E$792*АТС!C437,2)</f>
        <v>165.48</v>
      </c>
      <c r="F1189" s="35">
        <f>ROUND($F$791/100*$F$792*АТС!C437,2)</f>
        <v>112.63</v>
      </c>
      <c r="G1189" s="35">
        <f>ROUND($G$791/100*$G$792*АТС!C437,2)</f>
        <v>65.92</v>
      </c>
    </row>
    <row r="1190" spans="1:7" x14ac:dyDescent="0.25">
      <c r="A1190" s="256"/>
      <c r="B1190" s="122">
        <f t="shared" si="18"/>
        <v>43025.541669999999</v>
      </c>
      <c r="C1190" s="123">
        <v>13</v>
      </c>
      <c r="D1190" s="35">
        <f>ROUND($D$791/100*$D$792*АТС!$C438,2)</f>
        <v>179.8</v>
      </c>
      <c r="E1190" s="35">
        <f>ROUND($E$791/100*$E$792*АТС!C438,2)</f>
        <v>165.25</v>
      </c>
      <c r="F1190" s="35">
        <f>ROUND($F$791/100*$F$792*АТС!C438,2)</f>
        <v>112.48</v>
      </c>
      <c r="G1190" s="35">
        <f>ROUND($G$791/100*$G$792*АТС!C438,2)</f>
        <v>65.83</v>
      </c>
    </row>
    <row r="1191" spans="1:7" x14ac:dyDescent="0.25">
      <c r="A1191" s="256"/>
      <c r="B1191" s="120">
        <f t="shared" si="18"/>
        <v>43025.583330000001</v>
      </c>
      <c r="C1191" s="123">
        <v>14</v>
      </c>
      <c r="D1191" s="35">
        <f>ROUND($D$791/100*$D$792*АТС!$C439,2)</f>
        <v>179.61</v>
      </c>
      <c r="E1191" s="35">
        <f>ROUND($E$791/100*$E$792*АТС!C439,2)</f>
        <v>165.07</v>
      </c>
      <c r="F1191" s="35">
        <f>ROUND($F$791/100*$F$792*АТС!C439,2)</f>
        <v>112.36</v>
      </c>
      <c r="G1191" s="35">
        <f>ROUND($G$791/100*$G$792*АТС!C439,2)</f>
        <v>65.760000000000005</v>
      </c>
    </row>
    <row r="1192" spans="1:7" x14ac:dyDescent="0.25">
      <c r="A1192" s="256"/>
      <c r="B1192" s="122">
        <f t="shared" si="18"/>
        <v>43025.625</v>
      </c>
      <c r="C1192" s="123">
        <v>15</v>
      </c>
      <c r="D1192" s="35">
        <f>ROUND($D$791/100*$D$792*АТС!$C440,2)</f>
        <v>179.35</v>
      </c>
      <c r="E1192" s="35">
        <f>ROUND($E$791/100*$E$792*АТС!C440,2)</f>
        <v>164.83</v>
      </c>
      <c r="F1192" s="35">
        <f>ROUND($F$791/100*$F$792*АТС!C440,2)</f>
        <v>112.2</v>
      </c>
      <c r="G1192" s="35">
        <f>ROUND($G$791/100*$G$792*АТС!C440,2)</f>
        <v>65.66</v>
      </c>
    </row>
    <row r="1193" spans="1:7" x14ac:dyDescent="0.25">
      <c r="A1193" s="256"/>
      <c r="B1193" s="120">
        <f t="shared" si="18"/>
        <v>43025.666669999999</v>
      </c>
      <c r="C1193" s="123">
        <v>16</v>
      </c>
      <c r="D1193" s="35">
        <f>ROUND($D$791/100*$D$792*АТС!$C441,2)</f>
        <v>179.37</v>
      </c>
      <c r="E1193" s="35">
        <f>ROUND($E$791/100*$E$792*АТС!C441,2)</f>
        <v>164.85</v>
      </c>
      <c r="F1193" s="35">
        <f>ROUND($F$791/100*$F$792*АТС!C441,2)</f>
        <v>112.21</v>
      </c>
      <c r="G1193" s="35">
        <f>ROUND($G$791/100*$G$792*АТС!C441,2)</f>
        <v>65.67</v>
      </c>
    </row>
    <row r="1194" spans="1:7" x14ac:dyDescent="0.25">
      <c r="A1194" s="256"/>
      <c r="B1194" s="122">
        <f t="shared" si="18"/>
        <v>43025.708330000001</v>
      </c>
      <c r="C1194" s="123">
        <v>17</v>
      </c>
      <c r="D1194" s="35">
        <f>ROUND($D$791/100*$D$792*АТС!$C442,2)</f>
        <v>185.21</v>
      </c>
      <c r="E1194" s="35">
        <f>ROUND($E$791/100*$E$792*АТС!C442,2)</f>
        <v>170.22</v>
      </c>
      <c r="F1194" s="35">
        <f>ROUND($F$791/100*$F$792*АТС!C442,2)</f>
        <v>115.86</v>
      </c>
      <c r="G1194" s="35">
        <f>ROUND($G$791/100*$G$792*АТС!C442,2)</f>
        <v>67.81</v>
      </c>
    </row>
    <row r="1195" spans="1:7" x14ac:dyDescent="0.25">
      <c r="A1195" s="256"/>
      <c r="B1195" s="120">
        <f t="shared" si="18"/>
        <v>43025.75</v>
      </c>
      <c r="C1195" s="123">
        <v>18</v>
      </c>
      <c r="D1195" s="35">
        <f>ROUND($D$791/100*$D$792*АТС!$C443,2)</f>
        <v>190.26</v>
      </c>
      <c r="E1195" s="35">
        <f>ROUND($E$791/100*$E$792*АТС!C443,2)</f>
        <v>174.86</v>
      </c>
      <c r="F1195" s="35">
        <f>ROUND($F$791/100*$F$792*АТС!C443,2)</f>
        <v>119.02</v>
      </c>
      <c r="G1195" s="35">
        <f>ROUND($G$791/100*$G$792*АТС!C443,2)</f>
        <v>69.66</v>
      </c>
    </row>
    <row r="1196" spans="1:7" x14ac:dyDescent="0.25">
      <c r="A1196" s="256"/>
      <c r="B1196" s="122">
        <f t="shared" si="18"/>
        <v>43025.791669999999</v>
      </c>
      <c r="C1196" s="123">
        <v>19</v>
      </c>
      <c r="D1196" s="35">
        <f>ROUND($D$791/100*$D$792*АТС!$C444,2)</f>
        <v>191.28</v>
      </c>
      <c r="E1196" s="35">
        <f>ROUND($E$791/100*$E$792*АТС!C444,2)</f>
        <v>175.79</v>
      </c>
      <c r="F1196" s="35">
        <f>ROUND($F$791/100*$F$792*АТС!C444,2)</f>
        <v>119.66</v>
      </c>
      <c r="G1196" s="35">
        <f>ROUND($G$791/100*$G$792*АТС!C444,2)</f>
        <v>70.03</v>
      </c>
    </row>
    <row r="1197" spans="1:7" x14ac:dyDescent="0.25">
      <c r="A1197" s="256"/>
      <c r="B1197" s="120">
        <f t="shared" si="18"/>
        <v>43025.833330000001</v>
      </c>
      <c r="C1197" s="123">
        <v>20</v>
      </c>
      <c r="D1197" s="35">
        <f>ROUND($D$791/100*$D$792*АТС!$C445,2)</f>
        <v>185.44</v>
      </c>
      <c r="E1197" s="35">
        <f>ROUND($E$791/100*$E$792*АТС!C445,2)</f>
        <v>170.43</v>
      </c>
      <c r="F1197" s="35">
        <f>ROUND($F$791/100*$F$792*АТС!C445,2)</f>
        <v>116</v>
      </c>
      <c r="G1197" s="35">
        <f>ROUND($G$791/100*$G$792*АТС!C445,2)</f>
        <v>67.89</v>
      </c>
    </row>
    <row r="1198" spans="1:7" x14ac:dyDescent="0.25">
      <c r="A1198" s="256"/>
      <c r="B1198" s="122">
        <f t="shared" si="18"/>
        <v>43025.875</v>
      </c>
      <c r="C1198" s="123">
        <v>21</v>
      </c>
      <c r="D1198" s="35">
        <f>ROUND($D$791/100*$D$792*АТС!$C446,2)</f>
        <v>185.61</v>
      </c>
      <c r="E1198" s="35">
        <f>ROUND($E$791/100*$E$792*АТС!C446,2)</f>
        <v>170.59</v>
      </c>
      <c r="F1198" s="35">
        <f>ROUND($F$791/100*$F$792*АТС!C446,2)</f>
        <v>116.11</v>
      </c>
      <c r="G1198" s="35">
        <f>ROUND($G$791/100*$G$792*АТС!C446,2)</f>
        <v>67.959999999999994</v>
      </c>
    </row>
    <row r="1199" spans="1:7" x14ac:dyDescent="0.25">
      <c r="A1199" s="256"/>
      <c r="B1199" s="120">
        <f t="shared" si="18"/>
        <v>43025.916669999999</v>
      </c>
      <c r="C1199" s="123">
        <v>22</v>
      </c>
      <c r="D1199" s="35">
        <f>ROUND($D$791/100*$D$792*АТС!$C447,2)</f>
        <v>222.8</v>
      </c>
      <c r="E1199" s="35">
        <f>ROUND($E$791/100*$E$792*АТС!C447,2)</f>
        <v>204.77</v>
      </c>
      <c r="F1199" s="35">
        <f>ROUND($F$791/100*$F$792*АТС!C447,2)</f>
        <v>139.38</v>
      </c>
      <c r="G1199" s="35">
        <f>ROUND($G$791/100*$G$792*АТС!C447,2)</f>
        <v>81.569999999999993</v>
      </c>
    </row>
    <row r="1200" spans="1:7" x14ac:dyDescent="0.25">
      <c r="A1200" s="256"/>
      <c r="B1200" s="122">
        <f t="shared" si="18"/>
        <v>43025.958330000001</v>
      </c>
      <c r="C1200" s="123">
        <v>23</v>
      </c>
      <c r="D1200" s="35">
        <f>ROUND($D$791/100*$D$792*АТС!$C448,2)</f>
        <v>200.79</v>
      </c>
      <c r="E1200" s="35">
        <f>ROUND($E$791/100*$E$792*АТС!C448,2)</f>
        <v>184.53</v>
      </c>
      <c r="F1200" s="35">
        <f>ROUND($F$791/100*$F$792*АТС!C448,2)</f>
        <v>125.61</v>
      </c>
      <c r="G1200" s="35">
        <f>ROUND($G$791/100*$G$792*АТС!C448,2)</f>
        <v>73.510000000000005</v>
      </c>
    </row>
    <row r="1201" spans="1:7" x14ac:dyDescent="0.25">
      <c r="A1201" s="256"/>
      <c r="B1201" s="120">
        <f t="shared" si="18"/>
        <v>43026</v>
      </c>
      <c r="C1201" s="123">
        <v>0</v>
      </c>
      <c r="D1201" s="35">
        <f>ROUND($D$791/100*$D$792*АТС!$C449,2)</f>
        <v>176.53</v>
      </c>
      <c r="E1201" s="35">
        <f>ROUND($E$791/100*$E$792*АТС!C449,2)</f>
        <v>162.24</v>
      </c>
      <c r="F1201" s="35">
        <f>ROUND($F$791/100*$F$792*АТС!C449,2)</f>
        <v>110.43</v>
      </c>
      <c r="G1201" s="35">
        <f>ROUND($G$791/100*$G$792*АТС!C449,2)</f>
        <v>64.63</v>
      </c>
    </row>
    <row r="1202" spans="1:7" x14ac:dyDescent="0.25">
      <c r="A1202" s="256"/>
      <c r="B1202" s="122">
        <f t="shared" ref="B1202:B1265" si="19">B1178+1</f>
        <v>43026.041669999999</v>
      </c>
      <c r="C1202" s="123">
        <v>1</v>
      </c>
      <c r="D1202" s="35">
        <f>ROUND($D$791/100*$D$792*АТС!$C450,2)</f>
        <v>182.94</v>
      </c>
      <c r="E1202" s="35">
        <f>ROUND($E$791/100*$E$792*АТС!C450,2)</f>
        <v>168.13</v>
      </c>
      <c r="F1202" s="35">
        <f>ROUND($F$791/100*$F$792*АТС!C450,2)</f>
        <v>114.44</v>
      </c>
      <c r="G1202" s="35">
        <f>ROUND($G$791/100*$G$792*АТС!C450,2)</f>
        <v>66.98</v>
      </c>
    </row>
    <row r="1203" spans="1:7" x14ac:dyDescent="0.25">
      <c r="A1203" s="256"/>
      <c r="B1203" s="120">
        <f t="shared" si="19"/>
        <v>43026.083330000001</v>
      </c>
      <c r="C1203" s="123">
        <v>2</v>
      </c>
      <c r="D1203" s="35">
        <f>ROUND($D$791/100*$D$792*АТС!$C451,2)</f>
        <v>185.78</v>
      </c>
      <c r="E1203" s="35">
        <f>ROUND($E$791/100*$E$792*АТС!C451,2)</f>
        <v>170.75</v>
      </c>
      <c r="F1203" s="35">
        <f>ROUND($F$791/100*$F$792*АТС!C451,2)</f>
        <v>116.22</v>
      </c>
      <c r="G1203" s="35">
        <f>ROUND($G$791/100*$G$792*АТС!C451,2)</f>
        <v>68.02</v>
      </c>
    </row>
    <row r="1204" spans="1:7" x14ac:dyDescent="0.25">
      <c r="A1204" s="256"/>
      <c r="B1204" s="122">
        <f t="shared" si="19"/>
        <v>43026.125</v>
      </c>
      <c r="C1204" s="123">
        <v>3</v>
      </c>
      <c r="D1204" s="35">
        <f>ROUND($D$791/100*$D$792*АТС!$C452,2)</f>
        <v>193.71</v>
      </c>
      <c r="E1204" s="35">
        <f>ROUND($E$791/100*$E$792*АТС!C452,2)</f>
        <v>178.03</v>
      </c>
      <c r="F1204" s="35">
        <f>ROUND($F$791/100*$F$792*АТС!C452,2)</f>
        <v>121.18</v>
      </c>
      <c r="G1204" s="35">
        <f>ROUND($G$791/100*$G$792*АТС!C452,2)</f>
        <v>70.92</v>
      </c>
    </row>
    <row r="1205" spans="1:7" x14ac:dyDescent="0.25">
      <c r="A1205" s="256"/>
      <c r="B1205" s="120">
        <f t="shared" si="19"/>
        <v>43026.166669999999</v>
      </c>
      <c r="C1205" s="123">
        <v>4</v>
      </c>
      <c r="D1205" s="35">
        <f>ROUND($D$791/100*$D$792*АТС!$C453,2)</f>
        <v>195.6</v>
      </c>
      <c r="E1205" s="35">
        <f>ROUND($E$791/100*$E$792*АТС!C453,2)</f>
        <v>179.77</v>
      </c>
      <c r="F1205" s="35">
        <f>ROUND($F$791/100*$F$792*АТС!C453,2)</f>
        <v>122.36</v>
      </c>
      <c r="G1205" s="35">
        <f>ROUND($G$791/100*$G$792*АТС!C453,2)</f>
        <v>71.61</v>
      </c>
    </row>
    <row r="1206" spans="1:7" x14ac:dyDescent="0.25">
      <c r="A1206" s="256"/>
      <c r="B1206" s="122">
        <f t="shared" si="19"/>
        <v>43026.208330000001</v>
      </c>
      <c r="C1206" s="123">
        <v>5</v>
      </c>
      <c r="D1206" s="35">
        <f>ROUND($D$791/100*$D$792*АТС!$C454,2)</f>
        <v>191.01</v>
      </c>
      <c r="E1206" s="35">
        <f>ROUND($E$791/100*$E$792*АТС!C454,2)</f>
        <v>175.55</v>
      </c>
      <c r="F1206" s="35">
        <f>ROUND($F$791/100*$F$792*АТС!C454,2)</f>
        <v>119.49</v>
      </c>
      <c r="G1206" s="35">
        <f>ROUND($G$791/100*$G$792*АТС!C454,2)</f>
        <v>69.930000000000007</v>
      </c>
    </row>
    <row r="1207" spans="1:7" x14ac:dyDescent="0.25">
      <c r="A1207" s="256"/>
      <c r="B1207" s="120">
        <f t="shared" si="19"/>
        <v>43026.25</v>
      </c>
      <c r="C1207" s="123">
        <v>6</v>
      </c>
      <c r="D1207" s="35">
        <f>ROUND($D$791/100*$D$792*АТС!$C455,2)</f>
        <v>178.51</v>
      </c>
      <c r="E1207" s="35">
        <f>ROUND($E$791/100*$E$792*АТС!C455,2)</f>
        <v>164.06</v>
      </c>
      <c r="F1207" s="35">
        <f>ROUND($F$791/100*$F$792*АТС!C455,2)</f>
        <v>111.67</v>
      </c>
      <c r="G1207" s="35">
        <f>ROUND($G$791/100*$G$792*АТС!C455,2)</f>
        <v>65.349999999999994</v>
      </c>
    </row>
    <row r="1208" spans="1:7" x14ac:dyDescent="0.25">
      <c r="A1208" s="256"/>
      <c r="B1208" s="122">
        <f t="shared" si="19"/>
        <v>43026.291669999999</v>
      </c>
      <c r="C1208" s="123">
        <v>7</v>
      </c>
      <c r="D1208" s="35">
        <f>ROUND($D$791/100*$D$792*АТС!$C456,2)</f>
        <v>228.42</v>
      </c>
      <c r="E1208" s="35">
        <f>ROUND($E$791/100*$E$792*АТС!C456,2)</f>
        <v>209.94</v>
      </c>
      <c r="F1208" s="35">
        <f>ROUND($F$791/100*$F$792*АТС!C456,2)</f>
        <v>142.88999999999999</v>
      </c>
      <c r="G1208" s="35">
        <f>ROUND($G$791/100*$G$792*АТС!C456,2)</f>
        <v>83.63</v>
      </c>
    </row>
    <row r="1209" spans="1:7" x14ac:dyDescent="0.25">
      <c r="A1209" s="256"/>
      <c r="B1209" s="120">
        <f t="shared" si="19"/>
        <v>43026.333330000001</v>
      </c>
      <c r="C1209" s="123">
        <v>8</v>
      </c>
      <c r="D1209" s="35">
        <f>ROUND($D$791/100*$D$792*АТС!$C457,2)</f>
        <v>209.61</v>
      </c>
      <c r="E1209" s="35">
        <f>ROUND($E$791/100*$E$792*АТС!C457,2)</f>
        <v>192.64</v>
      </c>
      <c r="F1209" s="35">
        <f>ROUND($F$791/100*$F$792*АТС!C457,2)</f>
        <v>131.12</v>
      </c>
      <c r="G1209" s="35">
        <f>ROUND($G$791/100*$G$792*АТС!C457,2)</f>
        <v>76.739999999999995</v>
      </c>
    </row>
    <row r="1210" spans="1:7" x14ac:dyDescent="0.25">
      <c r="A1210" s="256"/>
      <c r="B1210" s="122">
        <f t="shared" si="19"/>
        <v>43026.375</v>
      </c>
      <c r="C1210" s="123">
        <v>9</v>
      </c>
      <c r="D1210" s="35">
        <f>ROUND($D$791/100*$D$792*АТС!$C458,2)</f>
        <v>182.36</v>
      </c>
      <c r="E1210" s="35">
        <f>ROUND($E$791/100*$E$792*АТС!C458,2)</f>
        <v>167.6</v>
      </c>
      <c r="F1210" s="35">
        <f>ROUND($F$791/100*$F$792*АТС!C458,2)</f>
        <v>114.08</v>
      </c>
      <c r="G1210" s="35">
        <f>ROUND($G$791/100*$G$792*АТС!C458,2)</f>
        <v>66.760000000000005</v>
      </c>
    </row>
    <row r="1211" spans="1:7" x14ac:dyDescent="0.25">
      <c r="A1211" s="256"/>
      <c r="B1211" s="120">
        <f t="shared" si="19"/>
        <v>43026.416669999999</v>
      </c>
      <c r="C1211" s="123">
        <v>10</v>
      </c>
      <c r="D1211" s="35">
        <f>ROUND($D$791/100*$D$792*АТС!$C459,2)</f>
        <v>182.16</v>
      </c>
      <c r="E1211" s="35">
        <f>ROUND($E$791/100*$E$792*АТС!C459,2)</f>
        <v>167.41</v>
      </c>
      <c r="F1211" s="35">
        <f>ROUND($F$791/100*$F$792*АТС!C459,2)</f>
        <v>113.95</v>
      </c>
      <c r="G1211" s="35">
        <f>ROUND($G$791/100*$G$792*АТС!C459,2)</f>
        <v>66.69</v>
      </c>
    </row>
    <row r="1212" spans="1:7" x14ac:dyDescent="0.25">
      <c r="A1212" s="256"/>
      <c r="B1212" s="122">
        <f t="shared" si="19"/>
        <v>43026.458330000001</v>
      </c>
      <c r="C1212" s="123">
        <v>11</v>
      </c>
      <c r="D1212" s="35">
        <f>ROUND($D$791/100*$D$792*АТС!$C460,2)</f>
        <v>181.96</v>
      </c>
      <c r="E1212" s="35">
        <f>ROUND($E$791/100*$E$792*АТС!C460,2)</f>
        <v>167.23</v>
      </c>
      <c r="F1212" s="35">
        <f>ROUND($F$791/100*$F$792*АТС!C460,2)</f>
        <v>113.83</v>
      </c>
      <c r="G1212" s="35">
        <f>ROUND($G$791/100*$G$792*АТС!C460,2)</f>
        <v>66.62</v>
      </c>
    </row>
    <row r="1213" spans="1:7" x14ac:dyDescent="0.25">
      <c r="A1213" s="256"/>
      <c r="B1213" s="120">
        <f t="shared" si="19"/>
        <v>43026.5</v>
      </c>
      <c r="C1213" s="123">
        <v>12</v>
      </c>
      <c r="D1213" s="35">
        <f>ROUND($D$791/100*$D$792*АТС!$C461,2)</f>
        <v>187.75</v>
      </c>
      <c r="E1213" s="35">
        <f>ROUND($E$791/100*$E$792*АТС!C461,2)</f>
        <v>172.56</v>
      </c>
      <c r="F1213" s="35">
        <f>ROUND($F$791/100*$F$792*АТС!C461,2)</f>
        <v>117.45</v>
      </c>
      <c r="G1213" s="35">
        <f>ROUND($G$791/100*$G$792*АТС!C461,2)</f>
        <v>68.739999999999995</v>
      </c>
    </row>
    <row r="1214" spans="1:7" x14ac:dyDescent="0.25">
      <c r="A1214" s="256"/>
      <c r="B1214" s="122">
        <f t="shared" si="19"/>
        <v>43026.541669999999</v>
      </c>
      <c r="C1214" s="123">
        <v>13</v>
      </c>
      <c r="D1214" s="35">
        <f>ROUND($D$791/100*$D$792*АТС!$C462,2)</f>
        <v>189.34</v>
      </c>
      <c r="E1214" s="35">
        <f>ROUND($E$791/100*$E$792*АТС!C462,2)</f>
        <v>174.02</v>
      </c>
      <c r="F1214" s="35">
        <f>ROUND($F$791/100*$F$792*АТС!C462,2)</f>
        <v>118.45</v>
      </c>
      <c r="G1214" s="35">
        <f>ROUND($G$791/100*$G$792*АТС!C462,2)</f>
        <v>69.319999999999993</v>
      </c>
    </row>
    <row r="1215" spans="1:7" x14ac:dyDescent="0.25">
      <c r="A1215" s="256"/>
      <c r="B1215" s="120">
        <f t="shared" si="19"/>
        <v>43026.583330000001</v>
      </c>
      <c r="C1215" s="123">
        <v>14</v>
      </c>
      <c r="D1215" s="35">
        <f>ROUND($D$791/100*$D$792*АТС!$C463,2)</f>
        <v>189.2</v>
      </c>
      <c r="E1215" s="35">
        <f>ROUND($E$791/100*$E$792*АТС!C463,2)</f>
        <v>173.89</v>
      </c>
      <c r="F1215" s="35">
        <f>ROUND($F$791/100*$F$792*АТС!C463,2)</f>
        <v>118.36</v>
      </c>
      <c r="G1215" s="35">
        <f>ROUND($G$791/100*$G$792*АТС!C463,2)</f>
        <v>69.27</v>
      </c>
    </row>
    <row r="1216" spans="1:7" x14ac:dyDescent="0.25">
      <c r="A1216" s="256"/>
      <c r="B1216" s="122">
        <f t="shared" si="19"/>
        <v>43026.625</v>
      </c>
      <c r="C1216" s="123">
        <v>15</v>
      </c>
      <c r="D1216" s="35">
        <f>ROUND($D$791/100*$D$792*АТС!$C464,2)</f>
        <v>190.19</v>
      </c>
      <c r="E1216" s="35">
        <f>ROUND($E$791/100*$E$792*АТС!C464,2)</f>
        <v>174.8</v>
      </c>
      <c r="F1216" s="35">
        <f>ROUND($F$791/100*$F$792*АТС!C464,2)</f>
        <v>118.98</v>
      </c>
      <c r="G1216" s="35">
        <f>ROUND($G$791/100*$G$792*АТС!C464,2)</f>
        <v>69.63</v>
      </c>
    </row>
    <row r="1217" spans="1:7" x14ac:dyDescent="0.25">
      <c r="A1217" s="256"/>
      <c r="B1217" s="120">
        <f t="shared" si="19"/>
        <v>43026.666669999999</v>
      </c>
      <c r="C1217" s="123">
        <v>16</v>
      </c>
      <c r="D1217" s="35">
        <f>ROUND($D$791/100*$D$792*АТС!$C465,2)</f>
        <v>199.56</v>
      </c>
      <c r="E1217" s="35">
        <f>ROUND($E$791/100*$E$792*АТС!C465,2)</f>
        <v>183.4</v>
      </c>
      <c r="F1217" s="35">
        <f>ROUND($F$791/100*$F$792*АТС!C465,2)</f>
        <v>124.84</v>
      </c>
      <c r="G1217" s="35">
        <f>ROUND($G$791/100*$G$792*АТС!C465,2)</f>
        <v>73.06</v>
      </c>
    </row>
    <row r="1218" spans="1:7" x14ac:dyDescent="0.25">
      <c r="A1218" s="256"/>
      <c r="B1218" s="122">
        <f t="shared" si="19"/>
        <v>43026.708330000001</v>
      </c>
      <c r="C1218" s="123">
        <v>17</v>
      </c>
      <c r="D1218" s="35">
        <f>ROUND($D$791/100*$D$792*АТС!$C466,2)</f>
        <v>218.96</v>
      </c>
      <c r="E1218" s="35">
        <f>ROUND($E$791/100*$E$792*АТС!C466,2)</f>
        <v>201.24</v>
      </c>
      <c r="F1218" s="35">
        <f>ROUND($F$791/100*$F$792*АТС!C466,2)</f>
        <v>136.97</v>
      </c>
      <c r="G1218" s="35">
        <f>ROUND($G$791/100*$G$792*АТС!C466,2)</f>
        <v>80.16</v>
      </c>
    </row>
    <row r="1219" spans="1:7" x14ac:dyDescent="0.25">
      <c r="A1219" s="256"/>
      <c r="B1219" s="120">
        <f t="shared" si="19"/>
        <v>43026.75</v>
      </c>
      <c r="C1219" s="123">
        <v>18</v>
      </c>
      <c r="D1219" s="35">
        <f>ROUND($D$791/100*$D$792*АТС!$C467,2)</f>
        <v>218.07</v>
      </c>
      <c r="E1219" s="35">
        <f>ROUND($E$791/100*$E$792*АТС!C467,2)</f>
        <v>200.42</v>
      </c>
      <c r="F1219" s="35">
        <f>ROUND($F$791/100*$F$792*АТС!C467,2)</f>
        <v>136.41999999999999</v>
      </c>
      <c r="G1219" s="35">
        <f>ROUND($G$791/100*$G$792*АТС!C467,2)</f>
        <v>79.84</v>
      </c>
    </row>
    <row r="1220" spans="1:7" x14ac:dyDescent="0.25">
      <c r="A1220" s="256"/>
      <c r="B1220" s="122">
        <f t="shared" si="19"/>
        <v>43026.791669999999</v>
      </c>
      <c r="C1220" s="123">
        <v>19</v>
      </c>
      <c r="D1220" s="35">
        <f>ROUND($D$791/100*$D$792*АТС!$C468,2)</f>
        <v>214.91</v>
      </c>
      <c r="E1220" s="35">
        <f>ROUND($E$791/100*$E$792*АТС!C468,2)</f>
        <v>197.52</v>
      </c>
      <c r="F1220" s="35">
        <f>ROUND($F$791/100*$F$792*АТС!C468,2)</f>
        <v>134.44</v>
      </c>
      <c r="G1220" s="35">
        <f>ROUND($G$791/100*$G$792*АТС!C468,2)</f>
        <v>78.680000000000007</v>
      </c>
    </row>
    <row r="1221" spans="1:7" x14ac:dyDescent="0.25">
      <c r="A1221" s="256"/>
      <c r="B1221" s="120">
        <f t="shared" si="19"/>
        <v>43026.833330000001</v>
      </c>
      <c r="C1221" s="123">
        <v>20</v>
      </c>
      <c r="D1221" s="35">
        <f>ROUND($D$791/100*$D$792*АТС!$C469,2)</f>
        <v>202.28</v>
      </c>
      <c r="E1221" s="35">
        <f>ROUND($E$791/100*$E$792*АТС!C469,2)</f>
        <v>185.91</v>
      </c>
      <c r="F1221" s="35">
        <f>ROUND($F$791/100*$F$792*АТС!C469,2)</f>
        <v>126.54</v>
      </c>
      <c r="G1221" s="35">
        <f>ROUND($G$791/100*$G$792*АТС!C469,2)</f>
        <v>74.06</v>
      </c>
    </row>
    <row r="1222" spans="1:7" x14ac:dyDescent="0.25">
      <c r="A1222" s="256"/>
      <c r="B1222" s="122">
        <f t="shared" si="19"/>
        <v>43026.875</v>
      </c>
      <c r="C1222" s="123">
        <v>21</v>
      </c>
      <c r="D1222" s="35">
        <f>ROUND($D$791/100*$D$792*АТС!$C470,2)</f>
        <v>199.59</v>
      </c>
      <c r="E1222" s="35">
        <f>ROUND($E$791/100*$E$792*АТС!C470,2)</f>
        <v>183.44</v>
      </c>
      <c r="F1222" s="35">
        <f>ROUND($F$791/100*$F$792*АТС!C470,2)</f>
        <v>124.86</v>
      </c>
      <c r="G1222" s="35">
        <f>ROUND($G$791/100*$G$792*АТС!C470,2)</f>
        <v>73.069999999999993</v>
      </c>
    </row>
    <row r="1223" spans="1:7" x14ac:dyDescent="0.25">
      <c r="A1223" s="256"/>
      <c r="B1223" s="120">
        <f t="shared" si="19"/>
        <v>43026.916669999999</v>
      </c>
      <c r="C1223" s="123">
        <v>22</v>
      </c>
      <c r="D1223" s="35">
        <f>ROUND($D$791/100*$D$792*АТС!$C471,2)</f>
        <v>228.71</v>
      </c>
      <c r="E1223" s="35">
        <f>ROUND($E$791/100*$E$792*АТС!C471,2)</f>
        <v>210.2</v>
      </c>
      <c r="F1223" s="35">
        <f>ROUND($F$791/100*$F$792*АТС!C471,2)</f>
        <v>143.07</v>
      </c>
      <c r="G1223" s="35">
        <f>ROUND($G$791/100*$G$792*АТС!C471,2)</f>
        <v>83.73</v>
      </c>
    </row>
    <row r="1224" spans="1:7" x14ac:dyDescent="0.25">
      <c r="A1224" s="256"/>
      <c r="B1224" s="122">
        <f t="shared" si="19"/>
        <v>43026.958330000001</v>
      </c>
      <c r="C1224" s="123">
        <v>23</v>
      </c>
      <c r="D1224" s="35">
        <f>ROUND($D$791/100*$D$792*АТС!$C472,2)</f>
        <v>204.64</v>
      </c>
      <c r="E1224" s="35">
        <f>ROUND($E$791/100*$E$792*АТС!C472,2)</f>
        <v>188.08</v>
      </c>
      <c r="F1224" s="35">
        <f>ROUND($F$791/100*$F$792*АТС!C472,2)</f>
        <v>128.02000000000001</v>
      </c>
      <c r="G1224" s="35">
        <f>ROUND($G$791/100*$G$792*АТС!C472,2)</f>
        <v>74.92</v>
      </c>
    </row>
    <row r="1225" spans="1:7" x14ac:dyDescent="0.25">
      <c r="A1225" s="256"/>
      <c r="B1225" s="120">
        <f t="shared" si="19"/>
        <v>43027</v>
      </c>
      <c r="C1225" s="123">
        <v>0</v>
      </c>
      <c r="D1225" s="35">
        <f>ROUND($D$791/100*$D$792*АТС!$C473,2)</f>
        <v>178.89</v>
      </c>
      <c r="E1225" s="35">
        <f>ROUND($E$791/100*$E$792*АТС!C473,2)</f>
        <v>164.41</v>
      </c>
      <c r="F1225" s="35">
        <f>ROUND($F$791/100*$F$792*АТС!C473,2)</f>
        <v>111.91</v>
      </c>
      <c r="G1225" s="35">
        <f>ROUND($G$791/100*$G$792*АТС!C473,2)</f>
        <v>65.489999999999995</v>
      </c>
    </row>
    <row r="1226" spans="1:7" x14ac:dyDescent="0.25">
      <c r="A1226" s="256"/>
      <c r="B1226" s="122">
        <f t="shared" si="19"/>
        <v>43027.041669999999</v>
      </c>
      <c r="C1226" s="123">
        <v>1</v>
      </c>
      <c r="D1226" s="35">
        <f>ROUND($D$791/100*$D$792*АТС!$C474,2)</f>
        <v>175.79</v>
      </c>
      <c r="E1226" s="35">
        <f>ROUND($E$791/100*$E$792*АТС!C474,2)</f>
        <v>161.56</v>
      </c>
      <c r="F1226" s="35">
        <f>ROUND($F$791/100*$F$792*АТС!C474,2)</f>
        <v>109.97</v>
      </c>
      <c r="G1226" s="35">
        <f>ROUND($G$791/100*$G$792*АТС!C474,2)</f>
        <v>64.36</v>
      </c>
    </row>
    <row r="1227" spans="1:7" x14ac:dyDescent="0.25">
      <c r="A1227" s="256"/>
      <c r="B1227" s="120">
        <f t="shared" si="19"/>
        <v>43027.083330000001</v>
      </c>
      <c r="C1227" s="123">
        <v>2</v>
      </c>
      <c r="D1227" s="35">
        <f>ROUND($D$791/100*$D$792*АТС!$C475,2)</f>
        <v>178.31</v>
      </c>
      <c r="E1227" s="35">
        <f>ROUND($E$791/100*$E$792*АТС!C475,2)</f>
        <v>163.88</v>
      </c>
      <c r="F1227" s="35">
        <f>ROUND($F$791/100*$F$792*АТС!C475,2)</f>
        <v>111.55</v>
      </c>
      <c r="G1227" s="35">
        <f>ROUND($G$791/100*$G$792*АТС!C475,2)</f>
        <v>65.28</v>
      </c>
    </row>
    <row r="1228" spans="1:7" x14ac:dyDescent="0.25">
      <c r="A1228" s="256"/>
      <c r="B1228" s="122">
        <f t="shared" si="19"/>
        <v>43027.125</v>
      </c>
      <c r="C1228" s="123">
        <v>3</v>
      </c>
      <c r="D1228" s="35">
        <f>ROUND($D$791/100*$D$792*АТС!$C476,2)</f>
        <v>178.25</v>
      </c>
      <c r="E1228" s="35">
        <f>ROUND($E$791/100*$E$792*АТС!C476,2)</f>
        <v>163.82</v>
      </c>
      <c r="F1228" s="35">
        <f>ROUND($F$791/100*$F$792*АТС!C476,2)</f>
        <v>111.51</v>
      </c>
      <c r="G1228" s="35">
        <f>ROUND($G$791/100*$G$792*АТС!C476,2)</f>
        <v>65.260000000000005</v>
      </c>
    </row>
    <row r="1229" spans="1:7" x14ac:dyDescent="0.25">
      <c r="A1229" s="256"/>
      <c r="B1229" s="120">
        <f t="shared" si="19"/>
        <v>43027.166669999999</v>
      </c>
      <c r="C1229" s="123">
        <v>4</v>
      </c>
      <c r="D1229" s="35">
        <f>ROUND($D$791/100*$D$792*АТС!$C477,2)</f>
        <v>176.81</v>
      </c>
      <c r="E1229" s="35">
        <f>ROUND($E$791/100*$E$792*АТС!C477,2)</f>
        <v>162.5</v>
      </c>
      <c r="F1229" s="35">
        <f>ROUND($F$791/100*$F$792*АТС!C477,2)</f>
        <v>110.61</v>
      </c>
      <c r="G1229" s="35">
        <f>ROUND($G$791/100*$G$792*АТС!C477,2)</f>
        <v>64.73</v>
      </c>
    </row>
    <row r="1230" spans="1:7" x14ac:dyDescent="0.25">
      <c r="A1230" s="256"/>
      <c r="B1230" s="122">
        <f t="shared" si="19"/>
        <v>43027.208330000001</v>
      </c>
      <c r="C1230" s="123">
        <v>5</v>
      </c>
      <c r="D1230" s="35">
        <f>ROUND($D$791/100*$D$792*АТС!$C478,2)</f>
        <v>177.28</v>
      </c>
      <c r="E1230" s="35">
        <f>ROUND($E$791/100*$E$792*АТС!C478,2)</f>
        <v>162.93</v>
      </c>
      <c r="F1230" s="35">
        <f>ROUND($F$791/100*$F$792*АТС!C478,2)</f>
        <v>110.9</v>
      </c>
      <c r="G1230" s="35">
        <f>ROUND($G$791/100*$G$792*АТС!C478,2)</f>
        <v>64.900000000000006</v>
      </c>
    </row>
    <row r="1231" spans="1:7" x14ac:dyDescent="0.25">
      <c r="A1231" s="256"/>
      <c r="B1231" s="120">
        <f t="shared" si="19"/>
        <v>43027.25</v>
      </c>
      <c r="C1231" s="123">
        <v>6</v>
      </c>
      <c r="D1231" s="35">
        <f>ROUND($D$791/100*$D$792*АТС!$C479,2)</f>
        <v>177.52</v>
      </c>
      <c r="E1231" s="35">
        <f>ROUND($E$791/100*$E$792*АТС!C479,2)</f>
        <v>163.15</v>
      </c>
      <c r="F1231" s="35">
        <f>ROUND($F$791/100*$F$792*АТС!C479,2)</f>
        <v>111.05</v>
      </c>
      <c r="G1231" s="35">
        <f>ROUND($G$791/100*$G$792*АТС!C479,2)</f>
        <v>64.989999999999995</v>
      </c>
    </row>
    <row r="1232" spans="1:7" x14ac:dyDescent="0.25">
      <c r="A1232" s="256"/>
      <c r="B1232" s="122">
        <f t="shared" si="19"/>
        <v>43027.291669999999</v>
      </c>
      <c r="C1232" s="123">
        <v>7</v>
      </c>
      <c r="D1232" s="35">
        <f>ROUND($D$791/100*$D$792*АТС!$C480,2)</f>
        <v>209.16</v>
      </c>
      <c r="E1232" s="35">
        <f>ROUND($E$791/100*$E$792*АТС!C480,2)</f>
        <v>192.23</v>
      </c>
      <c r="F1232" s="35">
        <f>ROUND($F$791/100*$F$792*АТС!C480,2)</f>
        <v>130.84</v>
      </c>
      <c r="G1232" s="35">
        <f>ROUND($G$791/100*$G$792*АТС!C480,2)</f>
        <v>76.58</v>
      </c>
    </row>
    <row r="1233" spans="1:7" x14ac:dyDescent="0.25">
      <c r="A1233" s="256"/>
      <c r="B1233" s="120">
        <f t="shared" si="19"/>
        <v>43027.333330000001</v>
      </c>
      <c r="C1233" s="123">
        <v>8</v>
      </c>
      <c r="D1233" s="35">
        <f>ROUND($D$791/100*$D$792*АТС!$C481,2)</f>
        <v>208.93</v>
      </c>
      <c r="E1233" s="35">
        <f>ROUND($E$791/100*$E$792*АТС!C481,2)</f>
        <v>192.02</v>
      </c>
      <c r="F1233" s="35">
        <f>ROUND($F$791/100*$F$792*АТС!C481,2)</f>
        <v>130.69999999999999</v>
      </c>
      <c r="G1233" s="35">
        <f>ROUND($G$791/100*$G$792*АТС!C481,2)</f>
        <v>76.489999999999995</v>
      </c>
    </row>
    <row r="1234" spans="1:7" x14ac:dyDescent="0.25">
      <c r="A1234" s="256"/>
      <c r="B1234" s="122">
        <f t="shared" si="19"/>
        <v>43027.375</v>
      </c>
      <c r="C1234" s="123">
        <v>9</v>
      </c>
      <c r="D1234" s="35">
        <f>ROUND($D$791/100*$D$792*АТС!$C482,2)</f>
        <v>184.23</v>
      </c>
      <c r="E1234" s="35">
        <f>ROUND($E$791/100*$E$792*АТС!C482,2)</f>
        <v>169.32</v>
      </c>
      <c r="F1234" s="35">
        <f>ROUND($F$791/100*$F$792*АТС!C482,2)</f>
        <v>115.25</v>
      </c>
      <c r="G1234" s="35">
        <f>ROUND($G$791/100*$G$792*АТС!C482,2)</f>
        <v>67.45</v>
      </c>
    </row>
    <row r="1235" spans="1:7" x14ac:dyDescent="0.25">
      <c r="A1235" s="256"/>
      <c r="B1235" s="120">
        <f t="shared" si="19"/>
        <v>43027.416669999999</v>
      </c>
      <c r="C1235" s="123">
        <v>10</v>
      </c>
      <c r="D1235" s="35">
        <f>ROUND($D$791/100*$D$792*АТС!$C483,2)</f>
        <v>184.46</v>
      </c>
      <c r="E1235" s="35">
        <f>ROUND($E$791/100*$E$792*АТС!C483,2)</f>
        <v>169.53</v>
      </c>
      <c r="F1235" s="35">
        <f>ROUND($F$791/100*$F$792*АТС!C483,2)</f>
        <v>115.39</v>
      </c>
      <c r="G1235" s="35">
        <f>ROUND($G$791/100*$G$792*АТС!C483,2)</f>
        <v>67.53</v>
      </c>
    </row>
    <row r="1236" spans="1:7" x14ac:dyDescent="0.25">
      <c r="A1236" s="256"/>
      <c r="B1236" s="122">
        <f t="shared" si="19"/>
        <v>43027.458330000001</v>
      </c>
      <c r="C1236" s="123">
        <v>11</v>
      </c>
      <c r="D1236" s="35">
        <f>ROUND($D$791/100*$D$792*АТС!$C484,2)</f>
        <v>184.42</v>
      </c>
      <c r="E1236" s="35">
        <f>ROUND($E$791/100*$E$792*АТС!C484,2)</f>
        <v>169.5</v>
      </c>
      <c r="F1236" s="35">
        <f>ROUND($F$791/100*$F$792*АТС!C484,2)</f>
        <v>115.37</v>
      </c>
      <c r="G1236" s="35">
        <f>ROUND($G$791/100*$G$792*АТС!C484,2)</f>
        <v>67.52</v>
      </c>
    </row>
    <row r="1237" spans="1:7" x14ac:dyDescent="0.25">
      <c r="A1237" s="256"/>
      <c r="B1237" s="120">
        <f t="shared" si="19"/>
        <v>43027.5</v>
      </c>
      <c r="C1237" s="123">
        <v>12</v>
      </c>
      <c r="D1237" s="35">
        <f>ROUND($D$791/100*$D$792*АТС!$C485,2)</f>
        <v>181.39</v>
      </c>
      <c r="E1237" s="35">
        <f>ROUND($E$791/100*$E$792*АТС!C485,2)</f>
        <v>166.71</v>
      </c>
      <c r="F1237" s="35">
        <f>ROUND($F$791/100*$F$792*АТС!C485,2)</f>
        <v>113.47</v>
      </c>
      <c r="G1237" s="35">
        <f>ROUND($G$791/100*$G$792*АТС!C485,2)</f>
        <v>66.41</v>
      </c>
    </row>
    <row r="1238" spans="1:7" x14ac:dyDescent="0.25">
      <c r="A1238" s="256"/>
      <c r="B1238" s="122">
        <f t="shared" si="19"/>
        <v>43027.541669999999</v>
      </c>
      <c r="C1238" s="123">
        <v>13</v>
      </c>
      <c r="D1238" s="35">
        <f>ROUND($D$791/100*$D$792*АТС!$C486,2)</f>
        <v>181.41</v>
      </c>
      <c r="E1238" s="35">
        <f>ROUND($E$791/100*$E$792*АТС!C486,2)</f>
        <v>166.73</v>
      </c>
      <c r="F1238" s="35">
        <f>ROUND($F$791/100*$F$792*АТС!C486,2)</f>
        <v>113.48</v>
      </c>
      <c r="G1238" s="35">
        <f>ROUND($G$791/100*$G$792*АТС!C486,2)</f>
        <v>66.42</v>
      </c>
    </row>
    <row r="1239" spans="1:7" x14ac:dyDescent="0.25">
      <c r="A1239" s="256"/>
      <c r="B1239" s="120">
        <f t="shared" si="19"/>
        <v>43027.583330000001</v>
      </c>
      <c r="C1239" s="123">
        <v>14</v>
      </c>
      <c r="D1239" s="35">
        <f>ROUND($D$791/100*$D$792*АТС!$C487,2)</f>
        <v>181.35</v>
      </c>
      <c r="E1239" s="35">
        <f>ROUND($E$791/100*$E$792*АТС!C487,2)</f>
        <v>166.67</v>
      </c>
      <c r="F1239" s="35">
        <f>ROUND($F$791/100*$F$792*АТС!C487,2)</f>
        <v>113.45</v>
      </c>
      <c r="G1239" s="35">
        <f>ROUND($G$791/100*$G$792*АТС!C487,2)</f>
        <v>66.39</v>
      </c>
    </row>
    <row r="1240" spans="1:7" x14ac:dyDescent="0.25">
      <c r="A1240" s="256"/>
      <c r="B1240" s="122">
        <f t="shared" si="19"/>
        <v>43027.625</v>
      </c>
      <c r="C1240" s="123">
        <v>15</v>
      </c>
      <c r="D1240" s="35">
        <f>ROUND($D$791/100*$D$792*АТС!$C488,2)</f>
        <v>181</v>
      </c>
      <c r="E1240" s="35">
        <f>ROUND($E$791/100*$E$792*АТС!C488,2)</f>
        <v>166.35</v>
      </c>
      <c r="F1240" s="35">
        <f>ROUND($F$791/100*$F$792*АТС!C488,2)</f>
        <v>113.23</v>
      </c>
      <c r="G1240" s="35">
        <f>ROUND($G$791/100*$G$792*АТС!C488,2)</f>
        <v>66.27</v>
      </c>
    </row>
    <row r="1241" spans="1:7" x14ac:dyDescent="0.25">
      <c r="A1241" s="256"/>
      <c r="B1241" s="120">
        <f t="shared" si="19"/>
        <v>43027.666669999999</v>
      </c>
      <c r="C1241" s="123">
        <v>16</v>
      </c>
      <c r="D1241" s="35">
        <f>ROUND($D$791/100*$D$792*АТС!$C489,2)</f>
        <v>180.47</v>
      </c>
      <c r="E1241" s="35">
        <f>ROUND($E$791/100*$E$792*АТС!C489,2)</f>
        <v>165.87</v>
      </c>
      <c r="F1241" s="35">
        <f>ROUND($F$791/100*$F$792*АТС!C489,2)</f>
        <v>112.9</v>
      </c>
      <c r="G1241" s="35">
        <f>ROUND($G$791/100*$G$792*АТС!C489,2)</f>
        <v>66.069999999999993</v>
      </c>
    </row>
    <row r="1242" spans="1:7" x14ac:dyDescent="0.25">
      <c r="A1242" s="256"/>
      <c r="B1242" s="122">
        <f t="shared" si="19"/>
        <v>43027.708330000001</v>
      </c>
      <c r="C1242" s="123">
        <v>17</v>
      </c>
      <c r="D1242" s="35">
        <f>ROUND($D$791/100*$D$792*АТС!$C490,2)</f>
        <v>206.58</v>
      </c>
      <c r="E1242" s="35">
        <f>ROUND($E$791/100*$E$792*АТС!C490,2)</f>
        <v>189.86</v>
      </c>
      <c r="F1242" s="35">
        <f>ROUND($F$791/100*$F$792*АТС!C490,2)</f>
        <v>129.22999999999999</v>
      </c>
      <c r="G1242" s="35">
        <f>ROUND($G$791/100*$G$792*АТС!C490,2)</f>
        <v>75.63</v>
      </c>
    </row>
    <row r="1243" spans="1:7" x14ac:dyDescent="0.25">
      <c r="A1243" s="256"/>
      <c r="B1243" s="120">
        <f t="shared" si="19"/>
        <v>43027.75</v>
      </c>
      <c r="C1243" s="123">
        <v>18</v>
      </c>
      <c r="D1243" s="35">
        <f>ROUND($D$791/100*$D$792*АТС!$C491,2)</f>
        <v>212.23</v>
      </c>
      <c r="E1243" s="35">
        <f>ROUND($E$791/100*$E$792*АТС!C491,2)</f>
        <v>195.05</v>
      </c>
      <c r="F1243" s="35">
        <f>ROUND($F$791/100*$F$792*АТС!C491,2)</f>
        <v>132.76</v>
      </c>
      <c r="G1243" s="35">
        <f>ROUND($G$791/100*$G$792*АТС!C491,2)</f>
        <v>77.7</v>
      </c>
    </row>
    <row r="1244" spans="1:7" x14ac:dyDescent="0.25">
      <c r="A1244" s="256"/>
      <c r="B1244" s="122">
        <f t="shared" si="19"/>
        <v>43027.791669999999</v>
      </c>
      <c r="C1244" s="123">
        <v>19</v>
      </c>
      <c r="D1244" s="35">
        <f>ROUND($D$791/100*$D$792*АТС!$C492,2)</f>
        <v>212.64</v>
      </c>
      <c r="E1244" s="35">
        <f>ROUND($E$791/100*$E$792*АТС!C492,2)</f>
        <v>195.43</v>
      </c>
      <c r="F1244" s="35">
        <f>ROUND($F$791/100*$F$792*АТС!C492,2)</f>
        <v>133.02000000000001</v>
      </c>
      <c r="G1244" s="35">
        <f>ROUND($G$791/100*$G$792*АТС!C492,2)</f>
        <v>77.849999999999994</v>
      </c>
    </row>
    <row r="1245" spans="1:7" x14ac:dyDescent="0.25">
      <c r="A1245" s="256"/>
      <c r="B1245" s="120">
        <f t="shared" si="19"/>
        <v>43027.833330000001</v>
      </c>
      <c r="C1245" s="123">
        <v>20</v>
      </c>
      <c r="D1245" s="35">
        <f>ROUND($D$791/100*$D$792*АТС!$C493,2)</f>
        <v>202.06</v>
      </c>
      <c r="E1245" s="35">
        <f>ROUND($E$791/100*$E$792*АТС!C493,2)</f>
        <v>185.71</v>
      </c>
      <c r="F1245" s="35">
        <f>ROUND($F$791/100*$F$792*АТС!C493,2)</f>
        <v>126.4</v>
      </c>
      <c r="G1245" s="35">
        <f>ROUND($G$791/100*$G$792*АТС!C493,2)</f>
        <v>73.98</v>
      </c>
    </row>
    <row r="1246" spans="1:7" x14ac:dyDescent="0.25">
      <c r="A1246" s="256"/>
      <c r="B1246" s="122">
        <f t="shared" si="19"/>
        <v>43027.875</v>
      </c>
      <c r="C1246" s="123">
        <v>21</v>
      </c>
      <c r="D1246" s="35">
        <f>ROUND($D$791/100*$D$792*АТС!$C494,2)</f>
        <v>199.02</v>
      </c>
      <c r="E1246" s="35">
        <f>ROUND($E$791/100*$E$792*АТС!C494,2)</f>
        <v>182.91</v>
      </c>
      <c r="F1246" s="35">
        <f>ROUND($F$791/100*$F$792*АТС!C494,2)</f>
        <v>124.5</v>
      </c>
      <c r="G1246" s="35">
        <f>ROUND($G$791/100*$G$792*АТС!C494,2)</f>
        <v>72.86</v>
      </c>
    </row>
    <row r="1247" spans="1:7" x14ac:dyDescent="0.25">
      <c r="A1247" s="256"/>
      <c r="B1247" s="120">
        <f t="shared" si="19"/>
        <v>43027.916669999999</v>
      </c>
      <c r="C1247" s="123">
        <v>22</v>
      </c>
      <c r="D1247" s="35">
        <f>ROUND($D$791/100*$D$792*АТС!$C495,2)</f>
        <v>228.5</v>
      </c>
      <c r="E1247" s="35">
        <f>ROUND($E$791/100*$E$792*АТС!C495,2)</f>
        <v>210</v>
      </c>
      <c r="F1247" s="35">
        <f>ROUND($F$791/100*$F$792*АТС!C495,2)</f>
        <v>142.94</v>
      </c>
      <c r="G1247" s="35">
        <f>ROUND($G$791/100*$G$792*АТС!C495,2)</f>
        <v>83.66</v>
      </c>
    </row>
    <row r="1248" spans="1:7" x14ac:dyDescent="0.25">
      <c r="A1248" s="256"/>
      <c r="B1248" s="122">
        <f t="shared" si="19"/>
        <v>43027.958330000001</v>
      </c>
      <c r="C1248" s="123">
        <v>23</v>
      </c>
      <c r="D1248" s="35">
        <f>ROUND($D$791/100*$D$792*АТС!$C496,2)</f>
        <v>207.21</v>
      </c>
      <c r="E1248" s="35">
        <f>ROUND($E$791/100*$E$792*АТС!C496,2)</f>
        <v>190.44</v>
      </c>
      <c r="F1248" s="35">
        <f>ROUND($F$791/100*$F$792*АТС!C496,2)</f>
        <v>129.62</v>
      </c>
      <c r="G1248" s="35">
        <f>ROUND($G$791/100*$G$792*АТС!C496,2)</f>
        <v>75.86</v>
      </c>
    </row>
    <row r="1249" spans="1:7" x14ac:dyDescent="0.25">
      <c r="A1249" s="256"/>
      <c r="B1249" s="120">
        <f t="shared" si="19"/>
        <v>43028</v>
      </c>
      <c r="C1249" s="123">
        <v>0</v>
      </c>
      <c r="D1249" s="35">
        <f>ROUND($D$791/100*$D$792*АТС!$C497,2)</f>
        <v>179.72</v>
      </c>
      <c r="E1249" s="35">
        <f>ROUND($E$791/100*$E$792*АТС!C497,2)</f>
        <v>165.17</v>
      </c>
      <c r="F1249" s="35">
        <f>ROUND($F$791/100*$F$792*АТС!C497,2)</f>
        <v>112.43</v>
      </c>
      <c r="G1249" s="35">
        <f>ROUND($G$791/100*$G$792*АТС!C497,2)</f>
        <v>65.8</v>
      </c>
    </row>
    <row r="1250" spans="1:7" x14ac:dyDescent="0.25">
      <c r="A1250" s="256"/>
      <c r="B1250" s="122">
        <f t="shared" si="19"/>
        <v>43028.041669999999</v>
      </c>
      <c r="C1250" s="123">
        <v>1</v>
      </c>
      <c r="D1250" s="35">
        <f>ROUND($D$791/100*$D$792*АТС!$C498,2)</f>
        <v>176.01</v>
      </c>
      <c r="E1250" s="35">
        <f>ROUND($E$791/100*$E$792*АТС!C498,2)</f>
        <v>161.77000000000001</v>
      </c>
      <c r="F1250" s="35">
        <f>ROUND($F$791/100*$F$792*АТС!C498,2)</f>
        <v>110.11</v>
      </c>
      <c r="G1250" s="35">
        <f>ROUND($G$791/100*$G$792*АТС!C498,2)</f>
        <v>64.44</v>
      </c>
    </row>
    <row r="1251" spans="1:7" x14ac:dyDescent="0.25">
      <c r="A1251" s="256"/>
      <c r="B1251" s="120">
        <f t="shared" si="19"/>
        <v>43028.083330000001</v>
      </c>
      <c r="C1251" s="123">
        <v>2</v>
      </c>
      <c r="D1251" s="35">
        <f>ROUND($D$791/100*$D$792*АТС!$C499,2)</f>
        <v>178.52</v>
      </c>
      <c r="E1251" s="35">
        <f>ROUND($E$791/100*$E$792*АТС!C499,2)</f>
        <v>164.07</v>
      </c>
      <c r="F1251" s="35">
        <f>ROUND($F$791/100*$F$792*АТС!C499,2)</f>
        <v>111.68</v>
      </c>
      <c r="G1251" s="35">
        <f>ROUND($G$791/100*$G$792*АТС!C499,2)</f>
        <v>65.36</v>
      </c>
    </row>
    <row r="1252" spans="1:7" x14ac:dyDescent="0.25">
      <c r="A1252" s="256"/>
      <c r="B1252" s="122">
        <f t="shared" si="19"/>
        <v>43028.125</v>
      </c>
      <c r="C1252" s="123">
        <v>3</v>
      </c>
      <c r="D1252" s="35">
        <f>ROUND($D$791/100*$D$792*АТС!$C500,2)</f>
        <v>178.46</v>
      </c>
      <c r="E1252" s="35">
        <f>ROUND($E$791/100*$E$792*АТС!C500,2)</f>
        <v>164.01</v>
      </c>
      <c r="F1252" s="35">
        <f>ROUND($F$791/100*$F$792*АТС!C500,2)</f>
        <v>111.64</v>
      </c>
      <c r="G1252" s="35">
        <f>ROUND($G$791/100*$G$792*АТС!C500,2)</f>
        <v>65.34</v>
      </c>
    </row>
    <row r="1253" spans="1:7" x14ac:dyDescent="0.25">
      <c r="A1253" s="256"/>
      <c r="B1253" s="120">
        <f t="shared" si="19"/>
        <v>43028.166669999999</v>
      </c>
      <c r="C1253" s="123">
        <v>4</v>
      </c>
      <c r="D1253" s="35">
        <f>ROUND($D$791/100*$D$792*АТС!$C501,2)</f>
        <v>179.35</v>
      </c>
      <c r="E1253" s="35">
        <f>ROUND($E$791/100*$E$792*АТС!C501,2)</f>
        <v>164.83</v>
      </c>
      <c r="F1253" s="35">
        <f>ROUND($F$791/100*$F$792*АТС!C501,2)</f>
        <v>112.2</v>
      </c>
      <c r="G1253" s="35">
        <f>ROUND($G$791/100*$G$792*АТС!C501,2)</f>
        <v>65.66</v>
      </c>
    </row>
    <row r="1254" spans="1:7" x14ac:dyDescent="0.25">
      <c r="A1254" s="256"/>
      <c r="B1254" s="122">
        <f t="shared" si="19"/>
        <v>43028.208330000001</v>
      </c>
      <c r="C1254" s="123">
        <v>5</v>
      </c>
      <c r="D1254" s="35">
        <f>ROUND($D$791/100*$D$792*АТС!$C502,2)</f>
        <v>177.2</v>
      </c>
      <c r="E1254" s="35">
        <f>ROUND($E$791/100*$E$792*АТС!C502,2)</f>
        <v>162.86000000000001</v>
      </c>
      <c r="F1254" s="35">
        <f>ROUND($F$791/100*$F$792*АТС!C502,2)</f>
        <v>110.85</v>
      </c>
      <c r="G1254" s="35">
        <f>ROUND($G$791/100*$G$792*АТС!C502,2)</f>
        <v>64.87</v>
      </c>
    </row>
    <row r="1255" spans="1:7" x14ac:dyDescent="0.25">
      <c r="A1255" s="256"/>
      <c r="B1255" s="120">
        <f t="shared" si="19"/>
        <v>43028.25</v>
      </c>
      <c r="C1255" s="123">
        <v>6</v>
      </c>
      <c r="D1255" s="35">
        <f>ROUND($D$791/100*$D$792*АТС!$C503,2)</f>
        <v>178.51</v>
      </c>
      <c r="E1255" s="35">
        <f>ROUND($E$791/100*$E$792*АТС!C503,2)</f>
        <v>164.07</v>
      </c>
      <c r="F1255" s="35">
        <f>ROUND($F$791/100*$F$792*АТС!C503,2)</f>
        <v>111.67</v>
      </c>
      <c r="G1255" s="35">
        <f>ROUND($G$791/100*$G$792*АТС!C503,2)</f>
        <v>65.36</v>
      </c>
    </row>
    <row r="1256" spans="1:7" x14ac:dyDescent="0.25">
      <c r="A1256" s="256"/>
      <c r="B1256" s="122">
        <f t="shared" si="19"/>
        <v>43028.291669999999</v>
      </c>
      <c r="C1256" s="123">
        <v>7</v>
      </c>
      <c r="D1256" s="35">
        <f>ROUND($D$791/100*$D$792*АТС!$C504,2)</f>
        <v>209.43</v>
      </c>
      <c r="E1256" s="35">
        <f>ROUND($E$791/100*$E$792*АТС!C504,2)</f>
        <v>192.48</v>
      </c>
      <c r="F1256" s="35">
        <f>ROUND($F$791/100*$F$792*АТС!C504,2)</f>
        <v>131.01</v>
      </c>
      <c r="G1256" s="35">
        <f>ROUND($G$791/100*$G$792*АТС!C504,2)</f>
        <v>76.67</v>
      </c>
    </row>
    <row r="1257" spans="1:7" x14ac:dyDescent="0.25">
      <c r="A1257" s="256"/>
      <c r="B1257" s="120">
        <f t="shared" si="19"/>
        <v>43028.333330000001</v>
      </c>
      <c r="C1257" s="123">
        <v>8</v>
      </c>
      <c r="D1257" s="35">
        <f>ROUND($D$791/100*$D$792*АТС!$C505,2)</f>
        <v>209.06</v>
      </c>
      <c r="E1257" s="35">
        <f>ROUND($E$791/100*$E$792*АТС!C505,2)</f>
        <v>192.14</v>
      </c>
      <c r="F1257" s="35">
        <f>ROUND($F$791/100*$F$792*АТС!C505,2)</f>
        <v>130.78</v>
      </c>
      <c r="G1257" s="35">
        <f>ROUND($G$791/100*$G$792*АТС!C505,2)</f>
        <v>76.540000000000006</v>
      </c>
    </row>
    <row r="1258" spans="1:7" x14ac:dyDescent="0.25">
      <c r="A1258" s="256"/>
      <c r="B1258" s="122">
        <f t="shared" si="19"/>
        <v>43028.375</v>
      </c>
      <c r="C1258" s="123">
        <v>9</v>
      </c>
      <c r="D1258" s="35">
        <f>ROUND($D$791/100*$D$792*АТС!$C506,2)</f>
        <v>184.15</v>
      </c>
      <c r="E1258" s="35">
        <f>ROUND($E$791/100*$E$792*АТС!C506,2)</f>
        <v>169.24</v>
      </c>
      <c r="F1258" s="35">
        <f>ROUND($F$791/100*$F$792*АТС!C506,2)</f>
        <v>115.2</v>
      </c>
      <c r="G1258" s="35">
        <f>ROUND($G$791/100*$G$792*АТС!C506,2)</f>
        <v>67.42</v>
      </c>
    </row>
    <row r="1259" spans="1:7" x14ac:dyDescent="0.25">
      <c r="A1259" s="256"/>
      <c r="B1259" s="120">
        <f t="shared" si="19"/>
        <v>43028.416669999999</v>
      </c>
      <c r="C1259" s="123">
        <v>10</v>
      </c>
      <c r="D1259" s="35">
        <f>ROUND($D$791/100*$D$792*АТС!$C507,2)</f>
        <v>182.83</v>
      </c>
      <c r="E1259" s="35">
        <f>ROUND($E$791/100*$E$792*АТС!C507,2)</f>
        <v>168.03</v>
      </c>
      <c r="F1259" s="35">
        <f>ROUND($F$791/100*$F$792*АТС!C507,2)</f>
        <v>114.37</v>
      </c>
      <c r="G1259" s="35">
        <f>ROUND($G$791/100*$G$792*АТС!C507,2)</f>
        <v>66.94</v>
      </c>
    </row>
    <row r="1260" spans="1:7" x14ac:dyDescent="0.25">
      <c r="A1260" s="256"/>
      <c r="B1260" s="122">
        <f t="shared" si="19"/>
        <v>43028.458330000001</v>
      </c>
      <c r="C1260" s="123">
        <v>11</v>
      </c>
      <c r="D1260" s="35">
        <f>ROUND($D$791/100*$D$792*АТС!$C508,2)</f>
        <v>184.78</v>
      </c>
      <c r="E1260" s="35">
        <f>ROUND($E$791/100*$E$792*АТС!C508,2)</f>
        <v>169.82</v>
      </c>
      <c r="F1260" s="35">
        <f>ROUND($F$791/100*$F$792*АТС!C508,2)</f>
        <v>115.59</v>
      </c>
      <c r="G1260" s="35">
        <f>ROUND($G$791/100*$G$792*АТС!C508,2)</f>
        <v>67.650000000000006</v>
      </c>
    </row>
    <row r="1261" spans="1:7" x14ac:dyDescent="0.25">
      <c r="A1261" s="256"/>
      <c r="B1261" s="120">
        <f t="shared" si="19"/>
        <v>43028.5</v>
      </c>
      <c r="C1261" s="123">
        <v>12</v>
      </c>
      <c r="D1261" s="35">
        <f>ROUND($D$791/100*$D$792*АТС!$C509,2)</f>
        <v>182.07</v>
      </c>
      <c r="E1261" s="35">
        <f>ROUND($E$791/100*$E$792*АТС!C509,2)</f>
        <v>167.33</v>
      </c>
      <c r="F1261" s="35">
        <f>ROUND($F$791/100*$F$792*АТС!C509,2)</f>
        <v>113.9</v>
      </c>
      <c r="G1261" s="35">
        <f>ROUND($G$791/100*$G$792*АТС!C509,2)</f>
        <v>66.66</v>
      </c>
    </row>
    <row r="1262" spans="1:7" x14ac:dyDescent="0.25">
      <c r="A1262" s="256"/>
      <c r="B1262" s="122">
        <f t="shared" si="19"/>
        <v>43028.541669999999</v>
      </c>
      <c r="C1262" s="123">
        <v>13</v>
      </c>
      <c r="D1262" s="35">
        <f>ROUND($D$791/100*$D$792*АТС!$C510,2)</f>
        <v>181.29</v>
      </c>
      <c r="E1262" s="35">
        <f>ROUND($E$791/100*$E$792*АТС!C510,2)</f>
        <v>166.62</v>
      </c>
      <c r="F1262" s="35">
        <f>ROUND($F$791/100*$F$792*АТС!C510,2)</f>
        <v>113.41</v>
      </c>
      <c r="G1262" s="35">
        <f>ROUND($G$791/100*$G$792*АТС!C510,2)</f>
        <v>66.37</v>
      </c>
    </row>
    <row r="1263" spans="1:7" x14ac:dyDescent="0.25">
      <c r="A1263" s="256"/>
      <c r="B1263" s="120">
        <f t="shared" si="19"/>
        <v>43028.583330000001</v>
      </c>
      <c r="C1263" s="123">
        <v>14</v>
      </c>
      <c r="D1263" s="35">
        <f>ROUND($D$791/100*$D$792*АТС!$C511,2)</f>
        <v>181.22</v>
      </c>
      <c r="E1263" s="35">
        <f>ROUND($E$791/100*$E$792*АТС!C511,2)</f>
        <v>166.55</v>
      </c>
      <c r="F1263" s="35">
        <f>ROUND($F$791/100*$F$792*АТС!C511,2)</f>
        <v>113.36</v>
      </c>
      <c r="G1263" s="35">
        <f>ROUND($G$791/100*$G$792*АТС!C511,2)</f>
        <v>66.349999999999994</v>
      </c>
    </row>
    <row r="1264" spans="1:7" x14ac:dyDescent="0.25">
      <c r="A1264" s="256"/>
      <c r="B1264" s="122">
        <f t="shared" si="19"/>
        <v>43028.625</v>
      </c>
      <c r="C1264" s="123">
        <v>15</v>
      </c>
      <c r="D1264" s="35">
        <f>ROUND($D$791/100*$D$792*АТС!$C512,2)</f>
        <v>180.26</v>
      </c>
      <c r="E1264" s="35">
        <f>ROUND($E$791/100*$E$792*АТС!C512,2)</f>
        <v>165.67</v>
      </c>
      <c r="F1264" s="35">
        <f>ROUND($F$791/100*$F$792*АТС!C512,2)</f>
        <v>112.77</v>
      </c>
      <c r="G1264" s="35">
        <f>ROUND($G$791/100*$G$792*АТС!C512,2)</f>
        <v>66</v>
      </c>
    </row>
    <row r="1265" spans="1:7" x14ac:dyDescent="0.25">
      <c r="A1265" s="256"/>
      <c r="B1265" s="120">
        <f t="shared" si="19"/>
        <v>43028.666669999999</v>
      </c>
      <c r="C1265" s="123">
        <v>16</v>
      </c>
      <c r="D1265" s="35">
        <f>ROUND($D$791/100*$D$792*АТС!$C513,2)</f>
        <v>181.21</v>
      </c>
      <c r="E1265" s="35">
        <f>ROUND($E$791/100*$E$792*АТС!C513,2)</f>
        <v>166.54</v>
      </c>
      <c r="F1265" s="35">
        <f>ROUND($F$791/100*$F$792*АТС!C513,2)</f>
        <v>113.36</v>
      </c>
      <c r="G1265" s="35">
        <f>ROUND($G$791/100*$G$792*АТС!C513,2)</f>
        <v>66.34</v>
      </c>
    </row>
    <row r="1266" spans="1:7" x14ac:dyDescent="0.25">
      <c r="A1266" s="256"/>
      <c r="B1266" s="122">
        <f t="shared" ref="B1266:B1329" si="20">B1242+1</f>
        <v>43028.708330000001</v>
      </c>
      <c r="C1266" s="123">
        <v>17</v>
      </c>
      <c r="D1266" s="35">
        <f>ROUND($D$791/100*$D$792*АТС!$C514,2)</f>
        <v>207.42</v>
      </c>
      <c r="E1266" s="35">
        <f>ROUND($E$791/100*$E$792*АТС!C514,2)</f>
        <v>190.63</v>
      </c>
      <c r="F1266" s="35">
        <f>ROUND($F$791/100*$F$792*АТС!C514,2)</f>
        <v>129.75</v>
      </c>
      <c r="G1266" s="35">
        <f>ROUND($G$791/100*$G$792*АТС!C514,2)</f>
        <v>75.94</v>
      </c>
    </row>
    <row r="1267" spans="1:7" x14ac:dyDescent="0.25">
      <c r="A1267" s="256"/>
      <c r="B1267" s="120">
        <f t="shared" si="20"/>
        <v>43028.75</v>
      </c>
      <c r="C1267" s="123">
        <v>18</v>
      </c>
      <c r="D1267" s="35">
        <f>ROUND($D$791/100*$D$792*АТС!$C515,2)</f>
        <v>211.14</v>
      </c>
      <c r="E1267" s="35">
        <f>ROUND($E$791/100*$E$792*АТС!C515,2)</f>
        <v>194.05</v>
      </c>
      <c r="F1267" s="35">
        <f>ROUND($F$791/100*$F$792*АТС!C515,2)</f>
        <v>132.08000000000001</v>
      </c>
      <c r="G1267" s="35">
        <f>ROUND($G$791/100*$G$792*АТС!C515,2)</f>
        <v>77.3</v>
      </c>
    </row>
    <row r="1268" spans="1:7" x14ac:dyDescent="0.25">
      <c r="A1268" s="256"/>
      <c r="B1268" s="122">
        <f t="shared" si="20"/>
        <v>43028.791669999999</v>
      </c>
      <c r="C1268" s="123">
        <v>19</v>
      </c>
      <c r="D1268" s="35">
        <f>ROUND($D$791/100*$D$792*АТС!$C516,2)</f>
        <v>205.66</v>
      </c>
      <c r="E1268" s="35">
        <f>ROUND($E$791/100*$E$792*АТС!C516,2)</f>
        <v>189.02</v>
      </c>
      <c r="F1268" s="35">
        <f>ROUND($F$791/100*$F$792*АТС!C516,2)</f>
        <v>128.66</v>
      </c>
      <c r="G1268" s="35">
        <f>ROUND($G$791/100*$G$792*АТС!C516,2)</f>
        <v>75.3</v>
      </c>
    </row>
    <row r="1269" spans="1:7" x14ac:dyDescent="0.25">
      <c r="A1269" s="256"/>
      <c r="B1269" s="120">
        <f t="shared" si="20"/>
        <v>43028.833330000001</v>
      </c>
      <c r="C1269" s="123">
        <v>20</v>
      </c>
      <c r="D1269" s="35">
        <f>ROUND($D$791/100*$D$792*АТС!$C517,2)</f>
        <v>198.74</v>
      </c>
      <c r="E1269" s="35">
        <f>ROUND($E$791/100*$E$792*АТС!C517,2)</f>
        <v>182.65</v>
      </c>
      <c r="F1269" s="35">
        <f>ROUND($F$791/100*$F$792*АТС!C517,2)</f>
        <v>124.32</v>
      </c>
      <c r="G1269" s="35">
        <f>ROUND($G$791/100*$G$792*АТС!C517,2)</f>
        <v>72.760000000000005</v>
      </c>
    </row>
    <row r="1270" spans="1:7" x14ac:dyDescent="0.25">
      <c r="A1270" s="256"/>
      <c r="B1270" s="122">
        <f t="shared" si="20"/>
        <v>43028.875</v>
      </c>
      <c r="C1270" s="123">
        <v>21</v>
      </c>
      <c r="D1270" s="35">
        <f>ROUND($D$791/100*$D$792*АТС!$C518,2)</f>
        <v>195.4</v>
      </c>
      <c r="E1270" s="35">
        <f>ROUND($E$791/100*$E$792*АТС!C518,2)</f>
        <v>179.58</v>
      </c>
      <c r="F1270" s="35">
        <f>ROUND($F$791/100*$F$792*АТС!C518,2)</f>
        <v>122.23</v>
      </c>
      <c r="G1270" s="35">
        <f>ROUND($G$791/100*$G$792*АТС!C518,2)</f>
        <v>71.540000000000006</v>
      </c>
    </row>
    <row r="1271" spans="1:7" x14ac:dyDescent="0.25">
      <c r="A1271" s="256"/>
      <c r="B1271" s="120">
        <f t="shared" si="20"/>
        <v>43028.916669999999</v>
      </c>
      <c r="C1271" s="123">
        <v>22</v>
      </c>
      <c r="D1271" s="35">
        <f>ROUND($D$791/100*$D$792*АТС!$C519,2)</f>
        <v>228.94</v>
      </c>
      <c r="E1271" s="35">
        <f>ROUND($E$791/100*$E$792*АТС!C519,2)</f>
        <v>210.41</v>
      </c>
      <c r="F1271" s="35">
        <f>ROUND($F$791/100*$F$792*АТС!C519,2)</f>
        <v>143.22</v>
      </c>
      <c r="G1271" s="35">
        <f>ROUND($G$791/100*$G$792*АТС!C519,2)</f>
        <v>83.82</v>
      </c>
    </row>
    <row r="1272" spans="1:7" x14ac:dyDescent="0.25">
      <c r="A1272" s="256"/>
      <c r="B1272" s="122">
        <f t="shared" si="20"/>
        <v>43028.958330000001</v>
      </c>
      <c r="C1272" s="123">
        <v>23</v>
      </c>
      <c r="D1272" s="35">
        <f>ROUND($D$791/100*$D$792*АТС!$C520,2)</f>
        <v>207.68</v>
      </c>
      <c r="E1272" s="35">
        <f>ROUND($E$791/100*$E$792*АТС!C520,2)</f>
        <v>190.87</v>
      </c>
      <c r="F1272" s="35">
        <f>ROUND($F$791/100*$F$792*АТС!C520,2)</f>
        <v>129.91999999999999</v>
      </c>
      <c r="G1272" s="35">
        <f>ROUND($G$791/100*$G$792*АТС!C520,2)</f>
        <v>76.03</v>
      </c>
    </row>
    <row r="1273" spans="1:7" x14ac:dyDescent="0.25">
      <c r="A1273" s="256"/>
      <c r="B1273" s="120">
        <f t="shared" si="20"/>
        <v>43029</v>
      </c>
      <c r="C1273" s="123">
        <v>0</v>
      </c>
      <c r="D1273" s="35">
        <f>ROUND($D$791/100*$D$792*АТС!$C521,2)</f>
        <v>189.86</v>
      </c>
      <c r="E1273" s="35">
        <f>ROUND($E$791/100*$E$792*АТС!C521,2)</f>
        <v>174.49</v>
      </c>
      <c r="F1273" s="35">
        <f>ROUND($F$791/100*$F$792*АТС!C521,2)</f>
        <v>118.77</v>
      </c>
      <c r="G1273" s="35">
        <f>ROUND($G$791/100*$G$792*АТС!C521,2)</f>
        <v>69.510000000000005</v>
      </c>
    </row>
    <row r="1274" spans="1:7" x14ac:dyDescent="0.25">
      <c r="A1274" s="256"/>
      <c r="B1274" s="122">
        <f t="shared" si="20"/>
        <v>43029.041669999999</v>
      </c>
      <c r="C1274" s="123">
        <v>1</v>
      </c>
      <c r="D1274" s="35">
        <f>ROUND($D$791/100*$D$792*АТС!$C522,2)</f>
        <v>178.04</v>
      </c>
      <c r="E1274" s="35">
        <f>ROUND($E$791/100*$E$792*АТС!C522,2)</f>
        <v>163.63</v>
      </c>
      <c r="F1274" s="35">
        <f>ROUND($F$791/100*$F$792*АТС!C522,2)</f>
        <v>111.38</v>
      </c>
      <c r="G1274" s="35">
        <f>ROUND($G$791/100*$G$792*АТС!C522,2)</f>
        <v>65.180000000000007</v>
      </c>
    </row>
    <row r="1275" spans="1:7" x14ac:dyDescent="0.25">
      <c r="A1275" s="256"/>
      <c r="B1275" s="120">
        <f t="shared" si="20"/>
        <v>43029.083330000001</v>
      </c>
      <c r="C1275" s="123">
        <v>2</v>
      </c>
      <c r="D1275" s="35">
        <f>ROUND($D$791/100*$D$792*АТС!$C523,2)</f>
        <v>177.89</v>
      </c>
      <c r="E1275" s="35">
        <f>ROUND($E$791/100*$E$792*АТС!C523,2)</f>
        <v>163.5</v>
      </c>
      <c r="F1275" s="35">
        <f>ROUND($F$791/100*$F$792*АТС!C523,2)</f>
        <v>111.28</v>
      </c>
      <c r="G1275" s="35">
        <f>ROUND($G$791/100*$G$792*АТС!C523,2)</f>
        <v>65.13</v>
      </c>
    </row>
    <row r="1276" spans="1:7" x14ac:dyDescent="0.25">
      <c r="A1276" s="256"/>
      <c r="B1276" s="122">
        <f t="shared" si="20"/>
        <v>43029.125</v>
      </c>
      <c r="C1276" s="123">
        <v>3</v>
      </c>
      <c r="D1276" s="35">
        <f>ROUND($D$791/100*$D$792*АТС!$C524,2)</f>
        <v>177.74</v>
      </c>
      <c r="E1276" s="35">
        <f>ROUND($E$791/100*$E$792*АТС!C524,2)</f>
        <v>163.36000000000001</v>
      </c>
      <c r="F1276" s="35">
        <f>ROUND($F$791/100*$F$792*АТС!C524,2)</f>
        <v>111.19</v>
      </c>
      <c r="G1276" s="35">
        <f>ROUND($G$791/100*$G$792*АТС!C524,2)</f>
        <v>65.069999999999993</v>
      </c>
    </row>
    <row r="1277" spans="1:7" x14ac:dyDescent="0.25">
      <c r="A1277" s="256"/>
      <c r="B1277" s="120">
        <f t="shared" si="20"/>
        <v>43029.166669999999</v>
      </c>
      <c r="C1277" s="123">
        <v>4</v>
      </c>
      <c r="D1277" s="35">
        <f>ROUND($D$791/100*$D$792*АТС!$C525,2)</f>
        <v>179.55</v>
      </c>
      <c r="E1277" s="35">
        <f>ROUND($E$791/100*$E$792*АТС!C525,2)</f>
        <v>165.01</v>
      </c>
      <c r="F1277" s="35">
        <f>ROUND($F$791/100*$F$792*АТС!C525,2)</f>
        <v>112.32</v>
      </c>
      <c r="G1277" s="35">
        <f>ROUND($G$791/100*$G$792*АТС!C525,2)</f>
        <v>65.73</v>
      </c>
    </row>
    <row r="1278" spans="1:7" x14ac:dyDescent="0.25">
      <c r="A1278" s="256"/>
      <c r="B1278" s="122">
        <f t="shared" si="20"/>
        <v>43029.208330000001</v>
      </c>
      <c r="C1278" s="123">
        <v>5</v>
      </c>
      <c r="D1278" s="35">
        <f>ROUND($D$791/100*$D$792*АТС!$C526,2)</f>
        <v>176.53</v>
      </c>
      <c r="E1278" s="35">
        <f>ROUND($E$791/100*$E$792*АТС!C526,2)</f>
        <v>162.24</v>
      </c>
      <c r="F1278" s="35">
        <f>ROUND($F$791/100*$F$792*АТС!C526,2)</f>
        <v>110.43</v>
      </c>
      <c r="G1278" s="35">
        <f>ROUND($G$791/100*$G$792*АТС!C526,2)</f>
        <v>64.63</v>
      </c>
    </row>
    <row r="1279" spans="1:7" x14ac:dyDescent="0.25">
      <c r="A1279" s="256"/>
      <c r="B1279" s="120">
        <f t="shared" si="20"/>
        <v>43029.25</v>
      </c>
      <c r="C1279" s="123">
        <v>6</v>
      </c>
      <c r="D1279" s="35">
        <f>ROUND($D$791/100*$D$792*АТС!$C527,2)</f>
        <v>178.2</v>
      </c>
      <c r="E1279" s="35">
        <f>ROUND($E$791/100*$E$792*АТС!C527,2)</f>
        <v>163.78</v>
      </c>
      <c r="F1279" s="35">
        <f>ROUND($F$791/100*$F$792*АТС!C527,2)</f>
        <v>111.48</v>
      </c>
      <c r="G1279" s="35">
        <f>ROUND($G$791/100*$G$792*АТС!C527,2)</f>
        <v>65.239999999999995</v>
      </c>
    </row>
    <row r="1280" spans="1:7" x14ac:dyDescent="0.25">
      <c r="A1280" s="256"/>
      <c r="B1280" s="122">
        <f t="shared" si="20"/>
        <v>43029.291669999999</v>
      </c>
      <c r="C1280" s="123">
        <v>7</v>
      </c>
      <c r="D1280" s="35">
        <f>ROUND($D$791/100*$D$792*АТС!$C528,2)</f>
        <v>182.84</v>
      </c>
      <c r="E1280" s="35">
        <f>ROUND($E$791/100*$E$792*АТС!C528,2)</f>
        <v>168.04</v>
      </c>
      <c r="F1280" s="35">
        <f>ROUND($F$791/100*$F$792*АТС!C528,2)</f>
        <v>114.38</v>
      </c>
      <c r="G1280" s="35">
        <f>ROUND($G$791/100*$G$792*АТС!C528,2)</f>
        <v>66.94</v>
      </c>
    </row>
    <row r="1281" spans="1:7" x14ac:dyDescent="0.25">
      <c r="A1281" s="256"/>
      <c r="B1281" s="120">
        <f t="shared" si="20"/>
        <v>43029.333330000001</v>
      </c>
      <c r="C1281" s="123">
        <v>8</v>
      </c>
      <c r="D1281" s="35">
        <f>ROUND($D$791/100*$D$792*АТС!$C529,2)</f>
        <v>233.31</v>
      </c>
      <c r="E1281" s="35">
        <f>ROUND($E$791/100*$E$792*АТС!C529,2)</f>
        <v>214.42</v>
      </c>
      <c r="F1281" s="35">
        <f>ROUND($F$791/100*$F$792*АТС!C529,2)</f>
        <v>145.94999999999999</v>
      </c>
      <c r="G1281" s="35">
        <f>ROUND($G$791/100*$G$792*АТС!C529,2)</f>
        <v>85.42</v>
      </c>
    </row>
    <row r="1282" spans="1:7" x14ac:dyDescent="0.25">
      <c r="A1282" s="256"/>
      <c r="B1282" s="122">
        <f t="shared" si="20"/>
        <v>43029.375</v>
      </c>
      <c r="C1282" s="123">
        <v>9</v>
      </c>
      <c r="D1282" s="35">
        <f>ROUND($D$791/100*$D$792*АТС!$C530,2)</f>
        <v>206.02</v>
      </c>
      <c r="E1282" s="35">
        <f>ROUND($E$791/100*$E$792*АТС!C530,2)</f>
        <v>189.34</v>
      </c>
      <c r="F1282" s="35">
        <f>ROUND($F$791/100*$F$792*АТС!C530,2)</f>
        <v>128.88</v>
      </c>
      <c r="G1282" s="35">
        <f>ROUND($G$791/100*$G$792*АТС!C530,2)</f>
        <v>75.42</v>
      </c>
    </row>
    <row r="1283" spans="1:7" x14ac:dyDescent="0.25">
      <c r="A1283" s="256"/>
      <c r="B1283" s="120">
        <f t="shared" si="20"/>
        <v>43029.416669999999</v>
      </c>
      <c r="C1283" s="123">
        <v>10</v>
      </c>
      <c r="D1283" s="35">
        <f>ROUND($D$791/100*$D$792*АТС!$C531,2)</f>
        <v>206.06</v>
      </c>
      <c r="E1283" s="35">
        <f>ROUND($E$791/100*$E$792*АТС!C531,2)</f>
        <v>189.39</v>
      </c>
      <c r="F1283" s="35">
        <f>ROUND($F$791/100*$F$792*АТС!C531,2)</f>
        <v>128.91</v>
      </c>
      <c r="G1283" s="35">
        <f>ROUND($G$791/100*$G$792*АТС!C531,2)</f>
        <v>75.44</v>
      </c>
    </row>
    <row r="1284" spans="1:7" x14ac:dyDescent="0.25">
      <c r="A1284" s="256"/>
      <c r="B1284" s="122">
        <f t="shared" si="20"/>
        <v>43029.458330000001</v>
      </c>
      <c r="C1284" s="123">
        <v>11</v>
      </c>
      <c r="D1284" s="35">
        <f>ROUND($D$791/100*$D$792*АТС!$C532,2)</f>
        <v>206.38</v>
      </c>
      <c r="E1284" s="35">
        <f>ROUND($E$791/100*$E$792*АТС!C532,2)</f>
        <v>189.67</v>
      </c>
      <c r="F1284" s="35">
        <f>ROUND($F$791/100*$F$792*АТС!C532,2)</f>
        <v>129.1</v>
      </c>
      <c r="G1284" s="35">
        <f>ROUND($G$791/100*$G$792*АТС!C532,2)</f>
        <v>75.56</v>
      </c>
    </row>
    <row r="1285" spans="1:7" x14ac:dyDescent="0.25">
      <c r="A1285" s="256"/>
      <c r="B1285" s="120">
        <f t="shared" si="20"/>
        <v>43029.5</v>
      </c>
      <c r="C1285" s="123">
        <v>12</v>
      </c>
      <c r="D1285" s="35">
        <f>ROUND($D$791/100*$D$792*АТС!$C533,2)</f>
        <v>227.76</v>
      </c>
      <c r="E1285" s="35">
        <f>ROUND($E$791/100*$E$792*АТС!C533,2)</f>
        <v>209.33</v>
      </c>
      <c r="F1285" s="35">
        <f>ROUND($F$791/100*$F$792*АТС!C533,2)</f>
        <v>142.47999999999999</v>
      </c>
      <c r="G1285" s="35">
        <f>ROUND($G$791/100*$G$792*АТС!C533,2)</f>
        <v>83.39</v>
      </c>
    </row>
    <row r="1286" spans="1:7" x14ac:dyDescent="0.25">
      <c r="A1286" s="256"/>
      <c r="B1286" s="122">
        <f t="shared" si="20"/>
        <v>43029.541669999999</v>
      </c>
      <c r="C1286" s="123">
        <v>13</v>
      </c>
      <c r="D1286" s="35">
        <f>ROUND($D$791/100*$D$792*АТС!$C534,2)</f>
        <v>231.55</v>
      </c>
      <c r="E1286" s="35">
        <f>ROUND($E$791/100*$E$792*АТС!C534,2)</f>
        <v>212.81</v>
      </c>
      <c r="F1286" s="35">
        <f>ROUND($F$791/100*$F$792*АТС!C534,2)</f>
        <v>144.85</v>
      </c>
      <c r="G1286" s="35">
        <f>ROUND($G$791/100*$G$792*АТС!C534,2)</f>
        <v>84.77</v>
      </c>
    </row>
    <row r="1287" spans="1:7" x14ac:dyDescent="0.25">
      <c r="A1287" s="256"/>
      <c r="B1287" s="120">
        <f t="shared" si="20"/>
        <v>43029.583330000001</v>
      </c>
      <c r="C1287" s="123">
        <v>14</v>
      </c>
      <c r="D1287" s="35">
        <f>ROUND($D$791/100*$D$792*АТС!$C535,2)</f>
        <v>223.57</v>
      </c>
      <c r="E1287" s="35">
        <f>ROUND($E$791/100*$E$792*АТС!C535,2)</f>
        <v>205.47</v>
      </c>
      <c r="F1287" s="35">
        <f>ROUND($F$791/100*$F$792*АТС!C535,2)</f>
        <v>139.86000000000001</v>
      </c>
      <c r="G1287" s="35">
        <f>ROUND($G$791/100*$G$792*АТС!C535,2)</f>
        <v>81.849999999999994</v>
      </c>
    </row>
    <row r="1288" spans="1:7" x14ac:dyDescent="0.25">
      <c r="A1288" s="256"/>
      <c r="B1288" s="122">
        <f t="shared" si="20"/>
        <v>43029.625</v>
      </c>
      <c r="C1288" s="123">
        <v>15</v>
      </c>
      <c r="D1288" s="35">
        <f>ROUND($D$791/100*$D$792*АТС!$C536,2)</f>
        <v>225.12</v>
      </c>
      <c r="E1288" s="35">
        <f>ROUND($E$791/100*$E$792*АТС!C536,2)</f>
        <v>206.9</v>
      </c>
      <c r="F1288" s="35">
        <f>ROUND($F$791/100*$F$792*АТС!C536,2)</f>
        <v>140.83000000000001</v>
      </c>
      <c r="G1288" s="35">
        <f>ROUND($G$791/100*$G$792*АТС!C536,2)</f>
        <v>82.42</v>
      </c>
    </row>
    <row r="1289" spans="1:7" x14ac:dyDescent="0.25">
      <c r="A1289" s="256"/>
      <c r="B1289" s="120">
        <f t="shared" si="20"/>
        <v>43029.666669999999</v>
      </c>
      <c r="C1289" s="123">
        <v>16</v>
      </c>
      <c r="D1289" s="35">
        <f>ROUND($D$791/100*$D$792*АТС!$C537,2)</f>
        <v>225.69</v>
      </c>
      <c r="E1289" s="35">
        <f>ROUND($E$791/100*$E$792*АТС!C537,2)</f>
        <v>207.42</v>
      </c>
      <c r="F1289" s="35">
        <f>ROUND($F$791/100*$F$792*АТС!C537,2)</f>
        <v>141.18</v>
      </c>
      <c r="G1289" s="35">
        <f>ROUND($G$791/100*$G$792*АТС!C537,2)</f>
        <v>82.63</v>
      </c>
    </row>
    <row r="1290" spans="1:7" x14ac:dyDescent="0.25">
      <c r="A1290" s="256"/>
      <c r="B1290" s="122">
        <f t="shared" si="20"/>
        <v>43029.708330000001</v>
      </c>
      <c r="C1290" s="123">
        <v>17</v>
      </c>
      <c r="D1290" s="35">
        <f>ROUND($D$791/100*$D$792*АТС!$C538,2)</f>
        <v>181.56</v>
      </c>
      <c r="E1290" s="35">
        <f>ROUND($E$791/100*$E$792*АТС!C538,2)</f>
        <v>166.87</v>
      </c>
      <c r="F1290" s="35">
        <f>ROUND($F$791/100*$F$792*АТС!C538,2)</f>
        <v>113.58</v>
      </c>
      <c r="G1290" s="35">
        <f>ROUND($G$791/100*$G$792*АТС!C538,2)</f>
        <v>66.47</v>
      </c>
    </row>
    <row r="1291" spans="1:7" x14ac:dyDescent="0.25">
      <c r="A1291" s="256"/>
      <c r="B1291" s="120">
        <f t="shared" si="20"/>
        <v>43029.75</v>
      </c>
      <c r="C1291" s="123">
        <v>18</v>
      </c>
      <c r="D1291" s="35">
        <f>ROUND($D$791/100*$D$792*АТС!$C539,2)</f>
        <v>229.4</v>
      </c>
      <c r="E1291" s="35">
        <f>ROUND($E$791/100*$E$792*АТС!C539,2)</f>
        <v>210.83</v>
      </c>
      <c r="F1291" s="35">
        <f>ROUND($F$791/100*$F$792*АТС!C539,2)</f>
        <v>143.5</v>
      </c>
      <c r="G1291" s="35">
        <f>ROUND($G$791/100*$G$792*АТС!C539,2)</f>
        <v>83.99</v>
      </c>
    </row>
    <row r="1292" spans="1:7" x14ac:dyDescent="0.25">
      <c r="A1292" s="256"/>
      <c r="B1292" s="122">
        <f t="shared" si="20"/>
        <v>43029.791669999999</v>
      </c>
      <c r="C1292" s="123">
        <v>19</v>
      </c>
      <c r="D1292" s="35">
        <f>ROUND($D$791/100*$D$792*АТС!$C540,2)</f>
        <v>225.47</v>
      </c>
      <c r="E1292" s="35">
        <f>ROUND($E$791/100*$E$792*АТС!C540,2)</f>
        <v>207.22</v>
      </c>
      <c r="F1292" s="35">
        <f>ROUND($F$791/100*$F$792*АТС!C540,2)</f>
        <v>141.05000000000001</v>
      </c>
      <c r="G1292" s="35">
        <f>ROUND($G$791/100*$G$792*АТС!C540,2)</f>
        <v>82.55</v>
      </c>
    </row>
    <row r="1293" spans="1:7" x14ac:dyDescent="0.25">
      <c r="A1293" s="256"/>
      <c r="B1293" s="120">
        <f t="shared" si="20"/>
        <v>43029.833330000001</v>
      </c>
      <c r="C1293" s="123">
        <v>20</v>
      </c>
      <c r="D1293" s="35">
        <f>ROUND($D$791/100*$D$792*АТС!$C541,2)</f>
        <v>216.34</v>
      </c>
      <c r="E1293" s="35">
        <f>ROUND($E$791/100*$E$792*АТС!C541,2)</f>
        <v>198.83</v>
      </c>
      <c r="F1293" s="35">
        <f>ROUND($F$791/100*$F$792*АТС!C541,2)</f>
        <v>135.34</v>
      </c>
      <c r="G1293" s="35">
        <f>ROUND($G$791/100*$G$792*АТС!C541,2)</f>
        <v>79.209999999999994</v>
      </c>
    </row>
    <row r="1294" spans="1:7" x14ac:dyDescent="0.25">
      <c r="A1294" s="256"/>
      <c r="B1294" s="122">
        <f t="shared" si="20"/>
        <v>43029.875</v>
      </c>
      <c r="C1294" s="123">
        <v>21</v>
      </c>
      <c r="D1294" s="35">
        <f>ROUND($D$791/100*$D$792*АТС!$C542,2)</f>
        <v>200.36</v>
      </c>
      <c r="E1294" s="35">
        <f>ROUND($E$791/100*$E$792*АТС!C542,2)</f>
        <v>184.14</v>
      </c>
      <c r="F1294" s="35">
        <f>ROUND($F$791/100*$F$792*АТС!C542,2)</f>
        <v>125.34</v>
      </c>
      <c r="G1294" s="35">
        <f>ROUND($G$791/100*$G$792*АТС!C542,2)</f>
        <v>73.349999999999994</v>
      </c>
    </row>
    <row r="1295" spans="1:7" x14ac:dyDescent="0.25">
      <c r="A1295" s="256"/>
      <c r="B1295" s="120">
        <f t="shared" si="20"/>
        <v>43029.916669999999</v>
      </c>
      <c r="C1295" s="123">
        <v>22</v>
      </c>
      <c r="D1295" s="35">
        <f>ROUND($D$791/100*$D$792*АТС!$C543,2)</f>
        <v>179.61</v>
      </c>
      <c r="E1295" s="35">
        <f>ROUND($E$791/100*$E$792*АТС!C543,2)</f>
        <v>165.07</v>
      </c>
      <c r="F1295" s="35">
        <f>ROUND($F$791/100*$F$792*АТС!C543,2)</f>
        <v>112.36</v>
      </c>
      <c r="G1295" s="35">
        <f>ROUND($G$791/100*$G$792*АТС!C543,2)</f>
        <v>65.760000000000005</v>
      </c>
    </row>
    <row r="1296" spans="1:7" x14ac:dyDescent="0.25">
      <c r="A1296" s="256"/>
      <c r="B1296" s="122">
        <f t="shared" si="20"/>
        <v>43029.958330000001</v>
      </c>
      <c r="C1296" s="123">
        <v>23</v>
      </c>
      <c r="D1296" s="35">
        <f>ROUND($D$791/100*$D$792*АТС!$C544,2)</f>
        <v>215.1</v>
      </c>
      <c r="E1296" s="35">
        <f>ROUND($E$791/100*$E$792*АТС!C544,2)</f>
        <v>197.69</v>
      </c>
      <c r="F1296" s="35">
        <f>ROUND($F$791/100*$F$792*АТС!C544,2)</f>
        <v>134.56</v>
      </c>
      <c r="G1296" s="35">
        <f>ROUND($G$791/100*$G$792*АТС!C544,2)</f>
        <v>78.75</v>
      </c>
    </row>
    <row r="1297" spans="1:7" x14ac:dyDescent="0.25">
      <c r="A1297" s="256"/>
      <c r="B1297" s="120">
        <f t="shared" si="20"/>
        <v>43030</v>
      </c>
      <c r="C1297" s="123">
        <v>0</v>
      </c>
      <c r="D1297" s="35">
        <f>ROUND($D$791/100*$D$792*АТС!$C545,2)</f>
        <v>183.75</v>
      </c>
      <c r="E1297" s="35">
        <f>ROUND($E$791/100*$E$792*АТС!C545,2)</f>
        <v>168.88</v>
      </c>
      <c r="F1297" s="35">
        <f>ROUND($F$791/100*$F$792*АТС!C545,2)</f>
        <v>114.95</v>
      </c>
      <c r="G1297" s="35">
        <f>ROUND($G$791/100*$G$792*АТС!C545,2)</f>
        <v>67.27</v>
      </c>
    </row>
    <row r="1298" spans="1:7" x14ac:dyDescent="0.25">
      <c r="A1298" s="256"/>
      <c r="B1298" s="122">
        <f t="shared" si="20"/>
        <v>43030.041669999999</v>
      </c>
      <c r="C1298" s="123">
        <v>1</v>
      </c>
      <c r="D1298" s="35">
        <f>ROUND($D$791/100*$D$792*АТС!$C546,2)</f>
        <v>177.94</v>
      </c>
      <c r="E1298" s="35">
        <f>ROUND($E$791/100*$E$792*АТС!C546,2)</f>
        <v>163.53</v>
      </c>
      <c r="F1298" s="35">
        <f>ROUND($F$791/100*$F$792*АТС!C546,2)</f>
        <v>111.31</v>
      </c>
      <c r="G1298" s="35">
        <f>ROUND($G$791/100*$G$792*АТС!C546,2)</f>
        <v>65.14</v>
      </c>
    </row>
    <row r="1299" spans="1:7" x14ac:dyDescent="0.25">
      <c r="A1299" s="256"/>
      <c r="B1299" s="120">
        <f t="shared" si="20"/>
        <v>43030.083330000001</v>
      </c>
      <c r="C1299" s="123">
        <v>2</v>
      </c>
      <c r="D1299" s="35">
        <f>ROUND($D$791/100*$D$792*АТС!$C547,2)</f>
        <v>177.32</v>
      </c>
      <c r="E1299" s="35">
        <f>ROUND($E$791/100*$E$792*АТС!C547,2)</f>
        <v>162.97</v>
      </c>
      <c r="F1299" s="35">
        <f>ROUND($F$791/100*$F$792*АТС!C547,2)</f>
        <v>110.92</v>
      </c>
      <c r="G1299" s="35">
        <f>ROUND($G$791/100*$G$792*АТС!C547,2)</f>
        <v>64.92</v>
      </c>
    </row>
    <row r="1300" spans="1:7" x14ac:dyDescent="0.25">
      <c r="A1300" s="256"/>
      <c r="B1300" s="122">
        <f t="shared" si="20"/>
        <v>43030.125</v>
      </c>
      <c r="C1300" s="123">
        <v>3</v>
      </c>
      <c r="D1300" s="35">
        <f>ROUND($D$791/100*$D$792*АТС!$C548,2)</f>
        <v>182.28</v>
      </c>
      <c r="E1300" s="35">
        <f>ROUND($E$791/100*$E$792*АТС!C548,2)</f>
        <v>167.53</v>
      </c>
      <c r="F1300" s="35">
        <f>ROUND($F$791/100*$F$792*АТС!C548,2)</f>
        <v>114.03</v>
      </c>
      <c r="G1300" s="35">
        <f>ROUND($G$791/100*$G$792*АТС!C548,2)</f>
        <v>66.73</v>
      </c>
    </row>
    <row r="1301" spans="1:7" x14ac:dyDescent="0.25">
      <c r="A1301" s="256"/>
      <c r="B1301" s="120">
        <f t="shared" si="20"/>
        <v>43030.166669999999</v>
      </c>
      <c r="C1301" s="123">
        <v>4</v>
      </c>
      <c r="D1301" s="35">
        <f>ROUND($D$791/100*$D$792*АТС!$C549,2)</f>
        <v>183.28</v>
      </c>
      <c r="E1301" s="35">
        <f>ROUND($E$791/100*$E$792*АТС!C549,2)</f>
        <v>168.44</v>
      </c>
      <c r="F1301" s="35">
        <f>ROUND($F$791/100*$F$792*АТС!C549,2)</f>
        <v>114.65</v>
      </c>
      <c r="G1301" s="35">
        <f>ROUND($G$791/100*$G$792*АТС!C549,2)</f>
        <v>67.099999999999994</v>
      </c>
    </row>
    <row r="1302" spans="1:7" x14ac:dyDescent="0.25">
      <c r="A1302" s="256"/>
      <c r="B1302" s="122">
        <f t="shared" si="20"/>
        <v>43030.208330000001</v>
      </c>
      <c r="C1302" s="123">
        <v>5</v>
      </c>
      <c r="D1302" s="35">
        <f>ROUND($D$791/100*$D$792*АТС!$C550,2)</f>
        <v>183.59</v>
      </c>
      <c r="E1302" s="35">
        <f>ROUND($E$791/100*$E$792*АТС!C550,2)</f>
        <v>168.73</v>
      </c>
      <c r="F1302" s="35">
        <f>ROUND($F$791/100*$F$792*АТС!C550,2)</f>
        <v>114.85</v>
      </c>
      <c r="G1302" s="35">
        <f>ROUND($G$791/100*$G$792*АТС!C550,2)</f>
        <v>67.22</v>
      </c>
    </row>
    <row r="1303" spans="1:7" x14ac:dyDescent="0.25">
      <c r="A1303" s="256"/>
      <c r="B1303" s="120">
        <f t="shared" si="20"/>
        <v>43030.25</v>
      </c>
      <c r="C1303" s="123">
        <v>6</v>
      </c>
      <c r="D1303" s="35">
        <f>ROUND($D$791/100*$D$792*АТС!$C551,2)</f>
        <v>176.63</v>
      </c>
      <c r="E1303" s="35">
        <f>ROUND($E$791/100*$E$792*АТС!C551,2)</f>
        <v>162.33000000000001</v>
      </c>
      <c r="F1303" s="35">
        <f>ROUND($F$791/100*$F$792*АТС!C551,2)</f>
        <v>110.49</v>
      </c>
      <c r="G1303" s="35">
        <f>ROUND($G$791/100*$G$792*АТС!C551,2)</f>
        <v>64.66</v>
      </c>
    </row>
    <row r="1304" spans="1:7" x14ac:dyDescent="0.25">
      <c r="A1304" s="256"/>
      <c r="B1304" s="122">
        <f t="shared" si="20"/>
        <v>43030.291669999999</v>
      </c>
      <c r="C1304" s="123">
        <v>7</v>
      </c>
      <c r="D1304" s="35">
        <f>ROUND($D$791/100*$D$792*АТС!$C552,2)</f>
        <v>181.01</v>
      </c>
      <c r="E1304" s="35">
        <f>ROUND($E$791/100*$E$792*АТС!C552,2)</f>
        <v>166.36</v>
      </c>
      <c r="F1304" s="35">
        <f>ROUND($F$791/100*$F$792*АТС!C552,2)</f>
        <v>113.24</v>
      </c>
      <c r="G1304" s="35">
        <f>ROUND($G$791/100*$G$792*АТС!C552,2)</f>
        <v>66.27</v>
      </c>
    </row>
    <row r="1305" spans="1:7" x14ac:dyDescent="0.25">
      <c r="A1305" s="256"/>
      <c r="B1305" s="120">
        <f t="shared" si="20"/>
        <v>43030.333330000001</v>
      </c>
      <c r="C1305" s="123">
        <v>8</v>
      </c>
      <c r="D1305" s="35">
        <f>ROUND($D$791/100*$D$792*АТС!$C553,2)</f>
        <v>230.97</v>
      </c>
      <c r="E1305" s="35">
        <f>ROUND($E$791/100*$E$792*АТС!C553,2)</f>
        <v>212.28</v>
      </c>
      <c r="F1305" s="35">
        <f>ROUND($F$791/100*$F$792*АТС!C553,2)</f>
        <v>144.49</v>
      </c>
      <c r="G1305" s="35">
        <f>ROUND($G$791/100*$G$792*АТС!C553,2)</f>
        <v>84.56</v>
      </c>
    </row>
    <row r="1306" spans="1:7" x14ac:dyDescent="0.25">
      <c r="A1306" s="256"/>
      <c r="B1306" s="122">
        <f t="shared" si="20"/>
        <v>43030.375</v>
      </c>
      <c r="C1306" s="123">
        <v>9</v>
      </c>
      <c r="D1306" s="35">
        <f>ROUND($D$791/100*$D$792*АТС!$C554,2)</f>
        <v>205.14</v>
      </c>
      <c r="E1306" s="35">
        <f>ROUND($E$791/100*$E$792*АТС!C554,2)</f>
        <v>188.54</v>
      </c>
      <c r="F1306" s="35">
        <f>ROUND($F$791/100*$F$792*АТС!C554,2)</f>
        <v>128.33000000000001</v>
      </c>
      <c r="G1306" s="35">
        <f>ROUND($G$791/100*$G$792*АТС!C554,2)</f>
        <v>75.099999999999994</v>
      </c>
    </row>
    <row r="1307" spans="1:7" x14ac:dyDescent="0.25">
      <c r="A1307" s="256"/>
      <c r="B1307" s="120">
        <f t="shared" si="20"/>
        <v>43030.416669999999</v>
      </c>
      <c r="C1307" s="123">
        <v>10</v>
      </c>
      <c r="D1307" s="35">
        <f>ROUND($D$791/100*$D$792*АТС!$C555,2)</f>
        <v>204.91</v>
      </c>
      <c r="E1307" s="35">
        <f>ROUND($E$791/100*$E$792*АТС!C555,2)</f>
        <v>188.33</v>
      </c>
      <c r="F1307" s="35">
        <f>ROUND($F$791/100*$F$792*АТС!C555,2)</f>
        <v>128.19</v>
      </c>
      <c r="G1307" s="35">
        <f>ROUND($G$791/100*$G$792*АТС!C555,2)</f>
        <v>75.02</v>
      </c>
    </row>
    <row r="1308" spans="1:7" x14ac:dyDescent="0.25">
      <c r="A1308" s="256"/>
      <c r="B1308" s="122">
        <f t="shared" si="20"/>
        <v>43030.458330000001</v>
      </c>
      <c r="C1308" s="123">
        <v>11</v>
      </c>
      <c r="D1308" s="35">
        <f>ROUND($D$791/100*$D$792*АТС!$C556,2)</f>
        <v>215.64</v>
      </c>
      <c r="E1308" s="35">
        <f>ROUND($E$791/100*$E$792*АТС!C556,2)</f>
        <v>198.19</v>
      </c>
      <c r="F1308" s="35">
        <f>ROUND($F$791/100*$F$792*АТС!C556,2)</f>
        <v>134.9</v>
      </c>
      <c r="G1308" s="35">
        <f>ROUND($G$791/100*$G$792*АТС!C556,2)</f>
        <v>78.95</v>
      </c>
    </row>
    <row r="1309" spans="1:7" x14ac:dyDescent="0.25">
      <c r="A1309" s="256"/>
      <c r="B1309" s="120">
        <f t="shared" si="20"/>
        <v>43030.5</v>
      </c>
      <c r="C1309" s="123">
        <v>12</v>
      </c>
      <c r="D1309" s="35">
        <f>ROUND($D$791/100*$D$792*АТС!$C557,2)</f>
        <v>240.19</v>
      </c>
      <c r="E1309" s="35">
        <f>ROUND($E$791/100*$E$792*АТС!C557,2)</f>
        <v>220.75</v>
      </c>
      <c r="F1309" s="35">
        <f>ROUND($F$791/100*$F$792*АТС!C557,2)</f>
        <v>150.26</v>
      </c>
      <c r="G1309" s="35">
        <f>ROUND($G$791/100*$G$792*АТС!C557,2)</f>
        <v>87.94</v>
      </c>
    </row>
    <row r="1310" spans="1:7" x14ac:dyDescent="0.25">
      <c r="A1310" s="256"/>
      <c r="B1310" s="122">
        <f t="shared" si="20"/>
        <v>43030.541669999999</v>
      </c>
      <c r="C1310" s="123">
        <v>13</v>
      </c>
      <c r="D1310" s="35">
        <f>ROUND($D$791/100*$D$792*АТС!$C558,2)</f>
        <v>240.09</v>
      </c>
      <c r="E1310" s="35">
        <f>ROUND($E$791/100*$E$792*АТС!C558,2)</f>
        <v>220.65</v>
      </c>
      <c r="F1310" s="35">
        <f>ROUND($F$791/100*$F$792*АТС!C558,2)</f>
        <v>150.19</v>
      </c>
      <c r="G1310" s="35">
        <f>ROUND($G$791/100*$G$792*АТС!C558,2)</f>
        <v>87.9</v>
      </c>
    </row>
    <row r="1311" spans="1:7" x14ac:dyDescent="0.25">
      <c r="A1311" s="256"/>
      <c r="B1311" s="120">
        <f t="shared" si="20"/>
        <v>43030.583330000001</v>
      </c>
      <c r="C1311" s="123">
        <v>14</v>
      </c>
      <c r="D1311" s="35">
        <f>ROUND($D$791/100*$D$792*АТС!$C559,2)</f>
        <v>239.99</v>
      </c>
      <c r="E1311" s="35">
        <f>ROUND($E$791/100*$E$792*АТС!C559,2)</f>
        <v>220.56</v>
      </c>
      <c r="F1311" s="35">
        <f>ROUND($F$791/100*$F$792*АТС!C559,2)</f>
        <v>150.13</v>
      </c>
      <c r="G1311" s="35">
        <f>ROUND($G$791/100*$G$792*АТС!C559,2)</f>
        <v>87.86</v>
      </c>
    </row>
    <row r="1312" spans="1:7" x14ac:dyDescent="0.25">
      <c r="A1312" s="256"/>
      <c r="B1312" s="122">
        <f t="shared" si="20"/>
        <v>43030.625</v>
      </c>
      <c r="C1312" s="123">
        <v>15</v>
      </c>
      <c r="D1312" s="35">
        <f>ROUND($D$791/100*$D$792*АТС!$C560,2)</f>
        <v>238.05</v>
      </c>
      <c r="E1312" s="35">
        <f>ROUND($E$791/100*$E$792*АТС!C560,2)</f>
        <v>218.78</v>
      </c>
      <c r="F1312" s="35">
        <f>ROUND($F$791/100*$F$792*АТС!C560,2)</f>
        <v>148.91</v>
      </c>
      <c r="G1312" s="35">
        <f>ROUND($G$791/100*$G$792*АТС!C560,2)</f>
        <v>87.15</v>
      </c>
    </row>
    <row r="1313" spans="1:7" x14ac:dyDescent="0.25">
      <c r="A1313" s="256"/>
      <c r="B1313" s="120">
        <f t="shared" si="20"/>
        <v>43030.666669999999</v>
      </c>
      <c r="C1313" s="123">
        <v>16</v>
      </c>
      <c r="D1313" s="35">
        <f>ROUND($D$791/100*$D$792*АТС!$C561,2)</f>
        <v>238.68</v>
      </c>
      <c r="E1313" s="35">
        <f>ROUND($E$791/100*$E$792*АТС!C561,2)</f>
        <v>219.36</v>
      </c>
      <c r="F1313" s="35">
        <f>ROUND($F$791/100*$F$792*АТС!C561,2)</f>
        <v>149.31</v>
      </c>
      <c r="G1313" s="35">
        <f>ROUND($G$791/100*$G$792*АТС!C561,2)</f>
        <v>87.38</v>
      </c>
    </row>
    <row r="1314" spans="1:7" x14ac:dyDescent="0.25">
      <c r="A1314" s="256"/>
      <c r="B1314" s="122">
        <f t="shared" si="20"/>
        <v>43030.708330000001</v>
      </c>
      <c r="C1314" s="123">
        <v>17</v>
      </c>
      <c r="D1314" s="35">
        <f>ROUND($D$791/100*$D$792*АТС!$C562,2)</f>
        <v>181.14</v>
      </c>
      <c r="E1314" s="35">
        <f>ROUND($E$791/100*$E$792*АТС!C562,2)</f>
        <v>166.48</v>
      </c>
      <c r="F1314" s="35">
        <f>ROUND($F$791/100*$F$792*АТС!C562,2)</f>
        <v>113.31</v>
      </c>
      <c r="G1314" s="35">
        <f>ROUND($G$791/100*$G$792*АТС!C562,2)</f>
        <v>66.319999999999993</v>
      </c>
    </row>
    <row r="1315" spans="1:7" x14ac:dyDescent="0.25">
      <c r="A1315" s="256"/>
      <c r="B1315" s="120">
        <f t="shared" si="20"/>
        <v>43030.75</v>
      </c>
      <c r="C1315" s="123">
        <v>18</v>
      </c>
      <c r="D1315" s="35">
        <f>ROUND($D$791/100*$D$792*АТС!$C563,2)</f>
        <v>216.86</v>
      </c>
      <c r="E1315" s="35">
        <f>ROUND($E$791/100*$E$792*АТС!C563,2)</f>
        <v>199.31</v>
      </c>
      <c r="F1315" s="35">
        <f>ROUND($F$791/100*$F$792*АТС!C563,2)</f>
        <v>135.66</v>
      </c>
      <c r="G1315" s="35">
        <f>ROUND($G$791/100*$G$792*АТС!C563,2)</f>
        <v>79.400000000000006</v>
      </c>
    </row>
    <row r="1316" spans="1:7" x14ac:dyDescent="0.25">
      <c r="A1316" s="256"/>
      <c r="B1316" s="122">
        <f t="shared" si="20"/>
        <v>43030.791669999999</v>
      </c>
      <c r="C1316" s="123">
        <v>19</v>
      </c>
      <c r="D1316" s="35">
        <f>ROUND($D$791/100*$D$792*АТС!$C564,2)</f>
        <v>217.67</v>
      </c>
      <c r="E1316" s="35">
        <f>ROUND($E$791/100*$E$792*АТС!C564,2)</f>
        <v>200.05</v>
      </c>
      <c r="F1316" s="35">
        <f>ROUND($F$791/100*$F$792*АТС!C564,2)</f>
        <v>136.16999999999999</v>
      </c>
      <c r="G1316" s="35">
        <f>ROUND($G$791/100*$G$792*АТС!C564,2)</f>
        <v>79.69</v>
      </c>
    </row>
    <row r="1317" spans="1:7" x14ac:dyDescent="0.25">
      <c r="A1317" s="256"/>
      <c r="B1317" s="120">
        <f t="shared" si="20"/>
        <v>43030.833330000001</v>
      </c>
      <c r="C1317" s="123">
        <v>20</v>
      </c>
      <c r="D1317" s="35">
        <f>ROUND($D$791/100*$D$792*АТС!$C565,2)</f>
        <v>209.51</v>
      </c>
      <c r="E1317" s="35">
        <f>ROUND($E$791/100*$E$792*АТС!C565,2)</f>
        <v>192.55</v>
      </c>
      <c r="F1317" s="35">
        <f>ROUND($F$791/100*$F$792*АТС!C565,2)</f>
        <v>131.06</v>
      </c>
      <c r="G1317" s="35">
        <f>ROUND($G$791/100*$G$792*АТС!C565,2)</f>
        <v>76.7</v>
      </c>
    </row>
    <row r="1318" spans="1:7" x14ac:dyDescent="0.25">
      <c r="A1318" s="256"/>
      <c r="B1318" s="122">
        <f t="shared" si="20"/>
        <v>43030.875</v>
      </c>
      <c r="C1318" s="123">
        <v>21</v>
      </c>
      <c r="D1318" s="35">
        <f>ROUND($D$791/100*$D$792*АТС!$C566,2)</f>
        <v>191.53</v>
      </c>
      <c r="E1318" s="35">
        <f>ROUND($E$791/100*$E$792*АТС!C566,2)</f>
        <v>176.03</v>
      </c>
      <c r="F1318" s="35">
        <f>ROUND($F$791/100*$F$792*АТС!C566,2)</f>
        <v>119.81</v>
      </c>
      <c r="G1318" s="35">
        <f>ROUND($G$791/100*$G$792*АТС!C566,2)</f>
        <v>70.12</v>
      </c>
    </row>
    <row r="1319" spans="1:7" x14ac:dyDescent="0.25">
      <c r="A1319" s="256"/>
      <c r="B1319" s="120">
        <f t="shared" si="20"/>
        <v>43030.916669999999</v>
      </c>
      <c r="C1319" s="123">
        <v>22</v>
      </c>
      <c r="D1319" s="35">
        <f>ROUND($D$791/100*$D$792*АТС!$C567,2)</f>
        <v>179.9</v>
      </c>
      <c r="E1319" s="35">
        <f>ROUND($E$791/100*$E$792*АТС!C567,2)</f>
        <v>165.34</v>
      </c>
      <c r="F1319" s="35">
        <f>ROUND($F$791/100*$F$792*АТС!C567,2)</f>
        <v>112.54</v>
      </c>
      <c r="G1319" s="35">
        <f>ROUND($G$791/100*$G$792*АТС!C567,2)</f>
        <v>65.86</v>
      </c>
    </row>
    <row r="1320" spans="1:7" x14ac:dyDescent="0.25">
      <c r="A1320" s="256"/>
      <c r="B1320" s="122">
        <f t="shared" si="20"/>
        <v>43030.958330000001</v>
      </c>
      <c r="C1320" s="123">
        <v>23</v>
      </c>
      <c r="D1320" s="35">
        <f>ROUND($D$791/100*$D$792*АТС!$C568,2)</f>
        <v>215.18</v>
      </c>
      <c r="E1320" s="35">
        <f>ROUND($E$791/100*$E$792*АТС!C568,2)</f>
        <v>197.76</v>
      </c>
      <c r="F1320" s="35">
        <f>ROUND($F$791/100*$F$792*АТС!C568,2)</f>
        <v>134.61000000000001</v>
      </c>
      <c r="G1320" s="35">
        <f>ROUND($G$791/100*$G$792*АТС!C568,2)</f>
        <v>78.78</v>
      </c>
    </row>
    <row r="1321" spans="1:7" x14ac:dyDescent="0.25">
      <c r="A1321" s="256"/>
      <c r="B1321" s="120">
        <f t="shared" si="20"/>
        <v>43031</v>
      </c>
      <c r="C1321" s="123">
        <v>0</v>
      </c>
      <c r="D1321" s="35">
        <f>ROUND($D$791/100*$D$792*АТС!$C569,2)</f>
        <v>180.17</v>
      </c>
      <c r="E1321" s="35">
        <f>ROUND($E$791/100*$E$792*АТС!C569,2)</f>
        <v>165.59</v>
      </c>
      <c r="F1321" s="35">
        <f>ROUND($F$791/100*$F$792*АТС!C569,2)</f>
        <v>112.71</v>
      </c>
      <c r="G1321" s="35">
        <f>ROUND($G$791/100*$G$792*АТС!C569,2)</f>
        <v>65.959999999999994</v>
      </c>
    </row>
    <row r="1322" spans="1:7" x14ac:dyDescent="0.25">
      <c r="A1322" s="256"/>
      <c r="B1322" s="122">
        <f t="shared" si="20"/>
        <v>43031.041669999999</v>
      </c>
      <c r="C1322" s="123">
        <v>1</v>
      </c>
      <c r="D1322" s="35">
        <f>ROUND($D$791/100*$D$792*АТС!$C570,2)</f>
        <v>175.86</v>
      </c>
      <c r="E1322" s="35">
        <f>ROUND($E$791/100*$E$792*АТС!C570,2)</f>
        <v>161.63</v>
      </c>
      <c r="F1322" s="35">
        <f>ROUND($F$791/100*$F$792*АТС!C570,2)</f>
        <v>110.01</v>
      </c>
      <c r="G1322" s="35">
        <f>ROUND($G$791/100*$G$792*АТС!C570,2)</f>
        <v>64.38</v>
      </c>
    </row>
    <row r="1323" spans="1:7" x14ac:dyDescent="0.25">
      <c r="A1323" s="256"/>
      <c r="B1323" s="120">
        <f t="shared" si="20"/>
        <v>43031.083330000001</v>
      </c>
      <c r="C1323" s="123">
        <v>2</v>
      </c>
      <c r="D1323" s="35">
        <f>ROUND($D$791/100*$D$792*АТС!$C571,2)</f>
        <v>178.3</v>
      </c>
      <c r="E1323" s="35">
        <f>ROUND($E$791/100*$E$792*АТС!C571,2)</f>
        <v>163.87</v>
      </c>
      <c r="F1323" s="35">
        <f>ROUND($F$791/100*$F$792*АТС!C571,2)</f>
        <v>111.54</v>
      </c>
      <c r="G1323" s="35">
        <f>ROUND($G$791/100*$G$792*АТС!C571,2)</f>
        <v>65.28</v>
      </c>
    </row>
    <row r="1324" spans="1:7" x14ac:dyDescent="0.25">
      <c r="A1324" s="256"/>
      <c r="B1324" s="122">
        <f t="shared" si="20"/>
        <v>43031.125</v>
      </c>
      <c r="C1324" s="123">
        <v>3</v>
      </c>
      <c r="D1324" s="35">
        <f>ROUND($D$791/100*$D$792*АТС!$C572,2)</f>
        <v>178.13</v>
      </c>
      <c r="E1324" s="35">
        <f>ROUND($E$791/100*$E$792*АТС!C572,2)</f>
        <v>163.72</v>
      </c>
      <c r="F1324" s="35">
        <f>ROUND($F$791/100*$F$792*АТС!C572,2)</f>
        <v>111.43</v>
      </c>
      <c r="G1324" s="35">
        <f>ROUND($G$791/100*$G$792*АТС!C572,2)</f>
        <v>65.22</v>
      </c>
    </row>
    <row r="1325" spans="1:7" x14ac:dyDescent="0.25">
      <c r="A1325" s="256"/>
      <c r="B1325" s="120">
        <f t="shared" si="20"/>
        <v>43031.166669999999</v>
      </c>
      <c r="C1325" s="123">
        <v>4</v>
      </c>
      <c r="D1325" s="35">
        <f>ROUND($D$791/100*$D$792*АТС!$C573,2)</f>
        <v>179.59</v>
      </c>
      <c r="E1325" s="35">
        <f>ROUND($E$791/100*$E$792*АТС!C573,2)</f>
        <v>165.06</v>
      </c>
      <c r="F1325" s="35">
        <f>ROUND($F$791/100*$F$792*АТС!C573,2)</f>
        <v>112.35</v>
      </c>
      <c r="G1325" s="35">
        <f>ROUND($G$791/100*$G$792*АТС!C573,2)</f>
        <v>65.75</v>
      </c>
    </row>
    <row r="1326" spans="1:7" x14ac:dyDescent="0.25">
      <c r="A1326" s="256"/>
      <c r="B1326" s="122">
        <f t="shared" si="20"/>
        <v>43031.208330000001</v>
      </c>
      <c r="C1326" s="123">
        <v>5</v>
      </c>
      <c r="D1326" s="35">
        <f>ROUND($D$791/100*$D$792*АТС!$C574,2)</f>
        <v>176.23</v>
      </c>
      <c r="E1326" s="35">
        <f>ROUND($E$791/100*$E$792*АТС!C574,2)</f>
        <v>161.97</v>
      </c>
      <c r="F1326" s="35">
        <f>ROUND($F$791/100*$F$792*АТС!C574,2)</f>
        <v>110.24</v>
      </c>
      <c r="G1326" s="35">
        <f>ROUND($G$791/100*$G$792*АТС!C574,2)</f>
        <v>64.52</v>
      </c>
    </row>
    <row r="1327" spans="1:7" x14ac:dyDescent="0.25">
      <c r="A1327" s="256"/>
      <c r="B1327" s="120">
        <f t="shared" si="20"/>
        <v>43031.25</v>
      </c>
      <c r="C1327" s="123">
        <v>6</v>
      </c>
      <c r="D1327" s="35">
        <f>ROUND($D$791/100*$D$792*АТС!$C575,2)</f>
        <v>177.98</v>
      </c>
      <c r="E1327" s="35">
        <f>ROUND($E$791/100*$E$792*АТС!C575,2)</f>
        <v>163.57</v>
      </c>
      <c r="F1327" s="35">
        <f>ROUND($F$791/100*$F$792*АТС!C575,2)</f>
        <v>111.34</v>
      </c>
      <c r="G1327" s="35">
        <f>ROUND($G$791/100*$G$792*АТС!C575,2)</f>
        <v>65.16</v>
      </c>
    </row>
    <row r="1328" spans="1:7" x14ac:dyDescent="0.25">
      <c r="A1328" s="256"/>
      <c r="B1328" s="122">
        <f t="shared" si="20"/>
        <v>43031.291669999999</v>
      </c>
      <c r="C1328" s="123">
        <v>7</v>
      </c>
      <c r="D1328" s="35">
        <f>ROUND($D$791/100*$D$792*АТС!$C576,2)</f>
        <v>207.45</v>
      </c>
      <c r="E1328" s="35">
        <f>ROUND($E$791/100*$E$792*АТС!C576,2)</f>
        <v>190.66</v>
      </c>
      <c r="F1328" s="35">
        <f>ROUND($F$791/100*$F$792*АТС!C576,2)</f>
        <v>129.78</v>
      </c>
      <c r="G1328" s="35">
        <f>ROUND($G$791/100*$G$792*АТС!C576,2)</f>
        <v>75.95</v>
      </c>
    </row>
    <row r="1329" spans="1:7" x14ac:dyDescent="0.25">
      <c r="A1329" s="256"/>
      <c r="B1329" s="120">
        <f t="shared" si="20"/>
        <v>43031.333330000001</v>
      </c>
      <c r="C1329" s="123">
        <v>8</v>
      </c>
      <c r="D1329" s="35">
        <f>ROUND($D$791/100*$D$792*АТС!$C577,2)</f>
        <v>207</v>
      </c>
      <c r="E1329" s="35">
        <f>ROUND($E$791/100*$E$792*АТС!C577,2)</f>
        <v>190.25</v>
      </c>
      <c r="F1329" s="35">
        <f>ROUND($F$791/100*$F$792*АТС!C577,2)</f>
        <v>129.49</v>
      </c>
      <c r="G1329" s="35">
        <f>ROUND($G$791/100*$G$792*АТС!C577,2)</f>
        <v>75.790000000000006</v>
      </c>
    </row>
    <row r="1330" spans="1:7" x14ac:dyDescent="0.25">
      <c r="A1330" s="256"/>
      <c r="B1330" s="122">
        <f t="shared" ref="B1330:B1489" si="21">B1306+1</f>
        <v>43031.375</v>
      </c>
      <c r="C1330" s="123">
        <v>9</v>
      </c>
      <c r="D1330" s="35">
        <f>ROUND($D$791/100*$D$792*АТС!$C578,2)</f>
        <v>181.89</v>
      </c>
      <c r="E1330" s="35">
        <f>ROUND($E$791/100*$E$792*АТС!C578,2)</f>
        <v>167.17</v>
      </c>
      <c r="F1330" s="35">
        <f>ROUND($F$791/100*$F$792*АТС!C578,2)</f>
        <v>113.79</v>
      </c>
      <c r="G1330" s="35">
        <f>ROUND($G$791/100*$G$792*АТС!C578,2)</f>
        <v>66.59</v>
      </c>
    </row>
    <row r="1331" spans="1:7" x14ac:dyDescent="0.25">
      <c r="A1331" s="256"/>
      <c r="B1331" s="120">
        <f t="shared" si="21"/>
        <v>43031.416669999999</v>
      </c>
      <c r="C1331" s="123">
        <v>10</v>
      </c>
      <c r="D1331" s="35">
        <f>ROUND($D$791/100*$D$792*АТС!$C579,2)</f>
        <v>181.71</v>
      </c>
      <c r="E1331" s="35">
        <f>ROUND($E$791/100*$E$792*АТС!C579,2)</f>
        <v>167.01</v>
      </c>
      <c r="F1331" s="35">
        <f>ROUND($F$791/100*$F$792*АТС!C579,2)</f>
        <v>113.67</v>
      </c>
      <c r="G1331" s="35">
        <f>ROUND($G$791/100*$G$792*АТС!C579,2)</f>
        <v>66.53</v>
      </c>
    </row>
    <row r="1332" spans="1:7" x14ac:dyDescent="0.25">
      <c r="A1332" s="256"/>
      <c r="B1332" s="122">
        <f t="shared" si="21"/>
        <v>43031.458330000001</v>
      </c>
      <c r="C1332" s="123">
        <v>11</v>
      </c>
      <c r="D1332" s="35">
        <f>ROUND($D$791/100*$D$792*АТС!$C580,2)</f>
        <v>182.47</v>
      </c>
      <c r="E1332" s="35">
        <f>ROUND($E$791/100*$E$792*АТС!C580,2)</f>
        <v>167.7</v>
      </c>
      <c r="F1332" s="35">
        <f>ROUND($F$791/100*$F$792*АТС!C580,2)</f>
        <v>114.15</v>
      </c>
      <c r="G1332" s="35">
        <f>ROUND($G$791/100*$G$792*АТС!C580,2)</f>
        <v>66.81</v>
      </c>
    </row>
    <row r="1333" spans="1:7" x14ac:dyDescent="0.25">
      <c r="A1333" s="256"/>
      <c r="B1333" s="120">
        <f t="shared" si="21"/>
        <v>43031.5</v>
      </c>
      <c r="C1333" s="123">
        <v>12</v>
      </c>
      <c r="D1333" s="35">
        <f>ROUND($D$791/100*$D$792*АТС!$C581,2)</f>
        <v>180.91</v>
      </c>
      <c r="E1333" s="35">
        <f>ROUND($E$791/100*$E$792*АТС!C581,2)</f>
        <v>166.27</v>
      </c>
      <c r="F1333" s="35">
        <f>ROUND($F$791/100*$F$792*АТС!C581,2)</f>
        <v>113.17</v>
      </c>
      <c r="G1333" s="35">
        <f>ROUND($G$791/100*$G$792*АТС!C581,2)</f>
        <v>66.23</v>
      </c>
    </row>
    <row r="1334" spans="1:7" x14ac:dyDescent="0.25">
      <c r="A1334" s="256"/>
      <c r="B1334" s="122">
        <f t="shared" si="21"/>
        <v>43031.541669999999</v>
      </c>
      <c r="C1334" s="123">
        <v>13</v>
      </c>
      <c r="D1334" s="35">
        <f>ROUND($D$791/100*$D$792*АТС!$C582,2)</f>
        <v>179.18</v>
      </c>
      <c r="E1334" s="35">
        <f>ROUND($E$791/100*$E$792*АТС!C582,2)</f>
        <v>164.68</v>
      </c>
      <c r="F1334" s="35">
        <f>ROUND($F$791/100*$F$792*АТС!C582,2)</f>
        <v>112.09</v>
      </c>
      <c r="G1334" s="35">
        <f>ROUND($G$791/100*$G$792*АТС!C582,2)</f>
        <v>65.599999999999994</v>
      </c>
    </row>
    <row r="1335" spans="1:7" x14ac:dyDescent="0.25">
      <c r="A1335" s="256"/>
      <c r="B1335" s="120">
        <f t="shared" si="21"/>
        <v>43031.583330000001</v>
      </c>
      <c r="C1335" s="123">
        <v>14</v>
      </c>
      <c r="D1335" s="35">
        <f>ROUND($D$791/100*$D$792*АТС!$C583,2)</f>
        <v>179.22</v>
      </c>
      <c r="E1335" s="35">
        <f>ROUND($E$791/100*$E$792*АТС!C583,2)</f>
        <v>164.72</v>
      </c>
      <c r="F1335" s="35">
        <f>ROUND($F$791/100*$F$792*АТС!C583,2)</f>
        <v>112.12</v>
      </c>
      <c r="G1335" s="35">
        <f>ROUND($G$791/100*$G$792*АТС!C583,2)</f>
        <v>65.62</v>
      </c>
    </row>
    <row r="1336" spans="1:7" x14ac:dyDescent="0.25">
      <c r="A1336" s="256"/>
      <c r="B1336" s="122">
        <f t="shared" si="21"/>
        <v>43031.625</v>
      </c>
      <c r="C1336" s="123">
        <v>15</v>
      </c>
      <c r="D1336" s="35">
        <f>ROUND($D$791/100*$D$792*АТС!$C584,2)</f>
        <v>179.06</v>
      </c>
      <c r="E1336" s="35">
        <f>ROUND($E$791/100*$E$792*АТС!C584,2)</f>
        <v>164.57</v>
      </c>
      <c r="F1336" s="35">
        <f>ROUND($F$791/100*$F$792*АТС!C584,2)</f>
        <v>112.01</v>
      </c>
      <c r="G1336" s="35">
        <f>ROUND($G$791/100*$G$792*АТС!C584,2)</f>
        <v>65.56</v>
      </c>
    </row>
    <row r="1337" spans="1:7" x14ac:dyDescent="0.25">
      <c r="A1337" s="256"/>
      <c r="B1337" s="120">
        <f t="shared" si="21"/>
        <v>43031.666669999999</v>
      </c>
      <c r="C1337" s="123">
        <v>16</v>
      </c>
      <c r="D1337" s="35">
        <f>ROUND($D$791/100*$D$792*АТС!$C585,2)</f>
        <v>181.27</v>
      </c>
      <c r="E1337" s="35">
        <f>ROUND($E$791/100*$E$792*АТС!C585,2)</f>
        <v>166.6</v>
      </c>
      <c r="F1337" s="35">
        <f>ROUND($F$791/100*$F$792*АТС!C585,2)</f>
        <v>113.4</v>
      </c>
      <c r="G1337" s="35">
        <f>ROUND($G$791/100*$G$792*АТС!C585,2)</f>
        <v>66.37</v>
      </c>
    </row>
    <row r="1338" spans="1:7" x14ac:dyDescent="0.25">
      <c r="A1338" s="256"/>
      <c r="B1338" s="122">
        <f t="shared" si="21"/>
        <v>43031.708330000001</v>
      </c>
      <c r="C1338" s="123">
        <v>17</v>
      </c>
      <c r="D1338" s="35">
        <f>ROUND($D$791/100*$D$792*АТС!$C586,2)</f>
        <v>201.15</v>
      </c>
      <c r="E1338" s="35">
        <f>ROUND($E$791/100*$E$792*АТС!C586,2)</f>
        <v>184.87</v>
      </c>
      <c r="F1338" s="35">
        <f>ROUND($F$791/100*$F$792*АТС!C586,2)</f>
        <v>125.84</v>
      </c>
      <c r="G1338" s="35">
        <f>ROUND($G$791/100*$G$792*АТС!C586,2)</f>
        <v>73.64</v>
      </c>
    </row>
    <row r="1339" spans="1:7" x14ac:dyDescent="0.25">
      <c r="A1339" s="256"/>
      <c r="B1339" s="120">
        <f t="shared" si="21"/>
        <v>43031.75</v>
      </c>
      <c r="C1339" s="123">
        <v>18</v>
      </c>
      <c r="D1339" s="35">
        <f>ROUND($D$791/100*$D$792*АТС!$C587,2)</f>
        <v>210.51</v>
      </c>
      <c r="E1339" s="35">
        <f>ROUND($E$791/100*$E$792*АТС!C587,2)</f>
        <v>193.47</v>
      </c>
      <c r="F1339" s="35">
        <f>ROUND($F$791/100*$F$792*АТС!C587,2)</f>
        <v>131.69</v>
      </c>
      <c r="G1339" s="35">
        <f>ROUND($G$791/100*$G$792*АТС!C587,2)</f>
        <v>77.069999999999993</v>
      </c>
    </row>
    <row r="1340" spans="1:7" x14ac:dyDescent="0.25">
      <c r="A1340" s="256"/>
      <c r="B1340" s="122">
        <f t="shared" si="21"/>
        <v>43031.791669999999</v>
      </c>
      <c r="C1340" s="123">
        <v>19</v>
      </c>
      <c r="D1340" s="35">
        <f>ROUND($D$791/100*$D$792*АТС!$C588,2)</f>
        <v>204.48</v>
      </c>
      <c r="E1340" s="35">
        <f>ROUND($E$791/100*$E$792*АТС!C588,2)</f>
        <v>187.93</v>
      </c>
      <c r="F1340" s="35">
        <f>ROUND($F$791/100*$F$792*АТС!C588,2)</f>
        <v>127.91</v>
      </c>
      <c r="G1340" s="35">
        <f>ROUND($G$791/100*$G$792*АТС!C588,2)</f>
        <v>74.86</v>
      </c>
    </row>
    <row r="1341" spans="1:7" x14ac:dyDescent="0.25">
      <c r="A1341" s="256"/>
      <c r="B1341" s="120">
        <f t="shared" si="21"/>
        <v>43031.833330000001</v>
      </c>
      <c r="C1341" s="123">
        <v>20</v>
      </c>
      <c r="D1341" s="35">
        <f>ROUND($D$791/100*$D$792*АТС!$C589,2)</f>
        <v>197.93</v>
      </c>
      <c r="E1341" s="35">
        <f>ROUND($E$791/100*$E$792*АТС!C589,2)</f>
        <v>181.91</v>
      </c>
      <c r="F1341" s="35">
        <f>ROUND($F$791/100*$F$792*АТС!C589,2)</f>
        <v>123.82</v>
      </c>
      <c r="G1341" s="35">
        <f>ROUND($G$791/100*$G$792*АТС!C589,2)</f>
        <v>72.459999999999994</v>
      </c>
    </row>
    <row r="1342" spans="1:7" x14ac:dyDescent="0.25">
      <c r="A1342" s="256"/>
      <c r="B1342" s="122">
        <f t="shared" si="21"/>
        <v>43031.875</v>
      </c>
      <c r="C1342" s="123">
        <v>21</v>
      </c>
      <c r="D1342" s="35">
        <f>ROUND($D$791/100*$D$792*АТС!$C590,2)</f>
        <v>196.9</v>
      </c>
      <c r="E1342" s="35">
        <f>ROUND($E$791/100*$E$792*АТС!C590,2)</f>
        <v>180.96</v>
      </c>
      <c r="F1342" s="35">
        <f>ROUND($F$791/100*$F$792*АТС!C590,2)</f>
        <v>123.17</v>
      </c>
      <c r="G1342" s="35">
        <f>ROUND($G$791/100*$G$792*АТС!C590,2)</f>
        <v>72.09</v>
      </c>
    </row>
    <row r="1343" spans="1:7" x14ac:dyDescent="0.25">
      <c r="A1343" s="256"/>
      <c r="B1343" s="120">
        <f t="shared" si="21"/>
        <v>43031.916669999999</v>
      </c>
      <c r="C1343" s="123">
        <v>22</v>
      </c>
      <c r="D1343" s="35">
        <f>ROUND($D$791/100*$D$792*АТС!$C591,2)</f>
        <v>228.15</v>
      </c>
      <c r="E1343" s="35">
        <f>ROUND($E$791/100*$E$792*АТС!C591,2)</f>
        <v>209.68</v>
      </c>
      <c r="F1343" s="35">
        <f>ROUND($F$791/100*$F$792*АТС!C591,2)</f>
        <v>142.72</v>
      </c>
      <c r="G1343" s="35">
        <f>ROUND($G$791/100*$G$792*АТС!C591,2)</f>
        <v>83.53</v>
      </c>
    </row>
    <row r="1344" spans="1:7" x14ac:dyDescent="0.25">
      <c r="A1344" s="256"/>
      <c r="B1344" s="122">
        <f t="shared" si="21"/>
        <v>43031.958330000001</v>
      </c>
      <c r="C1344" s="123">
        <v>23</v>
      </c>
      <c r="D1344" s="35">
        <f>ROUND($D$791/100*$D$792*АТС!$C592,2)</f>
        <v>207.07</v>
      </c>
      <c r="E1344" s="35">
        <f>ROUND($E$791/100*$E$792*АТС!C592,2)</f>
        <v>190.31</v>
      </c>
      <c r="F1344" s="35">
        <f>ROUND($F$791/100*$F$792*АТС!C592,2)</f>
        <v>129.54</v>
      </c>
      <c r="G1344" s="35">
        <f>ROUND($G$791/100*$G$792*АТС!C592,2)</f>
        <v>75.81</v>
      </c>
    </row>
    <row r="1345" spans="1:7" x14ac:dyDescent="0.25">
      <c r="A1345" s="256"/>
      <c r="B1345" s="120">
        <f t="shared" si="21"/>
        <v>43032</v>
      </c>
      <c r="C1345" s="123">
        <v>0</v>
      </c>
      <c r="D1345" s="35">
        <f>ROUND($D$791/100*$D$792*АТС!$C593,2)</f>
        <v>178.67</v>
      </c>
      <c r="E1345" s="35">
        <f>ROUND($E$791/100*$E$792*АТС!C593,2)</f>
        <v>164.21</v>
      </c>
      <c r="F1345" s="35">
        <f>ROUND($F$791/100*$F$792*АТС!C593,2)</f>
        <v>111.77</v>
      </c>
      <c r="G1345" s="35">
        <f>ROUND($G$791/100*$G$792*АТС!C593,2)</f>
        <v>65.41</v>
      </c>
    </row>
    <row r="1346" spans="1:7" x14ac:dyDescent="0.25">
      <c r="A1346" s="256"/>
      <c r="B1346" s="122">
        <f t="shared" si="21"/>
        <v>43032.041669999999</v>
      </c>
      <c r="C1346" s="123">
        <v>1</v>
      </c>
      <c r="D1346" s="35">
        <f>ROUND($D$791/100*$D$792*АТС!$C594,2)</f>
        <v>175.55</v>
      </c>
      <c r="E1346" s="35">
        <f>ROUND($E$791/100*$E$792*АТС!C594,2)</f>
        <v>161.34</v>
      </c>
      <c r="F1346" s="35">
        <f>ROUND($F$791/100*$F$792*АТС!C594,2)</f>
        <v>109.82</v>
      </c>
      <c r="G1346" s="35">
        <f>ROUND($G$791/100*$G$792*АТС!C594,2)</f>
        <v>64.27</v>
      </c>
    </row>
    <row r="1347" spans="1:7" x14ac:dyDescent="0.25">
      <c r="A1347" s="256"/>
      <c r="B1347" s="120">
        <f t="shared" si="21"/>
        <v>43032.083330000001</v>
      </c>
      <c r="C1347" s="123">
        <v>2</v>
      </c>
      <c r="D1347" s="35">
        <f>ROUND($D$791/100*$D$792*АТС!$C595,2)</f>
        <v>185.69</v>
      </c>
      <c r="E1347" s="35">
        <f>ROUND($E$791/100*$E$792*АТС!C595,2)</f>
        <v>170.66</v>
      </c>
      <c r="F1347" s="35">
        <f>ROUND($F$791/100*$F$792*АТС!C595,2)</f>
        <v>116.16</v>
      </c>
      <c r="G1347" s="35">
        <f>ROUND($G$791/100*$G$792*АТС!C595,2)</f>
        <v>67.98</v>
      </c>
    </row>
    <row r="1348" spans="1:7" x14ac:dyDescent="0.25">
      <c r="A1348" s="256"/>
      <c r="B1348" s="122">
        <f t="shared" si="21"/>
        <v>43032.125</v>
      </c>
      <c r="C1348" s="123">
        <v>3</v>
      </c>
      <c r="D1348" s="35">
        <f>ROUND($D$791/100*$D$792*АТС!$C596,2)</f>
        <v>185.68</v>
      </c>
      <c r="E1348" s="35">
        <f>ROUND($E$791/100*$E$792*АТС!C596,2)</f>
        <v>170.65</v>
      </c>
      <c r="F1348" s="35">
        <f>ROUND($F$791/100*$F$792*АТС!C596,2)</f>
        <v>116.15</v>
      </c>
      <c r="G1348" s="35">
        <f>ROUND($G$791/100*$G$792*АТС!C596,2)</f>
        <v>67.98</v>
      </c>
    </row>
    <row r="1349" spans="1:7" x14ac:dyDescent="0.25">
      <c r="A1349" s="256"/>
      <c r="B1349" s="120">
        <f t="shared" si="21"/>
        <v>43032.166669999999</v>
      </c>
      <c r="C1349" s="123">
        <v>4</v>
      </c>
      <c r="D1349" s="35">
        <f>ROUND($D$791/100*$D$792*АТС!$C597,2)</f>
        <v>185.77</v>
      </c>
      <c r="E1349" s="35">
        <f>ROUND($E$791/100*$E$792*АТС!C597,2)</f>
        <v>170.73</v>
      </c>
      <c r="F1349" s="35">
        <f>ROUND($F$791/100*$F$792*АТС!C597,2)</f>
        <v>116.21</v>
      </c>
      <c r="G1349" s="35">
        <f>ROUND($G$791/100*$G$792*АТС!C597,2)</f>
        <v>68.010000000000005</v>
      </c>
    </row>
    <row r="1350" spans="1:7" x14ac:dyDescent="0.25">
      <c r="A1350" s="256"/>
      <c r="B1350" s="122">
        <f t="shared" si="21"/>
        <v>43032.208330000001</v>
      </c>
      <c r="C1350" s="123">
        <v>5</v>
      </c>
      <c r="D1350" s="35">
        <f>ROUND($D$791/100*$D$792*АТС!$C598,2)</f>
        <v>178.45</v>
      </c>
      <c r="E1350" s="35">
        <f>ROUND($E$791/100*$E$792*АТС!C598,2)</f>
        <v>164.01</v>
      </c>
      <c r="F1350" s="35">
        <f>ROUND($F$791/100*$F$792*АТС!C598,2)</f>
        <v>111.63</v>
      </c>
      <c r="G1350" s="35">
        <f>ROUND($G$791/100*$G$792*АТС!C598,2)</f>
        <v>65.33</v>
      </c>
    </row>
    <row r="1351" spans="1:7" x14ac:dyDescent="0.25">
      <c r="A1351" s="256"/>
      <c r="B1351" s="120">
        <f t="shared" si="21"/>
        <v>43032.25</v>
      </c>
      <c r="C1351" s="123">
        <v>6</v>
      </c>
      <c r="D1351" s="35">
        <f>ROUND($D$791/100*$D$792*АТС!$C599,2)</f>
        <v>177.02</v>
      </c>
      <c r="E1351" s="35">
        <f>ROUND($E$791/100*$E$792*АТС!C599,2)</f>
        <v>162.69999999999999</v>
      </c>
      <c r="F1351" s="35">
        <f>ROUND($F$791/100*$F$792*АТС!C599,2)</f>
        <v>110.74</v>
      </c>
      <c r="G1351" s="35">
        <f>ROUND($G$791/100*$G$792*АТС!C599,2)</f>
        <v>64.81</v>
      </c>
    </row>
    <row r="1352" spans="1:7" x14ac:dyDescent="0.25">
      <c r="A1352" s="256"/>
      <c r="B1352" s="122">
        <f t="shared" si="21"/>
        <v>43032.291669999999</v>
      </c>
      <c r="C1352" s="123">
        <v>7</v>
      </c>
      <c r="D1352" s="35">
        <f>ROUND($D$791/100*$D$792*АТС!$C600,2)</f>
        <v>215.29</v>
      </c>
      <c r="E1352" s="35">
        <f>ROUND($E$791/100*$E$792*АТС!C600,2)</f>
        <v>197.86</v>
      </c>
      <c r="F1352" s="35">
        <f>ROUND($F$791/100*$F$792*АТС!C600,2)</f>
        <v>134.68</v>
      </c>
      <c r="G1352" s="35">
        <f>ROUND($G$791/100*$G$792*АТС!C600,2)</f>
        <v>78.819999999999993</v>
      </c>
    </row>
    <row r="1353" spans="1:7" x14ac:dyDescent="0.25">
      <c r="A1353" s="256"/>
      <c r="B1353" s="120">
        <f t="shared" si="21"/>
        <v>43032.333330000001</v>
      </c>
      <c r="C1353" s="123">
        <v>8</v>
      </c>
      <c r="D1353" s="35">
        <f>ROUND($D$791/100*$D$792*АТС!$C601,2)</f>
        <v>215.33</v>
      </c>
      <c r="E1353" s="35">
        <f>ROUND($E$791/100*$E$792*АТС!C601,2)</f>
        <v>197.9</v>
      </c>
      <c r="F1353" s="35">
        <f>ROUND($F$791/100*$F$792*АТС!C601,2)</f>
        <v>134.69999999999999</v>
      </c>
      <c r="G1353" s="35">
        <f>ROUND($G$791/100*$G$792*АТС!C601,2)</f>
        <v>78.83</v>
      </c>
    </row>
    <row r="1354" spans="1:7" x14ac:dyDescent="0.25">
      <c r="A1354" s="256"/>
      <c r="B1354" s="122">
        <f t="shared" si="21"/>
        <v>43032.375</v>
      </c>
      <c r="C1354" s="123">
        <v>9</v>
      </c>
      <c r="D1354" s="35">
        <f>ROUND($D$791/100*$D$792*АТС!$C602,2)</f>
        <v>193.51</v>
      </c>
      <c r="E1354" s="35">
        <f>ROUND($E$791/100*$E$792*АТС!C602,2)</f>
        <v>177.85</v>
      </c>
      <c r="F1354" s="35">
        <f>ROUND($F$791/100*$F$792*АТС!C602,2)</f>
        <v>121.06</v>
      </c>
      <c r="G1354" s="35">
        <f>ROUND($G$791/100*$G$792*АТС!C602,2)</f>
        <v>70.849999999999994</v>
      </c>
    </row>
    <row r="1355" spans="1:7" x14ac:dyDescent="0.25">
      <c r="A1355" s="256"/>
      <c r="B1355" s="120">
        <f t="shared" si="21"/>
        <v>43032.416669999999</v>
      </c>
      <c r="C1355" s="123">
        <v>10</v>
      </c>
      <c r="D1355" s="35">
        <f>ROUND($D$791/100*$D$792*АТС!$C603,2)</f>
        <v>193.52</v>
      </c>
      <c r="E1355" s="35">
        <f>ROUND($E$791/100*$E$792*АТС!C603,2)</f>
        <v>177.85</v>
      </c>
      <c r="F1355" s="35">
        <f>ROUND($F$791/100*$F$792*АТС!C603,2)</f>
        <v>121.06</v>
      </c>
      <c r="G1355" s="35">
        <f>ROUND($G$791/100*$G$792*АТС!C603,2)</f>
        <v>70.849999999999994</v>
      </c>
    </row>
    <row r="1356" spans="1:7" x14ac:dyDescent="0.25">
      <c r="A1356" s="256"/>
      <c r="B1356" s="122">
        <f t="shared" si="21"/>
        <v>43032.458330000001</v>
      </c>
      <c r="C1356" s="123">
        <v>11</v>
      </c>
      <c r="D1356" s="35">
        <f>ROUND($D$791/100*$D$792*АТС!$C604,2)</f>
        <v>196.83</v>
      </c>
      <c r="E1356" s="35">
        <f>ROUND($E$791/100*$E$792*АТС!C604,2)</f>
        <v>180.9</v>
      </c>
      <c r="F1356" s="35">
        <f>ROUND($F$791/100*$F$792*АТС!C604,2)</f>
        <v>123.13</v>
      </c>
      <c r="G1356" s="35">
        <f>ROUND($G$791/100*$G$792*АТС!C604,2)</f>
        <v>72.06</v>
      </c>
    </row>
    <row r="1357" spans="1:7" x14ac:dyDescent="0.25">
      <c r="A1357" s="256"/>
      <c r="B1357" s="120">
        <f t="shared" si="21"/>
        <v>43032.5</v>
      </c>
      <c r="C1357" s="123">
        <v>12</v>
      </c>
      <c r="D1357" s="35">
        <f>ROUND($D$791/100*$D$792*АТС!$C605,2)</f>
        <v>184.78</v>
      </c>
      <c r="E1357" s="35">
        <f>ROUND($E$791/100*$E$792*АТС!C605,2)</f>
        <v>169.83</v>
      </c>
      <c r="F1357" s="35">
        <f>ROUND($F$791/100*$F$792*АТС!C605,2)</f>
        <v>115.59</v>
      </c>
      <c r="G1357" s="35">
        <f>ROUND($G$791/100*$G$792*АТС!C605,2)</f>
        <v>67.650000000000006</v>
      </c>
    </row>
    <row r="1358" spans="1:7" x14ac:dyDescent="0.25">
      <c r="A1358" s="256"/>
      <c r="B1358" s="122">
        <f t="shared" si="21"/>
        <v>43032.541669999999</v>
      </c>
      <c r="C1358" s="123">
        <v>13</v>
      </c>
      <c r="D1358" s="35">
        <f>ROUND($D$791/100*$D$792*АТС!$C606,2)</f>
        <v>191.64</v>
      </c>
      <c r="E1358" s="35">
        <f>ROUND($E$791/100*$E$792*АТС!C606,2)</f>
        <v>176.13</v>
      </c>
      <c r="F1358" s="35">
        <f>ROUND($F$791/100*$F$792*АТС!C606,2)</f>
        <v>119.88</v>
      </c>
      <c r="G1358" s="35">
        <f>ROUND($G$791/100*$G$792*АТС!C606,2)</f>
        <v>70.16</v>
      </c>
    </row>
    <row r="1359" spans="1:7" x14ac:dyDescent="0.25">
      <c r="A1359" s="256"/>
      <c r="B1359" s="120">
        <f t="shared" si="21"/>
        <v>43032.583330000001</v>
      </c>
      <c r="C1359" s="123">
        <v>14</v>
      </c>
      <c r="D1359" s="35">
        <f>ROUND($D$791/100*$D$792*АТС!$C607,2)</f>
        <v>191.67</v>
      </c>
      <c r="E1359" s="35">
        <f>ROUND($E$791/100*$E$792*АТС!C607,2)</f>
        <v>176.15</v>
      </c>
      <c r="F1359" s="35">
        <f>ROUND($F$791/100*$F$792*АТС!C607,2)</f>
        <v>119.9</v>
      </c>
      <c r="G1359" s="35">
        <f>ROUND($G$791/100*$G$792*АТС!C607,2)</f>
        <v>70.17</v>
      </c>
    </row>
    <row r="1360" spans="1:7" x14ac:dyDescent="0.25">
      <c r="A1360" s="256"/>
      <c r="B1360" s="122">
        <f t="shared" si="21"/>
        <v>43032.625</v>
      </c>
      <c r="C1360" s="123">
        <v>15</v>
      </c>
      <c r="D1360" s="35">
        <f>ROUND($D$791/100*$D$792*АТС!$C608,2)</f>
        <v>191.71</v>
      </c>
      <c r="E1360" s="35">
        <f>ROUND($E$791/100*$E$792*АТС!C608,2)</f>
        <v>176.19</v>
      </c>
      <c r="F1360" s="35">
        <f>ROUND($F$791/100*$F$792*АТС!C608,2)</f>
        <v>119.93</v>
      </c>
      <c r="G1360" s="35">
        <f>ROUND($G$791/100*$G$792*АТС!C608,2)</f>
        <v>70.19</v>
      </c>
    </row>
    <row r="1361" spans="1:7" x14ac:dyDescent="0.25">
      <c r="A1361" s="256"/>
      <c r="B1361" s="120">
        <f t="shared" si="21"/>
        <v>43032.666669999999</v>
      </c>
      <c r="C1361" s="123">
        <v>16</v>
      </c>
      <c r="D1361" s="35">
        <f>ROUND($D$791/100*$D$792*АТС!$C609,2)</f>
        <v>191.66</v>
      </c>
      <c r="E1361" s="35">
        <f>ROUND($E$791/100*$E$792*АТС!C609,2)</f>
        <v>176.15</v>
      </c>
      <c r="F1361" s="35">
        <f>ROUND($F$791/100*$F$792*АТС!C609,2)</f>
        <v>119.9</v>
      </c>
      <c r="G1361" s="35">
        <f>ROUND($G$791/100*$G$792*АТС!C609,2)</f>
        <v>70.17</v>
      </c>
    </row>
    <row r="1362" spans="1:7" x14ac:dyDescent="0.25">
      <c r="A1362" s="256"/>
      <c r="B1362" s="122">
        <f t="shared" si="21"/>
        <v>43032.708330000001</v>
      </c>
      <c r="C1362" s="123">
        <v>17</v>
      </c>
      <c r="D1362" s="35">
        <f>ROUND($D$791/100*$D$792*АТС!$C610,2)</f>
        <v>197.54</v>
      </c>
      <c r="E1362" s="35">
        <f>ROUND($E$791/100*$E$792*АТС!C610,2)</f>
        <v>181.55</v>
      </c>
      <c r="F1362" s="35">
        <f>ROUND($F$791/100*$F$792*АТС!C610,2)</f>
        <v>123.58</v>
      </c>
      <c r="G1362" s="35">
        <f>ROUND($G$791/100*$G$792*АТС!C610,2)</f>
        <v>72.319999999999993</v>
      </c>
    </row>
    <row r="1363" spans="1:7" x14ac:dyDescent="0.25">
      <c r="A1363" s="256"/>
      <c r="B1363" s="120">
        <f t="shared" si="21"/>
        <v>43032.75</v>
      </c>
      <c r="C1363" s="123">
        <v>18</v>
      </c>
      <c r="D1363" s="35">
        <f>ROUND($D$791/100*$D$792*АТС!$C611,2)</f>
        <v>193.02</v>
      </c>
      <c r="E1363" s="35">
        <f>ROUND($E$791/100*$E$792*АТС!C611,2)</f>
        <v>177.4</v>
      </c>
      <c r="F1363" s="35">
        <f>ROUND($F$791/100*$F$792*АТС!C611,2)</f>
        <v>120.75</v>
      </c>
      <c r="G1363" s="35">
        <f>ROUND($G$791/100*$G$792*АТС!C611,2)</f>
        <v>70.67</v>
      </c>
    </row>
    <row r="1364" spans="1:7" x14ac:dyDescent="0.25">
      <c r="A1364" s="256"/>
      <c r="B1364" s="122">
        <f t="shared" si="21"/>
        <v>43032.791669999999</v>
      </c>
      <c r="C1364" s="123">
        <v>19</v>
      </c>
      <c r="D1364" s="35">
        <f>ROUND($D$791/100*$D$792*АТС!$C612,2)</f>
        <v>184.55</v>
      </c>
      <c r="E1364" s="35">
        <f>ROUND($E$791/100*$E$792*АТС!C612,2)</f>
        <v>169.62</v>
      </c>
      <c r="F1364" s="35">
        <f>ROUND($F$791/100*$F$792*АТС!C612,2)</f>
        <v>115.45</v>
      </c>
      <c r="G1364" s="35">
        <f>ROUND($G$791/100*$G$792*АТС!C612,2)</f>
        <v>67.569999999999993</v>
      </c>
    </row>
    <row r="1365" spans="1:7" x14ac:dyDescent="0.25">
      <c r="A1365" s="256"/>
      <c r="B1365" s="120">
        <f t="shared" si="21"/>
        <v>43032.833330000001</v>
      </c>
      <c r="C1365" s="123">
        <v>20</v>
      </c>
      <c r="D1365" s="35">
        <f>ROUND($D$791/100*$D$792*АТС!$C613,2)</f>
        <v>184.55</v>
      </c>
      <c r="E1365" s="35">
        <f>ROUND($E$791/100*$E$792*АТС!C613,2)</f>
        <v>169.62</v>
      </c>
      <c r="F1365" s="35">
        <f>ROUND($F$791/100*$F$792*АТС!C613,2)</f>
        <v>115.45</v>
      </c>
      <c r="G1365" s="35">
        <f>ROUND($G$791/100*$G$792*АТС!C613,2)</f>
        <v>67.569999999999993</v>
      </c>
    </row>
    <row r="1366" spans="1:7" x14ac:dyDescent="0.25">
      <c r="A1366" s="256"/>
      <c r="B1366" s="122">
        <f t="shared" si="21"/>
        <v>43032.875</v>
      </c>
      <c r="C1366" s="123">
        <v>21</v>
      </c>
      <c r="D1366" s="35">
        <f>ROUND($D$791/100*$D$792*АТС!$C614,2)</f>
        <v>198.03</v>
      </c>
      <c r="E1366" s="35">
        <f>ROUND($E$791/100*$E$792*АТС!C614,2)</f>
        <v>182</v>
      </c>
      <c r="F1366" s="35">
        <f>ROUND($F$791/100*$F$792*АТС!C614,2)</f>
        <v>123.88</v>
      </c>
      <c r="G1366" s="35">
        <f>ROUND($G$791/100*$G$792*АТС!C614,2)</f>
        <v>72.5</v>
      </c>
    </row>
    <row r="1367" spans="1:7" x14ac:dyDescent="0.25">
      <c r="A1367" s="256"/>
      <c r="B1367" s="120">
        <f t="shared" si="21"/>
        <v>43032.916669999999</v>
      </c>
      <c r="C1367" s="123">
        <v>22</v>
      </c>
      <c r="D1367" s="35">
        <f>ROUND($D$791/100*$D$792*АТС!$C615,2)</f>
        <v>235.64</v>
      </c>
      <c r="E1367" s="35">
        <f>ROUND($E$791/100*$E$792*АТС!C615,2)</f>
        <v>216.57</v>
      </c>
      <c r="F1367" s="35">
        <f>ROUND($F$791/100*$F$792*АТС!C615,2)</f>
        <v>147.41</v>
      </c>
      <c r="G1367" s="35">
        <f>ROUND($G$791/100*$G$792*АТС!C615,2)</f>
        <v>86.27</v>
      </c>
    </row>
    <row r="1368" spans="1:7" x14ac:dyDescent="0.25">
      <c r="A1368" s="256"/>
      <c r="B1368" s="122">
        <f t="shared" si="21"/>
        <v>43032.958330000001</v>
      </c>
      <c r="C1368" s="123">
        <v>23</v>
      </c>
      <c r="D1368" s="35">
        <f>ROUND($D$791/100*$D$792*АТС!$C616,2)</f>
        <v>197.48</v>
      </c>
      <c r="E1368" s="35">
        <f>ROUND($E$791/100*$E$792*АТС!C616,2)</f>
        <v>181.5</v>
      </c>
      <c r="F1368" s="35">
        <f>ROUND($F$791/100*$F$792*АТС!C616,2)</f>
        <v>123.54</v>
      </c>
      <c r="G1368" s="35">
        <f>ROUND($G$791/100*$G$792*АТС!C616,2)</f>
        <v>72.3</v>
      </c>
    </row>
    <row r="1369" spans="1:7" x14ac:dyDescent="0.25">
      <c r="A1369" s="256"/>
      <c r="B1369" s="122">
        <f t="shared" si="21"/>
        <v>43033</v>
      </c>
      <c r="C1369" s="123">
        <v>0</v>
      </c>
      <c r="D1369" s="35">
        <f>ROUND($D$791/100*$D$792*АТС!$C617,2)</f>
        <v>175.51</v>
      </c>
      <c r="E1369" s="35">
        <f>ROUND($E$791/100*$E$792*АТС!C617,2)</f>
        <v>161.30000000000001</v>
      </c>
      <c r="F1369" s="35">
        <f>ROUND($F$791/100*$F$792*АТС!C617,2)</f>
        <v>109.79</v>
      </c>
      <c r="G1369" s="35">
        <f>ROUND($G$791/100*$G$792*АТС!C617,2)</f>
        <v>64.25</v>
      </c>
    </row>
    <row r="1370" spans="1:7" x14ac:dyDescent="0.25">
      <c r="A1370" s="256"/>
      <c r="B1370" s="122">
        <f t="shared" si="21"/>
        <v>43033.041669999999</v>
      </c>
      <c r="C1370" s="123">
        <v>1</v>
      </c>
      <c r="D1370" s="35">
        <f>ROUND($D$791/100*$D$792*АТС!$C618,2)</f>
        <v>193.4</v>
      </c>
      <c r="E1370" s="35">
        <f>ROUND($E$791/100*$E$792*АТС!C618,2)</f>
        <v>177.75</v>
      </c>
      <c r="F1370" s="35">
        <f>ROUND($F$791/100*$F$792*АТС!C618,2)</f>
        <v>120.99</v>
      </c>
      <c r="G1370" s="35">
        <f>ROUND($G$791/100*$G$792*АТС!C618,2)</f>
        <v>70.81</v>
      </c>
    </row>
    <row r="1371" spans="1:7" x14ac:dyDescent="0.25">
      <c r="A1371" s="256"/>
      <c r="B1371" s="122">
        <f t="shared" si="21"/>
        <v>43033.083330000001</v>
      </c>
      <c r="C1371" s="123">
        <v>2</v>
      </c>
      <c r="D1371" s="35">
        <f>ROUND($D$791/100*$D$792*АТС!$C619,2)</f>
        <v>198.37</v>
      </c>
      <c r="E1371" s="35">
        <f>ROUND($E$791/100*$E$792*АТС!C619,2)</f>
        <v>182.32</v>
      </c>
      <c r="F1371" s="35">
        <f>ROUND($F$791/100*$F$792*АТС!C619,2)</f>
        <v>124.09</v>
      </c>
      <c r="G1371" s="35">
        <f>ROUND($G$791/100*$G$792*АТС!C619,2)</f>
        <v>72.63</v>
      </c>
    </row>
    <row r="1372" spans="1:7" x14ac:dyDescent="0.25">
      <c r="A1372" s="256"/>
      <c r="B1372" s="122">
        <f t="shared" si="21"/>
        <v>43033.125</v>
      </c>
      <c r="C1372" s="123">
        <v>3</v>
      </c>
      <c r="D1372" s="35">
        <f>ROUND($D$791/100*$D$792*АТС!$C620,2)</f>
        <v>198.38</v>
      </c>
      <c r="E1372" s="35">
        <f>ROUND($E$791/100*$E$792*АТС!C620,2)</f>
        <v>182.32</v>
      </c>
      <c r="F1372" s="35">
        <f>ROUND($F$791/100*$F$792*АТС!C620,2)</f>
        <v>124.1</v>
      </c>
      <c r="G1372" s="35">
        <f>ROUND($G$791/100*$G$792*АТС!C620,2)</f>
        <v>72.63</v>
      </c>
    </row>
    <row r="1373" spans="1:7" x14ac:dyDescent="0.25">
      <c r="A1373" s="256"/>
      <c r="B1373" s="122">
        <f t="shared" si="21"/>
        <v>43033.166669999999</v>
      </c>
      <c r="C1373" s="123">
        <v>4</v>
      </c>
      <c r="D1373" s="35">
        <f>ROUND($D$791/100*$D$792*АТС!$C621,2)</f>
        <v>193.45</v>
      </c>
      <c r="E1373" s="35">
        <f>ROUND($E$791/100*$E$792*АТС!C621,2)</f>
        <v>177.79</v>
      </c>
      <c r="F1373" s="35">
        <f>ROUND($F$791/100*$F$792*АТС!C621,2)</f>
        <v>121.02</v>
      </c>
      <c r="G1373" s="35">
        <f>ROUND($G$791/100*$G$792*АТС!C621,2)</f>
        <v>70.819999999999993</v>
      </c>
    </row>
    <row r="1374" spans="1:7" x14ac:dyDescent="0.25">
      <c r="A1374" s="256"/>
      <c r="B1374" s="122">
        <f t="shared" si="21"/>
        <v>43033.208330000001</v>
      </c>
      <c r="C1374" s="123">
        <v>5</v>
      </c>
      <c r="D1374" s="35">
        <f>ROUND($D$791/100*$D$792*АТС!$C622,2)</f>
        <v>193.91</v>
      </c>
      <c r="E1374" s="35">
        <f>ROUND($E$791/100*$E$792*АТС!C622,2)</f>
        <v>178.21</v>
      </c>
      <c r="F1374" s="35">
        <f>ROUND($F$791/100*$F$792*АТС!C622,2)</f>
        <v>121.3</v>
      </c>
      <c r="G1374" s="35">
        <f>ROUND($G$791/100*$G$792*АТС!C622,2)</f>
        <v>70.989999999999995</v>
      </c>
    </row>
    <row r="1375" spans="1:7" x14ac:dyDescent="0.25">
      <c r="A1375" s="256"/>
      <c r="B1375" s="122">
        <f t="shared" si="21"/>
        <v>43033.25</v>
      </c>
      <c r="C1375" s="123">
        <v>6</v>
      </c>
      <c r="D1375" s="35">
        <f>ROUND($D$791/100*$D$792*АТС!$C623,2)</f>
        <v>177.11</v>
      </c>
      <c r="E1375" s="35">
        <f>ROUND($E$791/100*$E$792*АТС!C623,2)</f>
        <v>162.78</v>
      </c>
      <c r="F1375" s="35">
        <f>ROUND($F$791/100*$F$792*АТС!C623,2)</f>
        <v>110.8</v>
      </c>
      <c r="G1375" s="35">
        <f>ROUND($G$791/100*$G$792*АТС!C623,2)</f>
        <v>64.84</v>
      </c>
    </row>
    <row r="1376" spans="1:7" x14ac:dyDescent="0.25">
      <c r="A1376" s="256"/>
      <c r="B1376" s="122">
        <f t="shared" si="21"/>
        <v>43033.291669999999</v>
      </c>
      <c r="C1376" s="123">
        <v>7</v>
      </c>
      <c r="D1376" s="35">
        <f>ROUND($D$791/100*$D$792*АТС!$C624,2)</f>
        <v>215.26</v>
      </c>
      <c r="E1376" s="35">
        <f>ROUND($E$791/100*$E$792*АТС!C624,2)</f>
        <v>197.83</v>
      </c>
      <c r="F1376" s="35">
        <f>ROUND($F$791/100*$F$792*АТС!C624,2)</f>
        <v>134.66</v>
      </c>
      <c r="G1376" s="35">
        <f>ROUND($G$791/100*$G$792*АТС!C624,2)</f>
        <v>78.81</v>
      </c>
    </row>
    <row r="1377" spans="1:7" x14ac:dyDescent="0.25">
      <c r="A1377" s="256"/>
      <c r="B1377" s="122">
        <f t="shared" si="21"/>
        <v>43033.333330000001</v>
      </c>
      <c r="C1377" s="123">
        <v>8</v>
      </c>
      <c r="D1377" s="35">
        <f>ROUND($D$791/100*$D$792*АТС!$C625,2)</f>
        <v>215.47</v>
      </c>
      <c r="E1377" s="35">
        <f>ROUND($E$791/100*$E$792*АТС!C625,2)</f>
        <v>198.03</v>
      </c>
      <c r="F1377" s="35">
        <f>ROUND($F$791/100*$F$792*АТС!C625,2)</f>
        <v>134.79</v>
      </c>
      <c r="G1377" s="35">
        <f>ROUND($G$791/100*$G$792*АТС!C625,2)</f>
        <v>78.89</v>
      </c>
    </row>
    <row r="1378" spans="1:7" x14ac:dyDescent="0.25">
      <c r="A1378" s="256"/>
      <c r="B1378" s="122">
        <f t="shared" si="21"/>
        <v>43033.375</v>
      </c>
      <c r="C1378" s="123">
        <v>9</v>
      </c>
      <c r="D1378" s="35">
        <f>ROUND($D$791/100*$D$792*АТС!$C626,2)</f>
        <v>194.47</v>
      </c>
      <c r="E1378" s="35">
        <f>ROUND($E$791/100*$E$792*АТС!C626,2)</f>
        <v>178.73</v>
      </c>
      <c r="F1378" s="35">
        <f>ROUND($F$791/100*$F$792*АТС!C626,2)</f>
        <v>121.65</v>
      </c>
      <c r="G1378" s="35">
        <f>ROUND($G$791/100*$G$792*АТС!C626,2)</f>
        <v>71.2</v>
      </c>
    </row>
    <row r="1379" spans="1:7" x14ac:dyDescent="0.25">
      <c r="A1379" s="256"/>
      <c r="B1379" s="122">
        <f t="shared" si="21"/>
        <v>43033.416669999999</v>
      </c>
      <c r="C1379" s="123">
        <v>10</v>
      </c>
      <c r="D1379" s="35">
        <f>ROUND($D$791/100*$D$792*АТС!$C627,2)</f>
        <v>197.82</v>
      </c>
      <c r="E1379" s="35">
        <f>ROUND($E$791/100*$E$792*АТС!C627,2)</f>
        <v>181.81</v>
      </c>
      <c r="F1379" s="35">
        <f>ROUND($F$791/100*$F$792*АТС!C627,2)</f>
        <v>123.75</v>
      </c>
      <c r="G1379" s="35">
        <f>ROUND($G$791/100*$G$792*АТС!C627,2)</f>
        <v>72.42</v>
      </c>
    </row>
    <row r="1380" spans="1:7" x14ac:dyDescent="0.25">
      <c r="A1380" s="256"/>
      <c r="B1380" s="122">
        <f t="shared" si="21"/>
        <v>43033.458330000001</v>
      </c>
      <c r="C1380" s="123">
        <v>11</v>
      </c>
      <c r="D1380" s="35">
        <f>ROUND($D$791/100*$D$792*АТС!$C628,2)</f>
        <v>197.77</v>
      </c>
      <c r="E1380" s="35">
        <f>ROUND($E$791/100*$E$792*АТС!C628,2)</f>
        <v>181.77</v>
      </c>
      <c r="F1380" s="35">
        <f>ROUND($F$791/100*$F$792*АТС!C628,2)</f>
        <v>123.72</v>
      </c>
      <c r="G1380" s="35">
        <f>ROUND($G$791/100*$G$792*АТС!C628,2)</f>
        <v>72.41</v>
      </c>
    </row>
    <row r="1381" spans="1:7" x14ac:dyDescent="0.25">
      <c r="A1381" s="256"/>
      <c r="B1381" s="122">
        <f t="shared" si="21"/>
        <v>43033.5</v>
      </c>
      <c r="C1381" s="123">
        <v>12</v>
      </c>
      <c r="D1381" s="35">
        <f>ROUND($D$791/100*$D$792*АТС!$C629,2)</f>
        <v>184.7</v>
      </c>
      <c r="E1381" s="35">
        <f>ROUND($E$791/100*$E$792*АТС!C629,2)</f>
        <v>169.75</v>
      </c>
      <c r="F1381" s="35">
        <f>ROUND($F$791/100*$F$792*АТС!C629,2)</f>
        <v>115.54</v>
      </c>
      <c r="G1381" s="35">
        <f>ROUND($G$791/100*$G$792*АТС!C629,2)</f>
        <v>67.62</v>
      </c>
    </row>
    <row r="1382" spans="1:7" x14ac:dyDescent="0.25">
      <c r="A1382" s="256"/>
      <c r="B1382" s="122">
        <f t="shared" si="21"/>
        <v>43033.541669999999</v>
      </c>
      <c r="C1382" s="123">
        <v>13</v>
      </c>
      <c r="D1382" s="35">
        <f>ROUND($D$791/100*$D$792*АТС!$C630,2)</f>
        <v>184.58</v>
      </c>
      <c r="E1382" s="35">
        <f>ROUND($E$791/100*$E$792*АТС!C630,2)</f>
        <v>169.64</v>
      </c>
      <c r="F1382" s="35">
        <f>ROUND($F$791/100*$F$792*АТС!C630,2)</f>
        <v>115.47</v>
      </c>
      <c r="G1382" s="35">
        <f>ROUND($G$791/100*$G$792*АТС!C630,2)</f>
        <v>67.58</v>
      </c>
    </row>
    <row r="1383" spans="1:7" x14ac:dyDescent="0.25">
      <c r="A1383" s="256"/>
      <c r="B1383" s="122">
        <f t="shared" si="21"/>
        <v>43033.583330000001</v>
      </c>
      <c r="C1383" s="123">
        <v>14</v>
      </c>
      <c r="D1383" s="35">
        <f>ROUND($D$791/100*$D$792*АТС!$C631,2)</f>
        <v>184.6</v>
      </c>
      <c r="E1383" s="35">
        <f>ROUND($E$791/100*$E$792*АТС!C631,2)</f>
        <v>169.66</v>
      </c>
      <c r="F1383" s="35">
        <f>ROUND($F$791/100*$F$792*АТС!C631,2)</f>
        <v>115.48</v>
      </c>
      <c r="G1383" s="35">
        <f>ROUND($G$791/100*$G$792*АТС!C631,2)</f>
        <v>67.58</v>
      </c>
    </row>
    <row r="1384" spans="1:7" x14ac:dyDescent="0.25">
      <c r="A1384" s="256"/>
      <c r="B1384" s="122">
        <f t="shared" si="21"/>
        <v>43033.625</v>
      </c>
      <c r="C1384" s="123">
        <v>15</v>
      </c>
      <c r="D1384" s="35">
        <f>ROUND($D$791/100*$D$792*АТС!$C632,2)</f>
        <v>184.82</v>
      </c>
      <c r="E1384" s="35">
        <f>ROUND($E$791/100*$E$792*АТС!C632,2)</f>
        <v>169.86</v>
      </c>
      <c r="F1384" s="35">
        <f>ROUND($F$791/100*$F$792*АТС!C632,2)</f>
        <v>115.62</v>
      </c>
      <c r="G1384" s="35">
        <f>ROUND($G$791/100*$G$792*АТС!C632,2)</f>
        <v>67.66</v>
      </c>
    </row>
    <row r="1385" spans="1:7" x14ac:dyDescent="0.25">
      <c r="A1385" s="256"/>
      <c r="B1385" s="122">
        <f t="shared" si="21"/>
        <v>43033.666669999999</v>
      </c>
      <c r="C1385" s="123">
        <v>16</v>
      </c>
      <c r="D1385" s="35">
        <f>ROUND($D$791/100*$D$792*АТС!$C633,2)</f>
        <v>184.77</v>
      </c>
      <c r="E1385" s="35">
        <f>ROUND($E$791/100*$E$792*АТС!C633,2)</f>
        <v>169.81</v>
      </c>
      <c r="F1385" s="35">
        <f>ROUND($F$791/100*$F$792*АТС!C633,2)</f>
        <v>115.58</v>
      </c>
      <c r="G1385" s="35">
        <f>ROUND($G$791/100*$G$792*АТС!C633,2)</f>
        <v>67.650000000000006</v>
      </c>
    </row>
    <row r="1386" spans="1:7" x14ac:dyDescent="0.25">
      <c r="A1386" s="256"/>
      <c r="B1386" s="122">
        <f t="shared" si="21"/>
        <v>43033.708330000001</v>
      </c>
      <c r="C1386" s="123">
        <v>17</v>
      </c>
      <c r="D1386" s="35">
        <f>ROUND($D$791/100*$D$792*АТС!$C634,2)</f>
        <v>199.98</v>
      </c>
      <c r="E1386" s="35">
        <f>ROUND($E$791/100*$E$792*АТС!C634,2)</f>
        <v>183.79</v>
      </c>
      <c r="F1386" s="35">
        <f>ROUND($F$791/100*$F$792*АТС!C634,2)</f>
        <v>125.1</v>
      </c>
      <c r="G1386" s="35">
        <f>ROUND($G$791/100*$G$792*АТС!C634,2)</f>
        <v>73.209999999999994</v>
      </c>
    </row>
    <row r="1387" spans="1:7" x14ac:dyDescent="0.25">
      <c r="A1387" s="256"/>
      <c r="B1387" s="122">
        <f t="shared" si="21"/>
        <v>43033.75</v>
      </c>
      <c r="C1387" s="123">
        <v>18</v>
      </c>
      <c r="D1387" s="35">
        <f>ROUND($D$791/100*$D$792*АТС!$C635,2)</f>
        <v>194.36</v>
      </c>
      <c r="E1387" s="35">
        <f>ROUND($E$791/100*$E$792*АТС!C635,2)</f>
        <v>178.62</v>
      </c>
      <c r="F1387" s="35">
        <f>ROUND($F$791/100*$F$792*АТС!C635,2)</f>
        <v>121.58</v>
      </c>
      <c r="G1387" s="35">
        <f>ROUND($G$791/100*$G$792*АТС!C635,2)</f>
        <v>71.16</v>
      </c>
    </row>
    <row r="1388" spans="1:7" x14ac:dyDescent="0.25">
      <c r="A1388" s="256"/>
      <c r="B1388" s="122">
        <f t="shared" si="21"/>
        <v>43033.791669999999</v>
      </c>
      <c r="C1388" s="123">
        <v>19</v>
      </c>
      <c r="D1388" s="35">
        <f>ROUND($D$791/100*$D$792*АТС!$C636,2)</f>
        <v>181.32</v>
      </c>
      <c r="E1388" s="35">
        <f>ROUND($E$791/100*$E$792*АТС!C636,2)</f>
        <v>166.64</v>
      </c>
      <c r="F1388" s="35">
        <f>ROUND($F$791/100*$F$792*АТС!C636,2)</f>
        <v>113.43</v>
      </c>
      <c r="G1388" s="35">
        <f>ROUND($G$791/100*$G$792*АТС!C636,2)</f>
        <v>66.38</v>
      </c>
    </row>
    <row r="1389" spans="1:7" x14ac:dyDescent="0.25">
      <c r="A1389" s="256"/>
      <c r="B1389" s="122">
        <f t="shared" si="21"/>
        <v>43033.833330000001</v>
      </c>
      <c r="C1389" s="123">
        <v>20</v>
      </c>
      <c r="D1389" s="35">
        <f>ROUND($D$791/100*$D$792*АТС!$C637,2)</f>
        <v>185.63</v>
      </c>
      <c r="E1389" s="35">
        <f>ROUND($E$791/100*$E$792*АТС!C637,2)</f>
        <v>170.61</v>
      </c>
      <c r="F1389" s="35">
        <f>ROUND($F$791/100*$F$792*АТС!C637,2)</f>
        <v>116.12</v>
      </c>
      <c r="G1389" s="35">
        <f>ROUND($G$791/100*$G$792*АТС!C637,2)</f>
        <v>67.959999999999994</v>
      </c>
    </row>
    <row r="1390" spans="1:7" x14ac:dyDescent="0.25">
      <c r="A1390" s="256"/>
      <c r="B1390" s="122">
        <f t="shared" si="21"/>
        <v>43033.875</v>
      </c>
      <c r="C1390" s="123">
        <v>21</v>
      </c>
      <c r="D1390" s="35">
        <f>ROUND($D$791/100*$D$792*АТС!$C638,2)</f>
        <v>187.82</v>
      </c>
      <c r="E1390" s="35">
        <f>ROUND($E$791/100*$E$792*АТС!C638,2)</f>
        <v>172.62</v>
      </c>
      <c r="F1390" s="35">
        <f>ROUND($F$791/100*$F$792*АТС!C638,2)</f>
        <v>117.5</v>
      </c>
      <c r="G1390" s="35">
        <f>ROUND($G$791/100*$G$792*АТС!C638,2)</f>
        <v>68.760000000000005</v>
      </c>
    </row>
    <row r="1391" spans="1:7" x14ac:dyDescent="0.25">
      <c r="A1391" s="256"/>
      <c r="B1391" s="122">
        <f t="shared" si="21"/>
        <v>43033.916669999999</v>
      </c>
      <c r="C1391" s="123">
        <v>22</v>
      </c>
      <c r="D1391" s="35">
        <f>ROUND($D$791/100*$D$792*АТС!$C639,2)</f>
        <v>221.97</v>
      </c>
      <c r="E1391" s="35">
        <f>ROUND($E$791/100*$E$792*АТС!C639,2)</f>
        <v>204</v>
      </c>
      <c r="F1391" s="35">
        <f>ROUND($F$791/100*$F$792*АТС!C639,2)</f>
        <v>138.85</v>
      </c>
      <c r="G1391" s="35">
        <f>ROUND($G$791/100*$G$792*АТС!C639,2)</f>
        <v>81.260000000000005</v>
      </c>
    </row>
    <row r="1392" spans="1:7" x14ac:dyDescent="0.25">
      <c r="A1392" s="256"/>
      <c r="B1392" s="122">
        <f t="shared" si="21"/>
        <v>43033.958330000001</v>
      </c>
      <c r="C1392" s="123">
        <v>23</v>
      </c>
      <c r="D1392" s="35">
        <f>ROUND($D$791/100*$D$792*АТС!$C640,2)</f>
        <v>198.18</v>
      </c>
      <c r="E1392" s="35">
        <f>ROUND($E$791/100*$E$792*АТС!C640,2)</f>
        <v>182.14</v>
      </c>
      <c r="F1392" s="35">
        <f>ROUND($F$791/100*$F$792*АТС!C640,2)</f>
        <v>123.97</v>
      </c>
      <c r="G1392" s="35">
        <f>ROUND($G$791/100*$G$792*АТС!C640,2)</f>
        <v>72.56</v>
      </c>
    </row>
    <row r="1393" spans="1:7" x14ac:dyDescent="0.25">
      <c r="A1393" s="256"/>
      <c r="B1393" s="122">
        <f t="shared" si="21"/>
        <v>43034</v>
      </c>
      <c r="C1393" s="123">
        <v>0</v>
      </c>
      <c r="D1393" s="35">
        <f>ROUND($D$791/100*$D$792*АТС!$C641,2)</f>
        <v>175.98</v>
      </c>
      <c r="E1393" s="35">
        <f>ROUND($E$791/100*$E$792*АТС!C641,2)</f>
        <v>161.72999999999999</v>
      </c>
      <c r="F1393" s="35">
        <f>ROUND($F$791/100*$F$792*АТС!C641,2)</f>
        <v>110.09</v>
      </c>
      <c r="G1393" s="35">
        <f>ROUND($G$791/100*$G$792*АТС!C641,2)</f>
        <v>64.430000000000007</v>
      </c>
    </row>
    <row r="1394" spans="1:7" x14ac:dyDescent="0.25">
      <c r="A1394" s="256"/>
      <c r="B1394" s="122">
        <f t="shared" si="21"/>
        <v>43034.041669999999</v>
      </c>
      <c r="C1394" s="123">
        <v>1</v>
      </c>
      <c r="D1394" s="35">
        <f>ROUND($D$791/100*$D$792*АТС!$C642,2)</f>
        <v>185.78</v>
      </c>
      <c r="E1394" s="35">
        <f>ROUND($E$791/100*$E$792*АТС!C642,2)</f>
        <v>170.74</v>
      </c>
      <c r="F1394" s="35">
        <f>ROUND($F$791/100*$F$792*АТС!C642,2)</f>
        <v>116.22</v>
      </c>
      <c r="G1394" s="35">
        <f>ROUND($G$791/100*$G$792*АТС!C642,2)</f>
        <v>68.02</v>
      </c>
    </row>
    <row r="1395" spans="1:7" x14ac:dyDescent="0.25">
      <c r="A1395" s="256"/>
      <c r="B1395" s="122">
        <f t="shared" si="21"/>
        <v>43034.083330000001</v>
      </c>
      <c r="C1395" s="123">
        <v>2</v>
      </c>
      <c r="D1395" s="35">
        <f>ROUND($D$791/100*$D$792*АТС!$C643,2)</f>
        <v>188.63</v>
      </c>
      <c r="E1395" s="35">
        <f>ROUND($E$791/100*$E$792*АТС!C643,2)</f>
        <v>173.36</v>
      </c>
      <c r="F1395" s="35">
        <f>ROUND($F$791/100*$F$792*АТС!C643,2)</f>
        <v>118</v>
      </c>
      <c r="G1395" s="35">
        <f>ROUND($G$791/100*$G$792*АТС!C643,2)</f>
        <v>69.06</v>
      </c>
    </row>
    <row r="1396" spans="1:7" x14ac:dyDescent="0.25">
      <c r="A1396" s="256"/>
      <c r="B1396" s="122">
        <f t="shared" si="21"/>
        <v>43034.125</v>
      </c>
      <c r="C1396" s="123">
        <v>3</v>
      </c>
      <c r="D1396" s="35">
        <f>ROUND($D$791/100*$D$792*АТС!$C644,2)</f>
        <v>188.54</v>
      </c>
      <c r="E1396" s="35">
        <f>ROUND($E$791/100*$E$792*АТС!C644,2)</f>
        <v>173.28</v>
      </c>
      <c r="F1396" s="35">
        <f>ROUND($F$791/100*$F$792*АТС!C644,2)</f>
        <v>117.94</v>
      </c>
      <c r="G1396" s="35">
        <f>ROUND($G$791/100*$G$792*АТС!C644,2)</f>
        <v>69.03</v>
      </c>
    </row>
    <row r="1397" spans="1:7" x14ac:dyDescent="0.25">
      <c r="A1397" s="256"/>
      <c r="B1397" s="122">
        <f t="shared" si="21"/>
        <v>43034.166669999999</v>
      </c>
      <c r="C1397" s="123">
        <v>4</v>
      </c>
      <c r="D1397" s="35">
        <f>ROUND($D$791/100*$D$792*АТС!$C645,2)</f>
        <v>188.83</v>
      </c>
      <c r="E1397" s="35">
        <f>ROUND($E$791/100*$E$792*АТС!C645,2)</f>
        <v>173.54</v>
      </c>
      <c r="F1397" s="35">
        <f>ROUND($F$791/100*$F$792*АТС!C645,2)</f>
        <v>118.12</v>
      </c>
      <c r="G1397" s="35">
        <f>ROUND($G$791/100*$G$792*АТС!C645,2)</f>
        <v>69.13</v>
      </c>
    </row>
    <row r="1398" spans="1:7" x14ac:dyDescent="0.25">
      <c r="A1398" s="256"/>
      <c r="B1398" s="122">
        <f t="shared" si="21"/>
        <v>43034.208330000001</v>
      </c>
      <c r="C1398" s="123">
        <v>5</v>
      </c>
      <c r="D1398" s="35">
        <f>ROUND($D$791/100*$D$792*АТС!$C646,2)</f>
        <v>187.36</v>
      </c>
      <c r="E1398" s="35">
        <f>ROUND($E$791/100*$E$792*АТС!C646,2)</f>
        <v>172.2</v>
      </c>
      <c r="F1398" s="35">
        <f>ROUND($F$791/100*$F$792*АТС!C646,2)</f>
        <v>117.21</v>
      </c>
      <c r="G1398" s="35">
        <f>ROUND($G$791/100*$G$792*АТС!C646,2)</f>
        <v>68.599999999999994</v>
      </c>
    </row>
    <row r="1399" spans="1:7" x14ac:dyDescent="0.25">
      <c r="A1399" s="256"/>
      <c r="B1399" s="122">
        <f t="shared" si="21"/>
        <v>43034.25</v>
      </c>
      <c r="C1399" s="123">
        <v>6</v>
      </c>
      <c r="D1399" s="35">
        <f>ROUND($D$791/100*$D$792*АТС!$C647,2)</f>
        <v>177.04</v>
      </c>
      <c r="E1399" s="35">
        <f>ROUND($E$791/100*$E$792*АТС!C647,2)</f>
        <v>162.71</v>
      </c>
      <c r="F1399" s="35">
        <f>ROUND($F$791/100*$F$792*АТС!C647,2)</f>
        <v>110.75</v>
      </c>
      <c r="G1399" s="35">
        <f>ROUND($G$791/100*$G$792*АТС!C647,2)</f>
        <v>64.819999999999993</v>
      </c>
    </row>
    <row r="1400" spans="1:7" x14ac:dyDescent="0.25">
      <c r="A1400" s="256"/>
      <c r="B1400" s="122">
        <f t="shared" si="21"/>
        <v>43034.291669999999</v>
      </c>
      <c r="C1400" s="123">
        <v>7</v>
      </c>
      <c r="D1400" s="35">
        <f>ROUND($D$791/100*$D$792*АТС!$C648,2)</f>
        <v>214.5</v>
      </c>
      <c r="E1400" s="35">
        <f>ROUND($E$791/100*$E$792*АТС!C648,2)</f>
        <v>197.14</v>
      </c>
      <c r="F1400" s="35">
        <f>ROUND($F$791/100*$F$792*АТС!C648,2)</f>
        <v>134.19</v>
      </c>
      <c r="G1400" s="35">
        <f>ROUND($G$791/100*$G$792*АТС!C648,2)</f>
        <v>78.53</v>
      </c>
    </row>
    <row r="1401" spans="1:7" x14ac:dyDescent="0.25">
      <c r="A1401" s="256"/>
      <c r="B1401" s="122">
        <f t="shared" si="21"/>
        <v>43034.333330000001</v>
      </c>
      <c r="C1401" s="123">
        <v>8</v>
      </c>
      <c r="D1401" s="35">
        <f>ROUND($D$791/100*$D$792*АТС!$C649,2)</f>
        <v>205.96</v>
      </c>
      <c r="E1401" s="35">
        <f>ROUND($E$791/100*$E$792*АТС!C649,2)</f>
        <v>189.29</v>
      </c>
      <c r="F1401" s="35">
        <f>ROUND($F$791/100*$F$792*АТС!C649,2)</f>
        <v>128.84</v>
      </c>
      <c r="G1401" s="35">
        <f>ROUND($G$791/100*$G$792*АТС!C649,2)</f>
        <v>75.400000000000006</v>
      </c>
    </row>
    <row r="1402" spans="1:7" x14ac:dyDescent="0.25">
      <c r="A1402" s="256"/>
      <c r="B1402" s="122">
        <f t="shared" si="21"/>
        <v>43034.375</v>
      </c>
      <c r="C1402" s="123">
        <v>9</v>
      </c>
      <c r="D1402" s="35">
        <f>ROUND($D$791/100*$D$792*АТС!$C650,2)</f>
        <v>187.53</v>
      </c>
      <c r="E1402" s="35">
        <f>ROUND($E$791/100*$E$792*АТС!C650,2)</f>
        <v>172.35</v>
      </c>
      <c r="F1402" s="35">
        <f>ROUND($F$791/100*$F$792*АТС!C650,2)</f>
        <v>117.31</v>
      </c>
      <c r="G1402" s="35">
        <f>ROUND($G$791/100*$G$792*АТС!C650,2)</f>
        <v>68.66</v>
      </c>
    </row>
    <row r="1403" spans="1:7" x14ac:dyDescent="0.25">
      <c r="A1403" s="256"/>
      <c r="B1403" s="122">
        <f t="shared" si="21"/>
        <v>43034.416669999999</v>
      </c>
      <c r="C1403" s="123">
        <v>10</v>
      </c>
      <c r="D1403" s="35">
        <f>ROUND($D$791/100*$D$792*АТС!$C651,2)</f>
        <v>181.62</v>
      </c>
      <c r="E1403" s="35">
        <f>ROUND($E$791/100*$E$792*АТС!C651,2)</f>
        <v>166.92</v>
      </c>
      <c r="F1403" s="35">
        <f>ROUND($F$791/100*$F$792*АТС!C651,2)</f>
        <v>113.62</v>
      </c>
      <c r="G1403" s="35">
        <f>ROUND($G$791/100*$G$792*АТС!C651,2)</f>
        <v>66.489999999999995</v>
      </c>
    </row>
    <row r="1404" spans="1:7" x14ac:dyDescent="0.25">
      <c r="A1404" s="256"/>
      <c r="B1404" s="122">
        <f t="shared" si="21"/>
        <v>43034.458330000001</v>
      </c>
      <c r="C1404" s="123">
        <v>11</v>
      </c>
      <c r="D1404" s="35">
        <f>ROUND($D$791/100*$D$792*АТС!$C652,2)</f>
        <v>181.72</v>
      </c>
      <c r="E1404" s="35">
        <f>ROUND($E$791/100*$E$792*АТС!C652,2)</f>
        <v>167.01</v>
      </c>
      <c r="F1404" s="35">
        <f>ROUND($F$791/100*$F$792*АТС!C652,2)</f>
        <v>113.68</v>
      </c>
      <c r="G1404" s="35">
        <f>ROUND($G$791/100*$G$792*АТС!C652,2)</f>
        <v>66.53</v>
      </c>
    </row>
    <row r="1405" spans="1:7" x14ac:dyDescent="0.25">
      <c r="A1405" s="256"/>
      <c r="B1405" s="122">
        <f t="shared" si="21"/>
        <v>43034.5</v>
      </c>
      <c r="C1405" s="123">
        <v>12</v>
      </c>
      <c r="D1405" s="35">
        <f>ROUND($D$791/100*$D$792*АТС!$C653,2)</f>
        <v>180.46</v>
      </c>
      <c r="E1405" s="35">
        <f>ROUND($E$791/100*$E$792*АТС!C653,2)</f>
        <v>165.85</v>
      </c>
      <c r="F1405" s="35">
        <f>ROUND($F$791/100*$F$792*АТС!C653,2)</f>
        <v>112.89</v>
      </c>
      <c r="G1405" s="35">
        <f>ROUND($G$791/100*$G$792*АТС!C653,2)</f>
        <v>66.069999999999993</v>
      </c>
    </row>
    <row r="1406" spans="1:7" x14ac:dyDescent="0.25">
      <c r="A1406" s="256"/>
      <c r="B1406" s="122">
        <f t="shared" si="21"/>
        <v>43034.541669999999</v>
      </c>
      <c r="C1406" s="123">
        <v>13</v>
      </c>
      <c r="D1406" s="35">
        <f>ROUND($D$791/100*$D$792*АТС!$C654,2)</f>
        <v>180.43</v>
      </c>
      <c r="E1406" s="35">
        <f>ROUND($E$791/100*$E$792*АТС!C654,2)</f>
        <v>165.83</v>
      </c>
      <c r="F1406" s="35">
        <f>ROUND($F$791/100*$F$792*АТС!C654,2)</f>
        <v>112.87</v>
      </c>
      <c r="G1406" s="35">
        <f>ROUND($G$791/100*$G$792*АТС!C654,2)</f>
        <v>66.06</v>
      </c>
    </row>
    <row r="1407" spans="1:7" x14ac:dyDescent="0.25">
      <c r="A1407" s="256"/>
      <c r="B1407" s="122">
        <f t="shared" si="21"/>
        <v>43034.583330000001</v>
      </c>
      <c r="C1407" s="123">
        <v>14</v>
      </c>
      <c r="D1407" s="35">
        <f>ROUND($D$791/100*$D$792*АТС!$C655,2)</f>
        <v>180.41</v>
      </c>
      <c r="E1407" s="35">
        <f>ROUND($E$791/100*$E$792*АТС!C655,2)</f>
        <v>165.81</v>
      </c>
      <c r="F1407" s="35">
        <f>ROUND($F$791/100*$F$792*АТС!C655,2)</f>
        <v>112.86</v>
      </c>
      <c r="G1407" s="35">
        <f>ROUND($G$791/100*$G$792*АТС!C655,2)</f>
        <v>66.05</v>
      </c>
    </row>
    <row r="1408" spans="1:7" x14ac:dyDescent="0.25">
      <c r="A1408" s="256"/>
      <c r="B1408" s="122">
        <f t="shared" si="21"/>
        <v>43034.625</v>
      </c>
      <c r="C1408" s="123">
        <v>15</v>
      </c>
      <c r="D1408" s="35">
        <f>ROUND($D$791/100*$D$792*АТС!$C656,2)</f>
        <v>180.4</v>
      </c>
      <c r="E1408" s="35">
        <f>ROUND($E$791/100*$E$792*АТС!C656,2)</f>
        <v>165.8</v>
      </c>
      <c r="F1408" s="35">
        <f>ROUND($F$791/100*$F$792*АТС!C656,2)</f>
        <v>112.85</v>
      </c>
      <c r="G1408" s="35">
        <f>ROUND($G$791/100*$G$792*АТС!C656,2)</f>
        <v>66.05</v>
      </c>
    </row>
    <row r="1409" spans="1:7" x14ac:dyDescent="0.25">
      <c r="A1409" s="256"/>
      <c r="B1409" s="122">
        <f t="shared" si="21"/>
        <v>43034.666669999999</v>
      </c>
      <c r="C1409" s="123">
        <v>16</v>
      </c>
      <c r="D1409" s="35">
        <f>ROUND($D$791/100*$D$792*АТС!$C657,2)</f>
        <v>180.29</v>
      </c>
      <c r="E1409" s="35">
        <f>ROUND($E$791/100*$E$792*АТС!C657,2)</f>
        <v>165.69</v>
      </c>
      <c r="F1409" s="35">
        <f>ROUND($F$791/100*$F$792*АТС!C657,2)</f>
        <v>112.78</v>
      </c>
      <c r="G1409" s="35">
        <f>ROUND($G$791/100*$G$792*АТС!C657,2)</f>
        <v>66</v>
      </c>
    </row>
    <row r="1410" spans="1:7" x14ac:dyDescent="0.25">
      <c r="A1410" s="256"/>
      <c r="B1410" s="122">
        <f t="shared" si="21"/>
        <v>43034.708330000001</v>
      </c>
      <c r="C1410" s="123">
        <v>17</v>
      </c>
      <c r="D1410" s="35">
        <f>ROUND($D$791/100*$D$792*АТС!$C658,2)</f>
        <v>188.66</v>
      </c>
      <c r="E1410" s="35">
        <f>ROUND($E$791/100*$E$792*АТС!C658,2)</f>
        <v>173.39</v>
      </c>
      <c r="F1410" s="35">
        <f>ROUND($F$791/100*$F$792*АТС!C658,2)</f>
        <v>118.02</v>
      </c>
      <c r="G1410" s="35">
        <f>ROUND($G$791/100*$G$792*АТС!C658,2)</f>
        <v>69.069999999999993</v>
      </c>
    </row>
    <row r="1411" spans="1:7" x14ac:dyDescent="0.25">
      <c r="A1411" s="256"/>
      <c r="B1411" s="122">
        <f t="shared" si="21"/>
        <v>43034.75</v>
      </c>
      <c r="C1411" s="123">
        <v>18</v>
      </c>
      <c r="D1411" s="35">
        <f>ROUND($D$791/100*$D$792*АТС!$C659,2)</f>
        <v>192.95</v>
      </c>
      <c r="E1411" s="35">
        <f>ROUND($E$791/100*$E$792*АТС!C659,2)</f>
        <v>177.33</v>
      </c>
      <c r="F1411" s="35">
        <f>ROUND($F$791/100*$F$792*АТС!C659,2)</f>
        <v>120.7</v>
      </c>
      <c r="G1411" s="35">
        <f>ROUND($G$791/100*$G$792*АТС!C659,2)</f>
        <v>70.64</v>
      </c>
    </row>
    <row r="1412" spans="1:7" x14ac:dyDescent="0.25">
      <c r="A1412" s="256"/>
      <c r="B1412" s="122">
        <f t="shared" si="21"/>
        <v>43034.791669999999</v>
      </c>
      <c r="C1412" s="123">
        <v>19</v>
      </c>
      <c r="D1412" s="35">
        <f>ROUND($D$791/100*$D$792*АТС!$C660,2)</f>
        <v>193.89</v>
      </c>
      <c r="E1412" s="35">
        <f>ROUND($E$791/100*$E$792*АТС!C660,2)</f>
        <v>178.19</v>
      </c>
      <c r="F1412" s="35">
        <f>ROUND($F$791/100*$F$792*АТС!C660,2)</f>
        <v>121.29</v>
      </c>
      <c r="G1412" s="35">
        <f>ROUND($G$791/100*$G$792*АТС!C660,2)</f>
        <v>70.98</v>
      </c>
    </row>
    <row r="1413" spans="1:7" x14ac:dyDescent="0.25">
      <c r="A1413" s="256"/>
      <c r="B1413" s="122">
        <f t="shared" si="21"/>
        <v>43034.833330000001</v>
      </c>
      <c r="C1413" s="123">
        <v>20</v>
      </c>
      <c r="D1413" s="35">
        <f>ROUND($D$791/100*$D$792*АТС!$C661,2)</f>
        <v>185.28</v>
      </c>
      <c r="E1413" s="35">
        <f>ROUND($E$791/100*$E$792*АТС!C661,2)</f>
        <v>170.28</v>
      </c>
      <c r="F1413" s="35">
        <f>ROUND($F$791/100*$F$792*АТС!C661,2)</f>
        <v>115.9</v>
      </c>
      <c r="G1413" s="35">
        <f>ROUND($G$791/100*$G$792*АТС!C661,2)</f>
        <v>67.83</v>
      </c>
    </row>
    <row r="1414" spans="1:7" x14ac:dyDescent="0.25">
      <c r="A1414" s="256"/>
      <c r="B1414" s="122">
        <f t="shared" si="21"/>
        <v>43034.875</v>
      </c>
      <c r="C1414" s="123">
        <v>21</v>
      </c>
      <c r="D1414" s="35">
        <f>ROUND($D$791/100*$D$792*АТС!$C662,2)</f>
        <v>186.35</v>
      </c>
      <c r="E1414" s="35">
        <f>ROUND($E$791/100*$E$792*АТС!C662,2)</f>
        <v>171.27</v>
      </c>
      <c r="F1414" s="35">
        <f>ROUND($F$791/100*$F$792*АТС!C662,2)</f>
        <v>116.57</v>
      </c>
      <c r="G1414" s="35">
        <f>ROUND($G$791/100*$G$792*АТС!C662,2)</f>
        <v>68.23</v>
      </c>
    </row>
    <row r="1415" spans="1:7" x14ac:dyDescent="0.25">
      <c r="A1415" s="256"/>
      <c r="B1415" s="122">
        <f t="shared" si="21"/>
        <v>43034.916669999999</v>
      </c>
      <c r="C1415" s="123">
        <v>22</v>
      </c>
      <c r="D1415" s="35">
        <f>ROUND($D$791/100*$D$792*АТС!$C663,2)</f>
        <v>225.2</v>
      </c>
      <c r="E1415" s="35">
        <f>ROUND($E$791/100*$E$792*АТС!C663,2)</f>
        <v>206.97</v>
      </c>
      <c r="F1415" s="35">
        <f>ROUND($F$791/100*$F$792*АТС!C663,2)</f>
        <v>140.88</v>
      </c>
      <c r="G1415" s="35">
        <f>ROUND($G$791/100*$G$792*АТС!C663,2)</f>
        <v>82.45</v>
      </c>
    </row>
    <row r="1416" spans="1:7" x14ac:dyDescent="0.25">
      <c r="A1416" s="256"/>
      <c r="B1416" s="122">
        <f t="shared" si="21"/>
        <v>43034.958330000001</v>
      </c>
      <c r="C1416" s="123">
        <v>23</v>
      </c>
      <c r="D1416" s="35">
        <f>ROUND($D$791/100*$D$792*АТС!$C664,2)</f>
        <v>201.01</v>
      </c>
      <c r="E1416" s="35">
        <f>ROUND($E$791/100*$E$792*АТС!C664,2)</f>
        <v>184.74</v>
      </c>
      <c r="F1416" s="35">
        <f>ROUND($F$791/100*$F$792*АТС!C664,2)</f>
        <v>125.75</v>
      </c>
      <c r="G1416" s="35">
        <f>ROUND($G$791/100*$G$792*АТС!C664,2)</f>
        <v>73.59</v>
      </c>
    </row>
    <row r="1417" spans="1:7" x14ac:dyDescent="0.25">
      <c r="A1417" s="256"/>
      <c r="B1417" s="122">
        <f t="shared" si="21"/>
        <v>43035</v>
      </c>
      <c r="C1417" s="123">
        <v>0</v>
      </c>
      <c r="D1417" s="35">
        <f>ROUND($D$791/100*$D$792*АТС!$C665,2)</f>
        <v>176.25</v>
      </c>
      <c r="E1417" s="35">
        <f>ROUND($E$791/100*$E$792*АТС!C665,2)</f>
        <v>161.99</v>
      </c>
      <c r="F1417" s="35">
        <f>ROUND($F$791/100*$F$792*АТС!C665,2)</f>
        <v>110.26</v>
      </c>
      <c r="G1417" s="35">
        <f>ROUND($G$791/100*$G$792*АТС!C665,2)</f>
        <v>64.53</v>
      </c>
    </row>
    <row r="1418" spans="1:7" x14ac:dyDescent="0.25">
      <c r="A1418" s="256"/>
      <c r="B1418" s="122">
        <f t="shared" si="21"/>
        <v>43035.041669999999</v>
      </c>
      <c r="C1418" s="123">
        <v>1</v>
      </c>
      <c r="D1418" s="35">
        <f>ROUND($D$791/100*$D$792*АТС!$C666,2)</f>
        <v>179.9</v>
      </c>
      <c r="E1418" s="35">
        <f>ROUND($E$791/100*$E$792*АТС!C666,2)</f>
        <v>165.33</v>
      </c>
      <c r="F1418" s="35">
        <f>ROUND($F$791/100*$F$792*АТС!C666,2)</f>
        <v>112.54</v>
      </c>
      <c r="G1418" s="35">
        <f>ROUND($G$791/100*$G$792*АТС!C666,2)</f>
        <v>65.86</v>
      </c>
    </row>
    <row r="1419" spans="1:7" x14ac:dyDescent="0.25">
      <c r="A1419" s="256"/>
      <c r="B1419" s="122">
        <f t="shared" si="21"/>
        <v>43035.083330000001</v>
      </c>
      <c r="C1419" s="123">
        <v>2</v>
      </c>
      <c r="D1419" s="35">
        <f>ROUND($D$791/100*$D$792*АТС!$C667,2)</f>
        <v>182.64</v>
      </c>
      <c r="E1419" s="35">
        <f>ROUND($E$791/100*$E$792*АТС!C667,2)</f>
        <v>167.85</v>
      </c>
      <c r="F1419" s="35">
        <f>ROUND($F$791/100*$F$792*АТС!C667,2)</f>
        <v>114.25</v>
      </c>
      <c r="G1419" s="35">
        <f>ROUND($G$791/100*$G$792*АТС!C667,2)</f>
        <v>66.87</v>
      </c>
    </row>
    <row r="1420" spans="1:7" x14ac:dyDescent="0.25">
      <c r="A1420" s="256"/>
      <c r="B1420" s="122">
        <f t="shared" si="21"/>
        <v>43035.125</v>
      </c>
      <c r="C1420" s="123">
        <v>3</v>
      </c>
      <c r="D1420" s="35">
        <f>ROUND($D$791/100*$D$792*АТС!$C668,2)</f>
        <v>182.67</v>
      </c>
      <c r="E1420" s="35">
        <f>ROUND($E$791/100*$E$792*АТС!C668,2)</f>
        <v>167.88</v>
      </c>
      <c r="F1420" s="35">
        <f>ROUND($F$791/100*$F$792*АТС!C668,2)</f>
        <v>114.27</v>
      </c>
      <c r="G1420" s="35">
        <f>ROUND($G$791/100*$G$792*АТС!C668,2)</f>
        <v>66.88</v>
      </c>
    </row>
    <row r="1421" spans="1:7" x14ac:dyDescent="0.25">
      <c r="A1421" s="256"/>
      <c r="B1421" s="122">
        <f t="shared" si="21"/>
        <v>43035.166669999999</v>
      </c>
      <c r="C1421" s="123">
        <v>4</v>
      </c>
      <c r="D1421" s="35">
        <f>ROUND($D$791/100*$D$792*АТС!$C669,2)</f>
        <v>182.67</v>
      </c>
      <c r="E1421" s="35">
        <f>ROUND($E$791/100*$E$792*АТС!C669,2)</f>
        <v>167.88</v>
      </c>
      <c r="F1421" s="35">
        <f>ROUND($F$791/100*$F$792*АТС!C669,2)</f>
        <v>114.27</v>
      </c>
      <c r="G1421" s="35">
        <f>ROUND($G$791/100*$G$792*АТС!C669,2)</f>
        <v>66.88</v>
      </c>
    </row>
    <row r="1422" spans="1:7" x14ac:dyDescent="0.25">
      <c r="A1422" s="256"/>
      <c r="B1422" s="122">
        <f t="shared" si="21"/>
        <v>43035.208330000001</v>
      </c>
      <c r="C1422" s="123">
        <v>5</v>
      </c>
      <c r="D1422" s="35">
        <f>ROUND($D$791/100*$D$792*АТС!$C670,2)</f>
        <v>183.12</v>
      </c>
      <c r="E1422" s="35">
        <f>ROUND($E$791/100*$E$792*АТС!C670,2)</f>
        <v>168.3</v>
      </c>
      <c r="F1422" s="35">
        <f>ROUND($F$791/100*$F$792*АТС!C670,2)</f>
        <v>114.55</v>
      </c>
      <c r="G1422" s="35">
        <f>ROUND($G$791/100*$G$792*АТС!C670,2)</f>
        <v>67.040000000000006</v>
      </c>
    </row>
    <row r="1423" spans="1:7" x14ac:dyDescent="0.25">
      <c r="A1423" s="256"/>
      <c r="B1423" s="122">
        <f t="shared" si="21"/>
        <v>43035.25</v>
      </c>
      <c r="C1423" s="123">
        <v>6</v>
      </c>
      <c r="D1423" s="35">
        <f>ROUND($D$791/100*$D$792*АТС!$C671,2)</f>
        <v>178.48</v>
      </c>
      <c r="E1423" s="35">
        <f>ROUND($E$791/100*$E$792*АТС!C671,2)</f>
        <v>164.03</v>
      </c>
      <c r="F1423" s="35">
        <f>ROUND($F$791/100*$F$792*АТС!C671,2)</f>
        <v>111.65</v>
      </c>
      <c r="G1423" s="35">
        <f>ROUND($G$791/100*$G$792*АТС!C671,2)</f>
        <v>65.34</v>
      </c>
    </row>
    <row r="1424" spans="1:7" x14ac:dyDescent="0.25">
      <c r="A1424" s="256"/>
      <c r="B1424" s="122">
        <f t="shared" si="21"/>
        <v>43035.291669999999</v>
      </c>
      <c r="C1424" s="123">
        <v>7</v>
      </c>
      <c r="D1424" s="35">
        <f>ROUND($D$791/100*$D$792*АТС!$C672,2)</f>
        <v>215.8</v>
      </c>
      <c r="E1424" s="35">
        <f>ROUND($E$791/100*$E$792*АТС!C672,2)</f>
        <v>198.33</v>
      </c>
      <c r="F1424" s="35">
        <f>ROUND($F$791/100*$F$792*АТС!C672,2)</f>
        <v>135</v>
      </c>
      <c r="G1424" s="35">
        <f>ROUND($G$791/100*$G$792*АТС!C672,2)</f>
        <v>79.010000000000005</v>
      </c>
    </row>
    <row r="1425" spans="1:7" x14ac:dyDescent="0.25">
      <c r="A1425" s="256"/>
      <c r="B1425" s="122">
        <f t="shared" si="21"/>
        <v>43035.333330000001</v>
      </c>
      <c r="C1425" s="123">
        <v>8</v>
      </c>
      <c r="D1425" s="35">
        <f>ROUND($D$791/100*$D$792*АТС!$C673,2)</f>
        <v>206.47</v>
      </c>
      <c r="E1425" s="35">
        <f>ROUND($E$791/100*$E$792*АТС!C673,2)</f>
        <v>189.76</v>
      </c>
      <c r="F1425" s="35">
        <f>ROUND($F$791/100*$F$792*АТС!C673,2)</f>
        <v>129.16</v>
      </c>
      <c r="G1425" s="35">
        <f>ROUND($G$791/100*$G$792*АТС!C673,2)</f>
        <v>75.59</v>
      </c>
    </row>
    <row r="1426" spans="1:7" x14ac:dyDescent="0.25">
      <c r="A1426" s="256"/>
      <c r="B1426" s="122">
        <f t="shared" si="21"/>
        <v>43035.375</v>
      </c>
      <c r="C1426" s="123">
        <v>9</v>
      </c>
      <c r="D1426" s="35">
        <f>ROUND($D$791/100*$D$792*АТС!$C674,2)</f>
        <v>188.27</v>
      </c>
      <c r="E1426" s="35">
        <f>ROUND($E$791/100*$E$792*АТС!C674,2)</f>
        <v>173.03</v>
      </c>
      <c r="F1426" s="35">
        <f>ROUND($F$791/100*$F$792*АТС!C674,2)</f>
        <v>117.78</v>
      </c>
      <c r="G1426" s="35">
        <f>ROUND($G$791/100*$G$792*АТС!C674,2)</f>
        <v>68.930000000000007</v>
      </c>
    </row>
    <row r="1427" spans="1:7" x14ac:dyDescent="0.25">
      <c r="A1427" s="256"/>
      <c r="B1427" s="122">
        <f t="shared" si="21"/>
        <v>43035.416669999999</v>
      </c>
      <c r="C1427" s="123">
        <v>10</v>
      </c>
      <c r="D1427" s="35">
        <f>ROUND($D$791/100*$D$792*АТС!$C675,2)</f>
        <v>186.52</v>
      </c>
      <c r="E1427" s="35">
        <f>ROUND($E$791/100*$E$792*АТС!C675,2)</f>
        <v>171.43</v>
      </c>
      <c r="F1427" s="35">
        <f>ROUND($F$791/100*$F$792*АТС!C675,2)</f>
        <v>116.68</v>
      </c>
      <c r="G1427" s="35">
        <f>ROUND($G$791/100*$G$792*АТС!C675,2)</f>
        <v>68.290000000000006</v>
      </c>
    </row>
    <row r="1428" spans="1:7" x14ac:dyDescent="0.25">
      <c r="A1428" s="256"/>
      <c r="B1428" s="122">
        <f t="shared" si="21"/>
        <v>43035.458330000001</v>
      </c>
      <c r="C1428" s="123">
        <v>11</v>
      </c>
      <c r="D1428" s="35">
        <f>ROUND($D$791/100*$D$792*АТС!$C676,2)</f>
        <v>186.63</v>
      </c>
      <c r="E1428" s="35">
        <f>ROUND($E$791/100*$E$792*АТС!C676,2)</f>
        <v>171.52</v>
      </c>
      <c r="F1428" s="35">
        <f>ROUND($F$791/100*$F$792*АТС!C676,2)</f>
        <v>116.75</v>
      </c>
      <c r="G1428" s="35">
        <f>ROUND($G$791/100*$G$792*АТС!C676,2)</f>
        <v>68.33</v>
      </c>
    </row>
    <row r="1429" spans="1:7" x14ac:dyDescent="0.25">
      <c r="A1429" s="256"/>
      <c r="B1429" s="122">
        <f t="shared" si="21"/>
        <v>43035.5</v>
      </c>
      <c r="C1429" s="123">
        <v>12</v>
      </c>
      <c r="D1429" s="35">
        <f>ROUND($D$791/100*$D$792*АТС!$C677,2)</f>
        <v>181.68</v>
      </c>
      <c r="E1429" s="35">
        <f>ROUND($E$791/100*$E$792*АТС!C677,2)</f>
        <v>166.97</v>
      </c>
      <c r="F1429" s="35">
        <f>ROUND($F$791/100*$F$792*АТС!C677,2)</f>
        <v>113.65</v>
      </c>
      <c r="G1429" s="35">
        <f>ROUND($G$791/100*$G$792*АТС!C677,2)</f>
        <v>66.510000000000005</v>
      </c>
    </row>
    <row r="1430" spans="1:7" x14ac:dyDescent="0.25">
      <c r="A1430" s="256"/>
      <c r="B1430" s="122">
        <f t="shared" si="21"/>
        <v>43035.541669999999</v>
      </c>
      <c r="C1430" s="123">
        <v>13</v>
      </c>
      <c r="D1430" s="35">
        <f>ROUND($D$791/100*$D$792*АТС!$C678,2)</f>
        <v>181.64</v>
      </c>
      <c r="E1430" s="35">
        <f>ROUND($E$791/100*$E$792*АТС!C678,2)</f>
        <v>166.94</v>
      </c>
      <c r="F1430" s="35">
        <f>ROUND($F$791/100*$F$792*АТС!C678,2)</f>
        <v>113.63</v>
      </c>
      <c r="G1430" s="35">
        <f>ROUND($G$791/100*$G$792*АТС!C678,2)</f>
        <v>66.5</v>
      </c>
    </row>
    <row r="1431" spans="1:7" x14ac:dyDescent="0.25">
      <c r="A1431" s="256"/>
      <c r="B1431" s="122">
        <f t="shared" si="21"/>
        <v>43035.583330000001</v>
      </c>
      <c r="C1431" s="123">
        <v>14</v>
      </c>
      <c r="D1431" s="35">
        <f>ROUND($D$791/100*$D$792*АТС!$C679,2)</f>
        <v>181.61</v>
      </c>
      <c r="E1431" s="35">
        <f>ROUND($E$791/100*$E$792*АТС!C679,2)</f>
        <v>166.91</v>
      </c>
      <c r="F1431" s="35">
        <f>ROUND($F$791/100*$F$792*АТС!C679,2)</f>
        <v>113.61</v>
      </c>
      <c r="G1431" s="35">
        <f>ROUND($G$791/100*$G$792*АТС!C679,2)</f>
        <v>66.489999999999995</v>
      </c>
    </row>
    <row r="1432" spans="1:7" x14ac:dyDescent="0.25">
      <c r="A1432" s="256"/>
      <c r="B1432" s="122">
        <f t="shared" si="21"/>
        <v>43035.625</v>
      </c>
      <c r="C1432" s="123">
        <v>15</v>
      </c>
      <c r="D1432" s="35">
        <f>ROUND($D$791/100*$D$792*АТС!$C680,2)</f>
        <v>181.53</v>
      </c>
      <c r="E1432" s="35">
        <f>ROUND($E$791/100*$E$792*АТС!C680,2)</f>
        <v>166.84</v>
      </c>
      <c r="F1432" s="35">
        <f>ROUND($F$791/100*$F$792*АТС!C680,2)</f>
        <v>113.56</v>
      </c>
      <c r="G1432" s="35">
        <f>ROUND($G$791/100*$G$792*АТС!C680,2)</f>
        <v>66.459999999999994</v>
      </c>
    </row>
    <row r="1433" spans="1:7" x14ac:dyDescent="0.25">
      <c r="A1433" s="256"/>
      <c r="B1433" s="122">
        <f t="shared" si="21"/>
        <v>43035.666669999999</v>
      </c>
      <c r="C1433" s="123">
        <v>16</v>
      </c>
      <c r="D1433" s="35">
        <f>ROUND($D$791/100*$D$792*АТС!$C681,2)</f>
        <v>181.58</v>
      </c>
      <c r="E1433" s="35">
        <f>ROUND($E$791/100*$E$792*АТС!C681,2)</f>
        <v>166.88</v>
      </c>
      <c r="F1433" s="35">
        <f>ROUND($F$791/100*$F$792*АТС!C681,2)</f>
        <v>113.59</v>
      </c>
      <c r="G1433" s="35">
        <f>ROUND($G$791/100*$G$792*АТС!C681,2)</f>
        <v>66.48</v>
      </c>
    </row>
    <row r="1434" spans="1:7" x14ac:dyDescent="0.25">
      <c r="A1434" s="256"/>
      <c r="B1434" s="122">
        <f t="shared" si="21"/>
        <v>43035.708330000001</v>
      </c>
      <c r="C1434" s="123">
        <v>17</v>
      </c>
      <c r="D1434" s="35">
        <f>ROUND($D$791/100*$D$792*АТС!$C682,2)</f>
        <v>208.15</v>
      </c>
      <c r="E1434" s="35">
        <f>ROUND($E$791/100*$E$792*АТС!C682,2)</f>
        <v>191.3</v>
      </c>
      <c r="F1434" s="35">
        <f>ROUND($F$791/100*$F$792*АТС!C682,2)</f>
        <v>130.21</v>
      </c>
      <c r="G1434" s="35">
        <f>ROUND($G$791/100*$G$792*АТС!C682,2)</f>
        <v>76.209999999999994</v>
      </c>
    </row>
    <row r="1435" spans="1:7" x14ac:dyDescent="0.25">
      <c r="A1435" s="256"/>
      <c r="B1435" s="122">
        <f t="shared" si="21"/>
        <v>43035.75</v>
      </c>
      <c r="C1435" s="123">
        <v>18</v>
      </c>
      <c r="D1435" s="35">
        <f>ROUND($D$791/100*$D$792*АТС!$C683,2)</f>
        <v>205.32</v>
      </c>
      <c r="E1435" s="35">
        <f>ROUND($E$791/100*$E$792*АТС!C683,2)</f>
        <v>188.7</v>
      </c>
      <c r="F1435" s="35">
        <f>ROUND($F$791/100*$F$792*АТС!C683,2)</f>
        <v>128.44</v>
      </c>
      <c r="G1435" s="35">
        <f>ROUND($G$791/100*$G$792*АТС!C683,2)</f>
        <v>75.17</v>
      </c>
    </row>
    <row r="1436" spans="1:7" x14ac:dyDescent="0.25">
      <c r="A1436" s="256"/>
      <c r="B1436" s="122">
        <f t="shared" si="21"/>
        <v>43035.791669999999</v>
      </c>
      <c r="C1436" s="123">
        <v>19</v>
      </c>
      <c r="D1436" s="35">
        <f>ROUND($D$791/100*$D$792*АТС!$C684,2)</f>
        <v>204.42</v>
      </c>
      <c r="E1436" s="35">
        <f>ROUND($E$791/100*$E$792*АТС!C684,2)</f>
        <v>187.87</v>
      </c>
      <c r="F1436" s="35">
        <f>ROUND($F$791/100*$F$792*АТС!C684,2)</f>
        <v>127.88</v>
      </c>
      <c r="G1436" s="35">
        <f>ROUND($G$791/100*$G$792*АТС!C684,2)</f>
        <v>74.84</v>
      </c>
    </row>
    <row r="1437" spans="1:7" x14ac:dyDescent="0.25">
      <c r="A1437" s="256"/>
      <c r="B1437" s="122">
        <f t="shared" si="21"/>
        <v>43035.833330000001</v>
      </c>
      <c r="C1437" s="123">
        <v>20</v>
      </c>
      <c r="D1437" s="35">
        <f>ROUND($D$791/100*$D$792*АТС!$C685,2)</f>
        <v>195.61</v>
      </c>
      <c r="E1437" s="35">
        <f>ROUND($E$791/100*$E$792*АТС!C685,2)</f>
        <v>179.78</v>
      </c>
      <c r="F1437" s="35">
        <f>ROUND($F$791/100*$F$792*АТС!C685,2)</f>
        <v>122.37</v>
      </c>
      <c r="G1437" s="35">
        <f>ROUND($G$791/100*$G$792*АТС!C685,2)</f>
        <v>71.61</v>
      </c>
    </row>
    <row r="1438" spans="1:7" x14ac:dyDescent="0.25">
      <c r="A1438" s="256"/>
      <c r="B1438" s="122">
        <f t="shared" si="21"/>
        <v>43035.875</v>
      </c>
      <c r="C1438" s="123">
        <v>21</v>
      </c>
      <c r="D1438" s="35">
        <f>ROUND($D$791/100*$D$792*АТС!$C686,2)</f>
        <v>191.73</v>
      </c>
      <c r="E1438" s="35">
        <f>ROUND($E$791/100*$E$792*АТС!C686,2)</f>
        <v>176.21</v>
      </c>
      <c r="F1438" s="35">
        <f>ROUND($F$791/100*$F$792*АТС!C686,2)</f>
        <v>119.94</v>
      </c>
      <c r="G1438" s="35">
        <f>ROUND($G$791/100*$G$792*АТС!C686,2)</f>
        <v>70.19</v>
      </c>
    </row>
    <row r="1439" spans="1:7" x14ac:dyDescent="0.25">
      <c r="A1439" s="256"/>
      <c r="B1439" s="122">
        <f t="shared" si="21"/>
        <v>43035.916669999999</v>
      </c>
      <c r="C1439" s="123">
        <v>22</v>
      </c>
      <c r="D1439" s="35">
        <f>ROUND($D$791/100*$D$792*АТС!$C687,2)</f>
        <v>234.56</v>
      </c>
      <c r="E1439" s="35">
        <f>ROUND($E$791/100*$E$792*АТС!C687,2)</f>
        <v>215.57</v>
      </c>
      <c r="F1439" s="35">
        <f>ROUND($F$791/100*$F$792*АТС!C687,2)</f>
        <v>146.72999999999999</v>
      </c>
      <c r="G1439" s="35">
        <f>ROUND($G$791/100*$G$792*АТС!C687,2)</f>
        <v>85.88</v>
      </c>
    </row>
    <row r="1440" spans="1:7" x14ac:dyDescent="0.25">
      <c r="A1440" s="256"/>
      <c r="B1440" s="122">
        <f t="shared" si="21"/>
        <v>43035.958330000001</v>
      </c>
      <c r="C1440" s="123">
        <v>23</v>
      </c>
      <c r="D1440" s="35">
        <f>ROUND($D$791/100*$D$792*АТС!$C688,2)</f>
        <v>201.69</v>
      </c>
      <c r="E1440" s="35">
        <f>ROUND($E$791/100*$E$792*АТС!C688,2)</f>
        <v>185.37</v>
      </c>
      <c r="F1440" s="35">
        <f>ROUND($F$791/100*$F$792*АТС!C688,2)</f>
        <v>126.17</v>
      </c>
      <c r="G1440" s="35">
        <f>ROUND($G$791/100*$G$792*АТС!C688,2)</f>
        <v>73.84</v>
      </c>
    </row>
    <row r="1441" spans="1:7" x14ac:dyDescent="0.25">
      <c r="A1441" s="256"/>
      <c r="B1441" s="122">
        <f t="shared" si="21"/>
        <v>43036</v>
      </c>
      <c r="C1441" s="123">
        <v>0</v>
      </c>
      <c r="D1441" s="35">
        <f>ROUND($D$791/100*$D$792*АТС!$C689,2)</f>
        <v>185.09</v>
      </c>
      <c r="E1441" s="35">
        <f>ROUND($E$791/100*$E$792*АТС!C689,2)</f>
        <v>170.1</v>
      </c>
      <c r="F1441" s="35">
        <f>ROUND($F$791/100*$F$792*АТС!C689,2)</f>
        <v>115.78</v>
      </c>
      <c r="G1441" s="35">
        <f>ROUND($G$791/100*$G$792*АТС!C689,2)</f>
        <v>67.760000000000005</v>
      </c>
    </row>
    <row r="1442" spans="1:7" x14ac:dyDescent="0.25">
      <c r="A1442" s="256"/>
      <c r="B1442" s="122">
        <f t="shared" si="21"/>
        <v>43036.041669999999</v>
      </c>
      <c r="C1442" s="123">
        <v>1</v>
      </c>
      <c r="D1442" s="35">
        <f>ROUND($D$791/100*$D$792*АТС!$C690,2)</f>
        <v>177.47</v>
      </c>
      <c r="E1442" s="35">
        <f>ROUND($E$791/100*$E$792*АТС!C690,2)</f>
        <v>163.11000000000001</v>
      </c>
      <c r="F1442" s="35">
        <f>ROUND($F$791/100*$F$792*АТС!C690,2)</f>
        <v>111.02</v>
      </c>
      <c r="G1442" s="35">
        <f>ROUND($G$791/100*$G$792*АТС!C690,2)</f>
        <v>64.98</v>
      </c>
    </row>
    <row r="1443" spans="1:7" x14ac:dyDescent="0.25">
      <c r="A1443" s="256"/>
      <c r="B1443" s="122">
        <f t="shared" si="21"/>
        <v>43036.083330000001</v>
      </c>
      <c r="C1443" s="123">
        <v>2</v>
      </c>
      <c r="D1443" s="35">
        <f>ROUND($D$791/100*$D$792*АТС!$C691,2)</f>
        <v>177.21</v>
      </c>
      <c r="E1443" s="35">
        <f>ROUND($E$791/100*$E$792*АТС!C691,2)</f>
        <v>162.87</v>
      </c>
      <c r="F1443" s="35">
        <f>ROUND($F$791/100*$F$792*АТС!C691,2)</f>
        <v>110.86</v>
      </c>
      <c r="G1443" s="35">
        <f>ROUND($G$791/100*$G$792*АТС!C691,2)</f>
        <v>64.88</v>
      </c>
    </row>
    <row r="1444" spans="1:7" x14ac:dyDescent="0.25">
      <c r="A1444" s="256"/>
      <c r="B1444" s="122">
        <f t="shared" si="21"/>
        <v>43036.125</v>
      </c>
      <c r="C1444" s="123">
        <v>3</v>
      </c>
      <c r="D1444" s="35">
        <f>ROUND($D$791/100*$D$792*АТС!$C692,2)</f>
        <v>176.65</v>
      </c>
      <c r="E1444" s="35">
        <f>ROUND($E$791/100*$E$792*АТС!C692,2)</f>
        <v>162.35</v>
      </c>
      <c r="F1444" s="35">
        <f>ROUND($F$791/100*$F$792*АТС!C692,2)</f>
        <v>110.51</v>
      </c>
      <c r="G1444" s="35">
        <f>ROUND($G$791/100*$G$792*АТС!C692,2)</f>
        <v>64.67</v>
      </c>
    </row>
    <row r="1445" spans="1:7" x14ac:dyDescent="0.25">
      <c r="A1445" s="256"/>
      <c r="B1445" s="122">
        <f t="shared" si="21"/>
        <v>43036.166669999999</v>
      </c>
      <c r="C1445" s="123">
        <v>4</v>
      </c>
      <c r="D1445" s="35">
        <f>ROUND($D$791/100*$D$792*АТС!$C693,2)</f>
        <v>176.75</v>
      </c>
      <c r="E1445" s="35">
        <f>ROUND($E$791/100*$E$792*АТС!C693,2)</f>
        <v>162.44</v>
      </c>
      <c r="F1445" s="35">
        <f>ROUND($F$791/100*$F$792*АТС!C693,2)</f>
        <v>110.57</v>
      </c>
      <c r="G1445" s="35">
        <f>ROUND($G$791/100*$G$792*АТС!C693,2)</f>
        <v>64.709999999999994</v>
      </c>
    </row>
    <row r="1446" spans="1:7" x14ac:dyDescent="0.25">
      <c r="A1446" s="256"/>
      <c r="B1446" s="122">
        <f t="shared" si="21"/>
        <v>43036.208330000001</v>
      </c>
      <c r="C1446" s="123">
        <v>5</v>
      </c>
      <c r="D1446" s="35">
        <f>ROUND($D$791/100*$D$792*АТС!$C694,2)</f>
        <v>175.89</v>
      </c>
      <c r="E1446" s="35">
        <f>ROUND($E$791/100*$E$792*АТС!C694,2)</f>
        <v>161.65</v>
      </c>
      <c r="F1446" s="35">
        <f>ROUND($F$791/100*$F$792*АТС!C694,2)</f>
        <v>110.03</v>
      </c>
      <c r="G1446" s="35">
        <f>ROUND($G$791/100*$G$792*АТС!C694,2)</f>
        <v>64.39</v>
      </c>
    </row>
    <row r="1447" spans="1:7" x14ac:dyDescent="0.25">
      <c r="A1447" s="256"/>
      <c r="B1447" s="122">
        <f t="shared" si="21"/>
        <v>43036.25</v>
      </c>
      <c r="C1447" s="123">
        <v>6</v>
      </c>
      <c r="D1447" s="35">
        <f>ROUND($D$791/100*$D$792*АТС!$C695,2)</f>
        <v>179.59</v>
      </c>
      <c r="E1447" s="35">
        <f>ROUND($E$791/100*$E$792*АТС!C695,2)</f>
        <v>165.05</v>
      </c>
      <c r="F1447" s="35">
        <f>ROUND($F$791/100*$F$792*АТС!C695,2)</f>
        <v>112.34</v>
      </c>
      <c r="G1447" s="35">
        <f>ROUND($G$791/100*$G$792*АТС!C695,2)</f>
        <v>65.75</v>
      </c>
    </row>
    <row r="1448" spans="1:7" x14ac:dyDescent="0.25">
      <c r="A1448" s="256"/>
      <c r="B1448" s="122">
        <f t="shared" si="21"/>
        <v>43036.291669999999</v>
      </c>
      <c r="C1448" s="123">
        <v>7</v>
      </c>
      <c r="D1448" s="35">
        <f>ROUND($D$791/100*$D$792*АТС!$C696,2)</f>
        <v>195.81</v>
      </c>
      <c r="E1448" s="35">
        <f>ROUND($E$791/100*$E$792*АТС!C696,2)</f>
        <v>179.96</v>
      </c>
      <c r="F1448" s="35">
        <f>ROUND($F$791/100*$F$792*АТС!C696,2)</f>
        <v>122.49</v>
      </c>
      <c r="G1448" s="35">
        <f>ROUND($G$791/100*$G$792*АТС!C696,2)</f>
        <v>71.69</v>
      </c>
    </row>
    <row r="1449" spans="1:7" x14ac:dyDescent="0.25">
      <c r="A1449" s="256"/>
      <c r="B1449" s="122">
        <f t="shared" si="21"/>
        <v>43036.333330000001</v>
      </c>
      <c r="C1449" s="123">
        <v>8</v>
      </c>
      <c r="D1449" s="35">
        <f>ROUND($D$791/100*$D$792*АТС!$C697,2)</f>
        <v>184.28</v>
      </c>
      <c r="E1449" s="35">
        <f>ROUND($E$791/100*$E$792*АТС!C697,2)</f>
        <v>169.36</v>
      </c>
      <c r="F1449" s="35">
        <f>ROUND($F$791/100*$F$792*АТС!C697,2)</f>
        <v>115.28</v>
      </c>
      <c r="G1449" s="35">
        <f>ROUND($G$791/100*$G$792*АТС!C697,2)</f>
        <v>67.47</v>
      </c>
    </row>
    <row r="1450" spans="1:7" x14ac:dyDescent="0.25">
      <c r="A1450" s="256"/>
      <c r="B1450" s="122">
        <f t="shared" si="21"/>
        <v>43036.375</v>
      </c>
      <c r="C1450" s="123">
        <v>9</v>
      </c>
      <c r="D1450" s="35">
        <f>ROUND($D$791/100*$D$792*АТС!$C698,2)</f>
        <v>184.4</v>
      </c>
      <c r="E1450" s="35">
        <f>ROUND($E$791/100*$E$792*АТС!C698,2)</f>
        <v>169.47</v>
      </c>
      <c r="F1450" s="35">
        <f>ROUND($F$791/100*$F$792*АТС!C698,2)</f>
        <v>115.35</v>
      </c>
      <c r="G1450" s="35">
        <f>ROUND($G$791/100*$G$792*АТС!C698,2)</f>
        <v>67.510000000000005</v>
      </c>
    </row>
    <row r="1451" spans="1:7" x14ac:dyDescent="0.25">
      <c r="A1451" s="256"/>
      <c r="B1451" s="122">
        <f t="shared" si="21"/>
        <v>43036.416669999999</v>
      </c>
      <c r="C1451" s="123">
        <v>10</v>
      </c>
      <c r="D1451" s="35">
        <f>ROUND($D$791/100*$D$792*АТС!$C699,2)</f>
        <v>184.68</v>
      </c>
      <c r="E1451" s="35">
        <f>ROUND($E$791/100*$E$792*АТС!C699,2)</f>
        <v>169.73</v>
      </c>
      <c r="F1451" s="35">
        <f>ROUND($F$791/100*$F$792*АТС!C699,2)</f>
        <v>115.53</v>
      </c>
      <c r="G1451" s="35">
        <f>ROUND($G$791/100*$G$792*АТС!C699,2)</f>
        <v>67.61</v>
      </c>
    </row>
    <row r="1452" spans="1:7" x14ac:dyDescent="0.25">
      <c r="A1452" s="256"/>
      <c r="B1452" s="122">
        <f t="shared" si="21"/>
        <v>43036.458330000001</v>
      </c>
      <c r="C1452" s="123">
        <v>11</v>
      </c>
      <c r="D1452" s="35">
        <f>ROUND($D$791/100*$D$792*АТС!$C700,2)</f>
        <v>186.24</v>
      </c>
      <c r="E1452" s="35">
        <f>ROUND($E$791/100*$E$792*АТС!C700,2)</f>
        <v>171.17</v>
      </c>
      <c r="F1452" s="35">
        <f>ROUND($F$791/100*$F$792*АТС!C700,2)</f>
        <v>116.51</v>
      </c>
      <c r="G1452" s="35">
        <f>ROUND($G$791/100*$G$792*АТС!C700,2)</f>
        <v>68.180000000000007</v>
      </c>
    </row>
    <row r="1453" spans="1:7" x14ac:dyDescent="0.25">
      <c r="A1453" s="256"/>
      <c r="B1453" s="122">
        <f t="shared" si="21"/>
        <v>43036.5</v>
      </c>
      <c r="C1453" s="123">
        <v>12</v>
      </c>
      <c r="D1453" s="35">
        <f>ROUND($D$791/100*$D$792*АТС!$C701,2)</f>
        <v>185.75</v>
      </c>
      <c r="E1453" s="35">
        <f>ROUND($E$791/100*$E$792*АТС!C701,2)</f>
        <v>170.71</v>
      </c>
      <c r="F1453" s="35">
        <f>ROUND($F$791/100*$F$792*АТС!C701,2)</f>
        <v>116.2</v>
      </c>
      <c r="G1453" s="35">
        <f>ROUND($G$791/100*$G$792*АТС!C701,2)</f>
        <v>68</v>
      </c>
    </row>
    <row r="1454" spans="1:7" x14ac:dyDescent="0.25">
      <c r="A1454" s="256"/>
      <c r="B1454" s="122">
        <f t="shared" si="21"/>
        <v>43036.541669999999</v>
      </c>
      <c r="C1454" s="123">
        <v>13</v>
      </c>
      <c r="D1454" s="35">
        <f>ROUND($D$791/100*$D$792*АТС!$C702,2)</f>
        <v>185.78</v>
      </c>
      <c r="E1454" s="35">
        <f>ROUND($E$791/100*$E$792*АТС!C702,2)</f>
        <v>170.74</v>
      </c>
      <c r="F1454" s="35">
        <f>ROUND($F$791/100*$F$792*АТС!C702,2)</f>
        <v>116.22</v>
      </c>
      <c r="G1454" s="35">
        <f>ROUND($G$791/100*$G$792*АТС!C702,2)</f>
        <v>68.010000000000005</v>
      </c>
    </row>
    <row r="1455" spans="1:7" x14ac:dyDescent="0.25">
      <c r="A1455" s="256"/>
      <c r="B1455" s="122">
        <f t="shared" si="21"/>
        <v>43036.583330000001</v>
      </c>
      <c r="C1455" s="123">
        <v>14</v>
      </c>
      <c r="D1455" s="35">
        <f>ROUND($D$791/100*$D$792*АТС!$C703,2)</f>
        <v>185.72</v>
      </c>
      <c r="E1455" s="35">
        <f>ROUND($E$791/100*$E$792*АТС!C703,2)</f>
        <v>170.69</v>
      </c>
      <c r="F1455" s="35">
        <f>ROUND($F$791/100*$F$792*АТС!C703,2)</f>
        <v>116.18</v>
      </c>
      <c r="G1455" s="35">
        <f>ROUND($G$791/100*$G$792*АТС!C703,2)</f>
        <v>67.989999999999995</v>
      </c>
    </row>
    <row r="1456" spans="1:7" x14ac:dyDescent="0.25">
      <c r="A1456" s="256"/>
      <c r="B1456" s="122">
        <f t="shared" si="21"/>
        <v>43036.625</v>
      </c>
      <c r="C1456" s="123">
        <v>15</v>
      </c>
      <c r="D1456" s="35">
        <f>ROUND($D$791/100*$D$792*АТС!$C704,2)</f>
        <v>185.78</v>
      </c>
      <c r="E1456" s="35">
        <f>ROUND($E$791/100*$E$792*АТС!C704,2)</f>
        <v>170.74</v>
      </c>
      <c r="F1456" s="35">
        <f>ROUND($F$791/100*$F$792*АТС!C704,2)</f>
        <v>116.22</v>
      </c>
      <c r="G1456" s="35">
        <f>ROUND($G$791/100*$G$792*АТС!C704,2)</f>
        <v>68.02</v>
      </c>
    </row>
    <row r="1457" spans="1:7" x14ac:dyDescent="0.25">
      <c r="A1457" s="256"/>
      <c r="B1457" s="122">
        <f t="shared" si="21"/>
        <v>43036.666669999999</v>
      </c>
      <c r="C1457" s="123">
        <v>16</v>
      </c>
      <c r="D1457" s="35">
        <f>ROUND($D$791/100*$D$792*АТС!$C705,2)</f>
        <v>185.98</v>
      </c>
      <c r="E1457" s="35">
        <f>ROUND($E$791/100*$E$792*АТС!C705,2)</f>
        <v>170.93</v>
      </c>
      <c r="F1457" s="35">
        <f>ROUND($F$791/100*$F$792*АТС!C705,2)</f>
        <v>116.34</v>
      </c>
      <c r="G1457" s="35">
        <f>ROUND($G$791/100*$G$792*АТС!C705,2)</f>
        <v>68.09</v>
      </c>
    </row>
    <row r="1458" spans="1:7" x14ac:dyDescent="0.25">
      <c r="A1458" s="256"/>
      <c r="B1458" s="122">
        <f t="shared" si="21"/>
        <v>43036.708330000001</v>
      </c>
      <c r="C1458" s="123">
        <v>17</v>
      </c>
      <c r="D1458" s="35">
        <f>ROUND($D$791/100*$D$792*АТС!$C706,2)</f>
        <v>198.77</v>
      </c>
      <c r="E1458" s="35">
        <f>ROUND($E$791/100*$E$792*АТС!C706,2)</f>
        <v>182.68</v>
      </c>
      <c r="F1458" s="35">
        <f>ROUND($F$791/100*$F$792*АТС!C706,2)</f>
        <v>124.34</v>
      </c>
      <c r="G1458" s="35">
        <f>ROUND($G$791/100*$G$792*АТС!C706,2)</f>
        <v>72.77</v>
      </c>
    </row>
    <row r="1459" spans="1:7" x14ac:dyDescent="0.25">
      <c r="A1459" s="256"/>
      <c r="B1459" s="122">
        <f t="shared" si="21"/>
        <v>43036.75</v>
      </c>
      <c r="C1459" s="123">
        <v>18</v>
      </c>
      <c r="D1459" s="35">
        <f>ROUND($D$791/100*$D$792*АТС!$C707,2)</f>
        <v>221.06</v>
      </c>
      <c r="E1459" s="35">
        <f>ROUND($E$791/100*$E$792*АТС!C707,2)</f>
        <v>203.17</v>
      </c>
      <c r="F1459" s="35">
        <f>ROUND($F$791/100*$F$792*АТС!C707,2)</f>
        <v>138.29</v>
      </c>
      <c r="G1459" s="35">
        <f>ROUND($G$791/100*$G$792*АТС!C707,2)</f>
        <v>80.930000000000007</v>
      </c>
    </row>
    <row r="1460" spans="1:7" x14ac:dyDescent="0.25">
      <c r="A1460" s="256"/>
      <c r="B1460" s="122">
        <f t="shared" si="21"/>
        <v>43036.791669999999</v>
      </c>
      <c r="C1460" s="123">
        <v>19</v>
      </c>
      <c r="D1460" s="35">
        <f>ROUND($D$791/100*$D$792*АТС!$C708,2)</f>
        <v>221.92</v>
      </c>
      <c r="E1460" s="35">
        <f>ROUND($E$791/100*$E$792*АТС!C708,2)</f>
        <v>203.96</v>
      </c>
      <c r="F1460" s="35">
        <f>ROUND($F$791/100*$F$792*АТС!C708,2)</f>
        <v>138.82</v>
      </c>
      <c r="G1460" s="35">
        <f>ROUND($G$791/100*$G$792*АТС!C708,2)</f>
        <v>81.25</v>
      </c>
    </row>
    <row r="1461" spans="1:7" x14ac:dyDescent="0.25">
      <c r="A1461" s="256"/>
      <c r="B1461" s="122">
        <f t="shared" si="21"/>
        <v>43036.833330000001</v>
      </c>
      <c r="C1461" s="123">
        <v>20</v>
      </c>
      <c r="D1461" s="35">
        <f>ROUND($D$791/100*$D$792*АТС!$C709,2)</f>
        <v>216.07</v>
      </c>
      <c r="E1461" s="35">
        <f>ROUND($E$791/100*$E$792*АТС!C709,2)</f>
        <v>198.59</v>
      </c>
      <c r="F1461" s="35">
        <f>ROUND($F$791/100*$F$792*АТС!C709,2)</f>
        <v>135.16999999999999</v>
      </c>
      <c r="G1461" s="35">
        <f>ROUND($G$791/100*$G$792*АТС!C709,2)</f>
        <v>79.11</v>
      </c>
    </row>
    <row r="1462" spans="1:7" x14ac:dyDescent="0.25">
      <c r="A1462" s="256"/>
      <c r="B1462" s="122">
        <f t="shared" si="21"/>
        <v>43036.875</v>
      </c>
      <c r="C1462" s="123">
        <v>21</v>
      </c>
      <c r="D1462" s="35">
        <f>ROUND($D$791/100*$D$792*АТС!$C710,2)</f>
        <v>203.24</v>
      </c>
      <c r="E1462" s="35">
        <f>ROUND($E$791/100*$E$792*АТС!C710,2)</f>
        <v>186.79</v>
      </c>
      <c r="F1462" s="35">
        <f>ROUND($F$791/100*$F$792*АТС!C710,2)</f>
        <v>127.14</v>
      </c>
      <c r="G1462" s="35">
        <f>ROUND($G$791/100*$G$792*АТС!C710,2)</f>
        <v>74.41</v>
      </c>
    </row>
    <row r="1463" spans="1:7" x14ac:dyDescent="0.25">
      <c r="A1463" s="256"/>
      <c r="B1463" s="122">
        <f t="shared" si="21"/>
        <v>43036.916669999999</v>
      </c>
      <c r="C1463" s="123">
        <v>22</v>
      </c>
      <c r="D1463" s="35">
        <f>ROUND($D$791/100*$D$792*АТС!$C711,2)</f>
        <v>182.8</v>
      </c>
      <c r="E1463" s="35">
        <f>ROUND($E$791/100*$E$792*АТС!C711,2)</f>
        <v>168.01</v>
      </c>
      <c r="F1463" s="35">
        <f>ROUND($F$791/100*$F$792*АТС!C711,2)</f>
        <v>114.36</v>
      </c>
      <c r="G1463" s="35">
        <f>ROUND($G$791/100*$G$792*АТС!C711,2)</f>
        <v>66.930000000000007</v>
      </c>
    </row>
    <row r="1464" spans="1:7" x14ac:dyDescent="0.25">
      <c r="A1464" s="256"/>
      <c r="B1464" s="122">
        <f t="shared" si="21"/>
        <v>43036.958330000001</v>
      </c>
      <c r="C1464" s="123">
        <v>23</v>
      </c>
      <c r="D1464" s="35">
        <f>ROUND($D$791/100*$D$792*АТС!$C712,2)</f>
        <v>215.1</v>
      </c>
      <c r="E1464" s="35">
        <f>ROUND($E$791/100*$E$792*АТС!C712,2)</f>
        <v>197.69</v>
      </c>
      <c r="F1464" s="35">
        <f>ROUND($F$791/100*$F$792*АТС!C712,2)</f>
        <v>134.56</v>
      </c>
      <c r="G1464" s="35">
        <f>ROUND($G$791/100*$G$792*АТС!C712,2)</f>
        <v>78.75</v>
      </c>
    </row>
    <row r="1465" spans="1:7" x14ac:dyDescent="0.25">
      <c r="A1465" s="256"/>
      <c r="B1465" s="122">
        <f t="shared" si="21"/>
        <v>43037</v>
      </c>
      <c r="C1465" s="123">
        <v>0</v>
      </c>
      <c r="D1465" s="35">
        <f>ROUND($D$791/100*$D$792*АТС!$C713,2)</f>
        <v>183.23</v>
      </c>
      <c r="E1465" s="35">
        <f>ROUND($E$791/100*$E$792*АТС!C713,2)</f>
        <v>168.4</v>
      </c>
      <c r="F1465" s="35">
        <f>ROUND($F$791/100*$F$792*АТС!C713,2)</f>
        <v>114.62</v>
      </c>
      <c r="G1465" s="35">
        <f>ROUND($G$791/100*$G$792*АТС!C713,2)</f>
        <v>67.08</v>
      </c>
    </row>
    <row r="1466" spans="1:7" x14ac:dyDescent="0.25">
      <c r="A1466" s="256"/>
      <c r="B1466" s="122">
        <f t="shared" si="21"/>
        <v>43037.041669999999</v>
      </c>
      <c r="C1466" s="123">
        <v>1</v>
      </c>
      <c r="D1466" s="35">
        <f>ROUND($D$791/100*$D$792*АТС!$C714,2)</f>
        <v>177.46</v>
      </c>
      <c r="E1466" s="35">
        <f>ROUND($E$791/100*$E$792*АТС!C714,2)</f>
        <v>163.1</v>
      </c>
      <c r="F1466" s="35">
        <f>ROUND($F$791/100*$F$792*АТС!C714,2)</f>
        <v>111.02</v>
      </c>
      <c r="G1466" s="35">
        <f>ROUND($G$791/100*$G$792*АТС!C714,2)</f>
        <v>64.97</v>
      </c>
    </row>
    <row r="1467" spans="1:7" x14ac:dyDescent="0.25">
      <c r="A1467" s="256"/>
      <c r="B1467" s="122">
        <f t="shared" si="21"/>
        <v>43037.083330000001</v>
      </c>
      <c r="C1467" s="123">
        <v>2</v>
      </c>
      <c r="D1467" s="35">
        <f>ROUND($D$791/100*$D$792*АТС!$C715,2)</f>
        <v>182.45</v>
      </c>
      <c r="E1467" s="35">
        <f>ROUND($E$791/100*$E$792*АТС!C715,2)</f>
        <v>167.68</v>
      </c>
      <c r="F1467" s="35">
        <f>ROUND($F$791/100*$F$792*АТС!C715,2)</f>
        <v>114.13</v>
      </c>
      <c r="G1467" s="35">
        <f>ROUND($G$791/100*$G$792*АТС!C715,2)</f>
        <v>66.8</v>
      </c>
    </row>
    <row r="1468" spans="1:7" x14ac:dyDescent="0.25">
      <c r="A1468" s="256"/>
      <c r="B1468" s="122">
        <f t="shared" si="21"/>
        <v>43037.125</v>
      </c>
      <c r="C1468" s="123">
        <v>3</v>
      </c>
      <c r="D1468" s="35">
        <f>ROUND($D$791/100*$D$792*АТС!$C716,2)</f>
        <v>182.26</v>
      </c>
      <c r="E1468" s="35">
        <f>ROUND($E$791/100*$E$792*АТС!C716,2)</f>
        <v>167.51</v>
      </c>
      <c r="F1468" s="35">
        <f>ROUND($F$791/100*$F$792*АТС!C716,2)</f>
        <v>114.01</v>
      </c>
      <c r="G1468" s="35">
        <f>ROUND($G$791/100*$G$792*АТС!C716,2)</f>
        <v>66.73</v>
      </c>
    </row>
    <row r="1469" spans="1:7" x14ac:dyDescent="0.25">
      <c r="A1469" s="256"/>
      <c r="B1469" s="122">
        <f t="shared" si="21"/>
        <v>43037.166669999999</v>
      </c>
      <c r="C1469" s="123">
        <v>4</v>
      </c>
      <c r="D1469" s="35">
        <f>ROUND($D$791/100*$D$792*АТС!$C717,2)</f>
        <v>182.19</v>
      </c>
      <c r="E1469" s="35">
        <f>ROUND($E$791/100*$E$792*АТС!C717,2)</f>
        <v>167.44</v>
      </c>
      <c r="F1469" s="35">
        <f>ROUND($F$791/100*$F$792*АТС!C717,2)</f>
        <v>113.97</v>
      </c>
      <c r="G1469" s="35">
        <f>ROUND($G$791/100*$G$792*АТС!C717,2)</f>
        <v>66.7</v>
      </c>
    </row>
    <row r="1470" spans="1:7" x14ac:dyDescent="0.25">
      <c r="A1470" s="256"/>
      <c r="B1470" s="122">
        <f t="shared" si="21"/>
        <v>43037.208330000001</v>
      </c>
      <c r="C1470" s="123">
        <v>5</v>
      </c>
      <c r="D1470" s="35">
        <f>ROUND($D$791/100*$D$792*АТС!$C718,2)</f>
        <v>180.64</v>
      </c>
      <c r="E1470" s="35">
        <f>ROUND($E$791/100*$E$792*АТС!C718,2)</f>
        <v>166.02</v>
      </c>
      <c r="F1470" s="35">
        <f>ROUND($F$791/100*$F$792*АТС!C718,2)</f>
        <v>113</v>
      </c>
      <c r="G1470" s="35">
        <f>ROUND($G$791/100*$G$792*АТС!C718,2)</f>
        <v>66.13</v>
      </c>
    </row>
    <row r="1471" spans="1:7" x14ac:dyDescent="0.25">
      <c r="A1471" s="256"/>
      <c r="B1471" s="122">
        <f t="shared" si="21"/>
        <v>43037.25</v>
      </c>
      <c r="C1471" s="123">
        <v>6</v>
      </c>
      <c r="D1471" s="35">
        <f>ROUND($D$791/100*$D$792*АТС!$C719,2)</f>
        <v>180.93</v>
      </c>
      <c r="E1471" s="35">
        <f>ROUND($E$791/100*$E$792*АТС!C719,2)</f>
        <v>166.29</v>
      </c>
      <c r="F1471" s="35">
        <f>ROUND($F$791/100*$F$792*АТС!C719,2)</f>
        <v>113.19</v>
      </c>
      <c r="G1471" s="35">
        <f>ROUND($G$791/100*$G$792*АТС!C719,2)</f>
        <v>66.239999999999995</v>
      </c>
    </row>
    <row r="1472" spans="1:7" x14ac:dyDescent="0.25">
      <c r="A1472" s="256"/>
      <c r="B1472" s="122">
        <f t="shared" si="21"/>
        <v>43037.291669999999</v>
      </c>
      <c r="C1472" s="123">
        <v>7</v>
      </c>
      <c r="D1472" s="35">
        <f>ROUND($D$791/100*$D$792*АТС!$C720,2)</f>
        <v>179.59</v>
      </c>
      <c r="E1472" s="35">
        <f>ROUND($E$791/100*$E$792*АТС!C720,2)</f>
        <v>165.05</v>
      </c>
      <c r="F1472" s="35">
        <f>ROUND($F$791/100*$F$792*АТС!C720,2)</f>
        <v>112.35</v>
      </c>
      <c r="G1472" s="35">
        <f>ROUND($G$791/100*$G$792*АТС!C720,2)</f>
        <v>65.75</v>
      </c>
    </row>
    <row r="1473" spans="1:7" x14ac:dyDescent="0.25">
      <c r="A1473" s="256"/>
      <c r="B1473" s="122">
        <f t="shared" si="21"/>
        <v>43037.333330000001</v>
      </c>
      <c r="C1473" s="123">
        <v>8</v>
      </c>
      <c r="D1473" s="35">
        <f>ROUND($D$791/100*$D$792*АТС!$C721,2)</f>
        <v>236.67</v>
      </c>
      <c r="E1473" s="35">
        <f>ROUND($E$791/100*$E$792*АТС!C721,2)</f>
        <v>217.52</v>
      </c>
      <c r="F1473" s="35">
        <f>ROUND($F$791/100*$F$792*АТС!C721,2)</f>
        <v>148.06</v>
      </c>
      <c r="G1473" s="35">
        <f>ROUND($G$791/100*$G$792*АТС!C721,2)</f>
        <v>86.65</v>
      </c>
    </row>
    <row r="1474" spans="1:7" x14ac:dyDescent="0.25">
      <c r="A1474" s="256"/>
      <c r="B1474" s="122">
        <f t="shared" si="21"/>
        <v>43037.375</v>
      </c>
      <c r="C1474" s="123">
        <v>9</v>
      </c>
      <c r="D1474" s="35">
        <f>ROUND($D$791/100*$D$792*АТС!$C722,2)</f>
        <v>213.48</v>
      </c>
      <c r="E1474" s="35">
        <f>ROUND($E$791/100*$E$792*АТС!C722,2)</f>
        <v>196.2</v>
      </c>
      <c r="F1474" s="35">
        <f>ROUND($F$791/100*$F$792*АТС!C722,2)</f>
        <v>133.54</v>
      </c>
      <c r="G1474" s="35">
        <f>ROUND($G$791/100*$G$792*АТС!C722,2)</f>
        <v>78.16</v>
      </c>
    </row>
    <row r="1475" spans="1:7" x14ac:dyDescent="0.25">
      <c r="A1475" s="256"/>
      <c r="B1475" s="122">
        <f t="shared" si="21"/>
        <v>43037.416669999999</v>
      </c>
      <c r="C1475" s="123">
        <v>10</v>
      </c>
      <c r="D1475" s="35">
        <f>ROUND($D$791/100*$D$792*АТС!$C723,2)</f>
        <v>203.13</v>
      </c>
      <c r="E1475" s="35">
        <f>ROUND($E$791/100*$E$792*АТС!C723,2)</f>
        <v>186.69</v>
      </c>
      <c r="F1475" s="35">
        <f>ROUND($F$791/100*$F$792*АТС!C723,2)</f>
        <v>127.07</v>
      </c>
      <c r="G1475" s="35">
        <f>ROUND($G$791/100*$G$792*АТС!C723,2)</f>
        <v>74.37</v>
      </c>
    </row>
    <row r="1476" spans="1:7" x14ac:dyDescent="0.25">
      <c r="A1476" s="256"/>
      <c r="B1476" s="122">
        <f t="shared" si="21"/>
        <v>43037.458330000001</v>
      </c>
      <c r="C1476" s="123">
        <v>11</v>
      </c>
      <c r="D1476" s="35">
        <f>ROUND($D$791/100*$D$792*АТС!$C724,2)</f>
        <v>203.07</v>
      </c>
      <c r="E1476" s="35">
        <f>ROUND($E$791/100*$E$792*АТС!C724,2)</f>
        <v>186.63</v>
      </c>
      <c r="F1476" s="35">
        <f>ROUND($F$791/100*$F$792*АТС!C724,2)</f>
        <v>127.03</v>
      </c>
      <c r="G1476" s="35">
        <f>ROUND($G$791/100*$G$792*АТС!C724,2)</f>
        <v>74.349999999999994</v>
      </c>
    </row>
    <row r="1477" spans="1:7" x14ac:dyDescent="0.25">
      <c r="A1477" s="256"/>
      <c r="B1477" s="122">
        <f t="shared" si="21"/>
        <v>43037.5</v>
      </c>
      <c r="C1477" s="123">
        <v>12</v>
      </c>
      <c r="D1477" s="35">
        <f>ROUND($D$791/100*$D$792*АТС!$C725,2)</f>
        <v>213.41</v>
      </c>
      <c r="E1477" s="35">
        <f>ROUND($E$791/100*$E$792*АТС!C725,2)</f>
        <v>196.13</v>
      </c>
      <c r="F1477" s="35">
        <f>ROUND($F$791/100*$F$792*АТС!C725,2)</f>
        <v>133.5</v>
      </c>
      <c r="G1477" s="35">
        <f>ROUND($G$791/100*$G$792*АТС!C725,2)</f>
        <v>78.13</v>
      </c>
    </row>
    <row r="1478" spans="1:7" x14ac:dyDescent="0.25">
      <c r="A1478" s="256"/>
      <c r="B1478" s="122">
        <f t="shared" si="21"/>
        <v>43037.541669999999</v>
      </c>
      <c r="C1478" s="123">
        <v>13</v>
      </c>
      <c r="D1478" s="35">
        <f>ROUND($D$791/100*$D$792*АТС!$C726,2)</f>
        <v>213.37</v>
      </c>
      <c r="E1478" s="35">
        <f>ROUND($E$791/100*$E$792*АТС!C726,2)</f>
        <v>196.1</v>
      </c>
      <c r="F1478" s="35">
        <f>ROUND($F$791/100*$F$792*АТС!C726,2)</f>
        <v>133.47999999999999</v>
      </c>
      <c r="G1478" s="35">
        <f>ROUND($G$791/100*$G$792*АТС!C726,2)</f>
        <v>78.12</v>
      </c>
    </row>
    <row r="1479" spans="1:7" x14ac:dyDescent="0.25">
      <c r="A1479" s="256"/>
      <c r="B1479" s="122">
        <f t="shared" si="21"/>
        <v>43037.583330000001</v>
      </c>
      <c r="C1479" s="123">
        <v>14</v>
      </c>
      <c r="D1479" s="35">
        <f>ROUND($D$791/100*$D$792*АТС!$C727,2)</f>
        <v>213.21</v>
      </c>
      <c r="E1479" s="35">
        <f>ROUND($E$791/100*$E$792*АТС!C727,2)</f>
        <v>195.96</v>
      </c>
      <c r="F1479" s="35">
        <f>ROUND($F$791/100*$F$792*АТС!C727,2)</f>
        <v>133.38</v>
      </c>
      <c r="G1479" s="35">
        <f>ROUND($G$791/100*$G$792*АТС!C727,2)</f>
        <v>78.06</v>
      </c>
    </row>
    <row r="1480" spans="1:7" x14ac:dyDescent="0.25">
      <c r="A1480" s="256"/>
      <c r="B1480" s="122">
        <f t="shared" si="21"/>
        <v>43037.625</v>
      </c>
      <c r="C1480" s="123">
        <v>15</v>
      </c>
      <c r="D1480" s="35">
        <f>ROUND($D$791/100*$D$792*АТС!$C728,2)</f>
        <v>213.02</v>
      </c>
      <c r="E1480" s="35">
        <f>ROUND($E$791/100*$E$792*АТС!C728,2)</f>
        <v>195.78</v>
      </c>
      <c r="F1480" s="35">
        <f>ROUND($F$791/100*$F$792*АТС!C728,2)</f>
        <v>133.26</v>
      </c>
      <c r="G1480" s="35">
        <f>ROUND($G$791/100*$G$792*АТС!C728,2)</f>
        <v>77.989999999999995</v>
      </c>
    </row>
    <row r="1481" spans="1:7" x14ac:dyDescent="0.25">
      <c r="A1481" s="256"/>
      <c r="B1481" s="122">
        <f t="shared" si="21"/>
        <v>43037.666669999999</v>
      </c>
      <c r="C1481" s="123">
        <v>16</v>
      </c>
      <c r="D1481" s="35">
        <f>ROUND($D$791/100*$D$792*АТС!$C729,2)</f>
        <v>203.13</v>
      </c>
      <c r="E1481" s="35">
        <f>ROUND($E$791/100*$E$792*АТС!C729,2)</f>
        <v>186.69</v>
      </c>
      <c r="F1481" s="35">
        <f>ROUND($F$791/100*$F$792*АТС!C729,2)</f>
        <v>127.07</v>
      </c>
      <c r="G1481" s="35">
        <f>ROUND($G$791/100*$G$792*АТС!C729,2)</f>
        <v>74.37</v>
      </c>
    </row>
    <row r="1482" spans="1:7" x14ac:dyDescent="0.25">
      <c r="A1482" s="256"/>
      <c r="B1482" s="122">
        <f t="shared" si="21"/>
        <v>43037.708330000001</v>
      </c>
      <c r="C1482" s="123">
        <v>17</v>
      </c>
      <c r="D1482" s="35">
        <f>ROUND($D$791/100*$D$792*АТС!$C730,2)</f>
        <v>189.99</v>
      </c>
      <c r="E1482" s="35">
        <f>ROUND($E$791/100*$E$792*АТС!C730,2)</f>
        <v>174.62</v>
      </c>
      <c r="F1482" s="35">
        <f>ROUND($F$791/100*$F$792*АТС!C730,2)</f>
        <v>118.85</v>
      </c>
      <c r="G1482" s="35">
        <f>ROUND($G$791/100*$G$792*АТС!C730,2)</f>
        <v>69.56</v>
      </c>
    </row>
    <row r="1483" spans="1:7" x14ac:dyDescent="0.25">
      <c r="A1483" s="256"/>
      <c r="B1483" s="122">
        <f t="shared" si="21"/>
        <v>43037.75</v>
      </c>
      <c r="C1483" s="123">
        <v>18</v>
      </c>
      <c r="D1483" s="35">
        <f>ROUND($D$791/100*$D$792*АТС!$C731,2)</f>
        <v>206.65</v>
      </c>
      <c r="E1483" s="35">
        <f>ROUND($E$791/100*$E$792*АТС!C731,2)</f>
        <v>189.92</v>
      </c>
      <c r="F1483" s="35">
        <f>ROUND($F$791/100*$F$792*АТС!C731,2)</f>
        <v>129.27000000000001</v>
      </c>
      <c r="G1483" s="35">
        <f>ROUND($G$791/100*$G$792*АТС!C731,2)</f>
        <v>75.66</v>
      </c>
    </row>
    <row r="1484" spans="1:7" x14ac:dyDescent="0.25">
      <c r="A1484" s="256"/>
      <c r="B1484" s="122">
        <f t="shared" si="21"/>
        <v>43037.791669999999</v>
      </c>
      <c r="C1484" s="123">
        <v>19</v>
      </c>
      <c r="D1484" s="35">
        <f>ROUND($D$791/100*$D$792*АТС!$C732,2)</f>
        <v>212.36</v>
      </c>
      <c r="E1484" s="35">
        <f>ROUND($E$791/100*$E$792*АТС!C732,2)</f>
        <v>195.17</v>
      </c>
      <c r="F1484" s="35">
        <f>ROUND($F$791/100*$F$792*АТС!C732,2)</f>
        <v>132.84</v>
      </c>
      <c r="G1484" s="35">
        <f>ROUND($G$791/100*$G$792*АТС!C732,2)</f>
        <v>77.75</v>
      </c>
    </row>
    <row r="1485" spans="1:7" x14ac:dyDescent="0.25">
      <c r="A1485" s="256"/>
      <c r="B1485" s="122">
        <f t="shared" si="21"/>
        <v>43037.833330000001</v>
      </c>
      <c r="C1485" s="123">
        <v>20</v>
      </c>
      <c r="D1485" s="35">
        <f>ROUND($D$791/100*$D$792*АТС!$C733,2)</f>
        <v>207.47</v>
      </c>
      <c r="E1485" s="35">
        <f>ROUND($E$791/100*$E$792*АТС!C733,2)</f>
        <v>190.68</v>
      </c>
      <c r="F1485" s="35">
        <f>ROUND($F$791/100*$F$792*АТС!C733,2)</f>
        <v>129.79</v>
      </c>
      <c r="G1485" s="35">
        <f>ROUND($G$791/100*$G$792*АТС!C733,2)</f>
        <v>75.959999999999994</v>
      </c>
    </row>
    <row r="1486" spans="1:7" x14ac:dyDescent="0.25">
      <c r="A1486" s="256"/>
      <c r="B1486" s="122">
        <f t="shared" si="21"/>
        <v>43037.875</v>
      </c>
      <c r="C1486" s="123">
        <v>21</v>
      </c>
      <c r="D1486" s="35">
        <f>ROUND($D$791/100*$D$792*АТС!$C734,2)</f>
        <v>193.07</v>
      </c>
      <c r="E1486" s="35">
        <f>ROUND($E$791/100*$E$792*АТС!C734,2)</f>
        <v>177.44</v>
      </c>
      <c r="F1486" s="35">
        <f>ROUND($F$791/100*$F$792*АТС!C734,2)</f>
        <v>120.78</v>
      </c>
      <c r="G1486" s="35">
        <f>ROUND($G$791/100*$G$792*АТС!C734,2)</f>
        <v>70.680000000000007</v>
      </c>
    </row>
    <row r="1487" spans="1:7" x14ac:dyDescent="0.25">
      <c r="A1487" s="256"/>
      <c r="B1487" s="122">
        <f t="shared" si="21"/>
        <v>43037.916669999999</v>
      </c>
      <c r="C1487" s="123">
        <v>22</v>
      </c>
      <c r="D1487" s="35">
        <f>ROUND($D$791/100*$D$792*АТС!$C735,2)</f>
        <v>185.69</v>
      </c>
      <c r="E1487" s="35">
        <f>ROUND($E$791/100*$E$792*АТС!C735,2)</f>
        <v>170.66</v>
      </c>
      <c r="F1487" s="35">
        <f>ROUND($F$791/100*$F$792*АТС!C735,2)</f>
        <v>116.16</v>
      </c>
      <c r="G1487" s="35">
        <f>ROUND($G$791/100*$G$792*АТС!C735,2)</f>
        <v>67.98</v>
      </c>
    </row>
    <row r="1488" spans="1:7" x14ac:dyDescent="0.25">
      <c r="A1488" s="256"/>
      <c r="B1488" s="122">
        <f t="shared" si="21"/>
        <v>43037.958330000001</v>
      </c>
      <c r="C1488" s="123">
        <v>23</v>
      </c>
      <c r="D1488" s="35">
        <f>ROUND($D$791/100*$D$792*АТС!$C736,2)</f>
        <v>203.33</v>
      </c>
      <c r="E1488" s="35">
        <f>ROUND($E$791/100*$E$792*АТС!C736,2)</f>
        <v>186.87</v>
      </c>
      <c r="F1488" s="35">
        <f>ROUND($F$791/100*$F$792*АТС!C736,2)</f>
        <v>127.2</v>
      </c>
      <c r="G1488" s="35">
        <f>ROUND($G$791/100*$G$792*АТС!C736,2)</f>
        <v>74.44</v>
      </c>
    </row>
    <row r="1489" spans="1:7" x14ac:dyDescent="0.25">
      <c r="A1489" s="256"/>
      <c r="B1489" s="122">
        <f t="shared" si="21"/>
        <v>43038</v>
      </c>
      <c r="C1489" s="123">
        <v>0</v>
      </c>
      <c r="D1489" s="35">
        <f>ROUND($D$791/100*$D$792*АТС!$C737,2)</f>
        <v>176.35</v>
      </c>
      <c r="E1489" s="35">
        <f>ROUND($E$791/100*$E$792*АТС!C737,2)</f>
        <v>162.08000000000001</v>
      </c>
      <c r="F1489" s="35">
        <f>ROUND($F$791/100*$F$792*АТС!C737,2)</f>
        <v>110.32</v>
      </c>
      <c r="G1489" s="35">
        <f>ROUND($G$791/100*$G$792*АТС!C737,2)</f>
        <v>64.56</v>
      </c>
    </row>
    <row r="1490" spans="1:7" x14ac:dyDescent="0.25">
      <c r="A1490" s="256"/>
      <c r="B1490" s="122">
        <f t="shared" ref="B1490:B1536" si="22">B1466+1</f>
        <v>43038.041669999999</v>
      </c>
      <c r="C1490" s="123">
        <v>1</v>
      </c>
      <c r="D1490" s="35">
        <f>ROUND($D$791/100*$D$792*АТС!$C738,2)</f>
        <v>179.63</v>
      </c>
      <c r="E1490" s="35">
        <f>ROUND($E$791/100*$E$792*АТС!C738,2)</f>
        <v>165.09</v>
      </c>
      <c r="F1490" s="35">
        <f>ROUND($F$791/100*$F$792*АТС!C738,2)</f>
        <v>112.37</v>
      </c>
      <c r="G1490" s="35">
        <f>ROUND($G$791/100*$G$792*АТС!C738,2)</f>
        <v>65.77</v>
      </c>
    </row>
    <row r="1491" spans="1:7" x14ac:dyDescent="0.25">
      <c r="A1491" s="256"/>
      <c r="B1491" s="122">
        <f t="shared" si="22"/>
        <v>43038.083330000001</v>
      </c>
      <c r="C1491" s="123">
        <v>2</v>
      </c>
      <c r="D1491" s="35">
        <f>ROUND($D$791/100*$D$792*АТС!$C739,2)</f>
        <v>182.39</v>
      </c>
      <c r="E1491" s="35">
        <f>ROUND($E$791/100*$E$792*АТС!C739,2)</f>
        <v>167.63</v>
      </c>
      <c r="F1491" s="35">
        <f>ROUND($F$791/100*$F$792*АТС!C739,2)</f>
        <v>114.1</v>
      </c>
      <c r="G1491" s="35">
        <f>ROUND($G$791/100*$G$792*АТС!C739,2)</f>
        <v>66.78</v>
      </c>
    </row>
    <row r="1492" spans="1:7" x14ac:dyDescent="0.25">
      <c r="A1492" s="256"/>
      <c r="B1492" s="122">
        <f t="shared" si="22"/>
        <v>43038.125</v>
      </c>
      <c r="C1492" s="123">
        <v>3</v>
      </c>
      <c r="D1492" s="35">
        <f>ROUND($D$791/100*$D$792*АТС!$C740,2)</f>
        <v>182.38</v>
      </c>
      <c r="E1492" s="35">
        <f>ROUND($E$791/100*$E$792*АТС!C740,2)</f>
        <v>167.61</v>
      </c>
      <c r="F1492" s="35">
        <f>ROUND($F$791/100*$F$792*АТС!C740,2)</f>
        <v>114.09</v>
      </c>
      <c r="G1492" s="35">
        <f>ROUND($G$791/100*$G$792*АТС!C740,2)</f>
        <v>66.77</v>
      </c>
    </row>
    <row r="1493" spans="1:7" x14ac:dyDescent="0.25">
      <c r="A1493" s="256"/>
      <c r="B1493" s="122">
        <f t="shared" si="22"/>
        <v>43038.166669999999</v>
      </c>
      <c r="C1493" s="123">
        <v>4</v>
      </c>
      <c r="D1493" s="35">
        <f>ROUND($D$791/100*$D$792*АТС!$C741,2)</f>
        <v>182.5</v>
      </c>
      <c r="E1493" s="35">
        <f>ROUND($E$791/100*$E$792*АТС!C741,2)</f>
        <v>167.73</v>
      </c>
      <c r="F1493" s="35">
        <f>ROUND($F$791/100*$F$792*АТС!C741,2)</f>
        <v>114.17</v>
      </c>
      <c r="G1493" s="35">
        <f>ROUND($G$791/100*$G$792*АТС!C741,2)</f>
        <v>66.819999999999993</v>
      </c>
    </row>
    <row r="1494" spans="1:7" x14ac:dyDescent="0.25">
      <c r="A1494" s="256"/>
      <c r="B1494" s="122">
        <f t="shared" si="22"/>
        <v>43038.208330000001</v>
      </c>
      <c r="C1494" s="123">
        <v>5</v>
      </c>
      <c r="D1494" s="35">
        <f>ROUND($D$791/100*$D$792*АТС!$C742,2)</f>
        <v>183</v>
      </c>
      <c r="E1494" s="35">
        <f>ROUND($E$791/100*$E$792*АТС!C742,2)</f>
        <v>168.19</v>
      </c>
      <c r="F1494" s="35">
        <f>ROUND($F$791/100*$F$792*АТС!C742,2)</f>
        <v>114.48</v>
      </c>
      <c r="G1494" s="35">
        <f>ROUND($G$791/100*$G$792*АТС!C742,2)</f>
        <v>67</v>
      </c>
    </row>
    <row r="1495" spans="1:7" x14ac:dyDescent="0.25">
      <c r="A1495" s="256"/>
      <c r="B1495" s="122">
        <f t="shared" si="22"/>
        <v>43038.25</v>
      </c>
      <c r="C1495" s="123">
        <v>6</v>
      </c>
      <c r="D1495" s="35">
        <f>ROUND($D$791/100*$D$792*АТС!$C743,2)</f>
        <v>181.19</v>
      </c>
      <c r="E1495" s="35">
        <f>ROUND($E$791/100*$E$792*АТС!C743,2)</f>
        <v>166.53</v>
      </c>
      <c r="F1495" s="35">
        <f>ROUND($F$791/100*$F$792*АТС!C743,2)</f>
        <v>113.35</v>
      </c>
      <c r="G1495" s="35">
        <f>ROUND($G$791/100*$G$792*АТС!C743,2)</f>
        <v>66.34</v>
      </c>
    </row>
    <row r="1496" spans="1:7" x14ac:dyDescent="0.25">
      <c r="A1496" s="256"/>
      <c r="B1496" s="122">
        <f t="shared" si="22"/>
        <v>43038.291669999999</v>
      </c>
      <c r="C1496" s="123">
        <v>7</v>
      </c>
      <c r="D1496" s="35">
        <f>ROUND($D$791/100*$D$792*АТС!$C744,2)</f>
        <v>208.13</v>
      </c>
      <c r="E1496" s="35">
        <f>ROUND($E$791/100*$E$792*АТС!C744,2)</f>
        <v>191.28</v>
      </c>
      <c r="F1496" s="35">
        <f>ROUND($F$791/100*$F$792*АТС!C744,2)</f>
        <v>130.19999999999999</v>
      </c>
      <c r="G1496" s="35">
        <f>ROUND($G$791/100*$G$792*АТС!C744,2)</f>
        <v>76.2</v>
      </c>
    </row>
    <row r="1497" spans="1:7" x14ac:dyDescent="0.25">
      <c r="A1497" s="256"/>
      <c r="B1497" s="122">
        <f t="shared" si="22"/>
        <v>43038.333330000001</v>
      </c>
      <c r="C1497" s="123">
        <v>8</v>
      </c>
      <c r="D1497" s="35">
        <f>ROUND($D$791/100*$D$792*АТС!$C745,2)</f>
        <v>207.06</v>
      </c>
      <c r="E1497" s="35">
        <f>ROUND($E$791/100*$E$792*АТС!C745,2)</f>
        <v>190.3</v>
      </c>
      <c r="F1497" s="35">
        <f>ROUND($F$791/100*$F$792*АТС!C745,2)</f>
        <v>129.53</v>
      </c>
      <c r="G1497" s="35">
        <f>ROUND($G$791/100*$G$792*АТС!C745,2)</f>
        <v>75.81</v>
      </c>
    </row>
    <row r="1498" spans="1:7" x14ac:dyDescent="0.25">
      <c r="A1498" s="256"/>
      <c r="B1498" s="122">
        <f t="shared" si="22"/>
        <v>43038.375</v>
      </c>
      <c r="C1498" s="123">
        <v>9</v>
      </c>
      <c r="D1498" s="35">
        <f>ROUND($D$791/100*$D$792*АТС!$C746,2)</f>
        <v>189.13</v>
      </c>
      <c r="E1498" s="35">
        <f>ROUND($E$791/100*$E$792*АТС!C746,2)</f>
        <v>173.83</v>
      </c>
      <c r="F1498" s="35">
        <f>ROUND($F$791/100*$F$792*АТС!C746,2)</f>
        <v>118.32</v>
      </c>
      <c r="G1498" s="35">
        <f>ROUND($G$791/100*$G$792*АТС!C746,2)</f>
        <v>69.239999999999995</v>
      </c>
    </row>
    <row r="1499" spans="1:7" x14ac:dyDescent="0.25">
      <c r="A1499" s="256"/>
      <c r="B1499" s="122">
        <f t="shared" si="22"/>
        <v>43038.416669999999</v>
      </c>
      <c r="C1499" s="123">
        <v>10</v>
      </c>
      <c r="D1499" s="35">
        <f>ROUND($D$791/100*$D$792*АТС!$C747,2)</f>
        <v>189.12</v>
      </c>
      <c r="E1499" s="35">
        <f>ROUND($E$791/100*$E$792*АТС!C747,2)</f>
        <v>173.81</v>
      </c>
      <c r="F1499" s="35">
        <f>ROUND($F$791/100*$F$792*АТС!C747,2)</f>
        <v>118.31</v>
      </c>
      <c r="G1499" s="35">
        <f>ROUND($G$791/100*$G$792*АТС!C747,2)</f>
        <v>69.239999999999995</v>
      </c>
    </row>
    <row r="1500" spans="1:7" x14ac:dyDescent="0.25">
      <c r="A1500" s="256"/>
      <c r="B1500" s="122">
        <f t="shared" si="22"/>
        <v>43038.458330000001</v>
      </c>
      <c r="C1500" s="123">
        <v>11</v>
      </c>
      <c r="D1500" s="35">
        <f>ROUND($D$791/100*$D$792*АТС!$C748,2)</f>
        <v>189.21</v>
      </c>
      <c r="E1500" s="35">
        <f>ROUND($E$791/100*$E$792*АТС!C748,2)</f>
        <v>173.9</v>
      </c>
      <c r="F1500" s="35">
        <f>ROUND($F$791/100*$F$792*АТС!C748,2)</f>
        <v>118.36</v>
      </c>
      <c r="G1500" s="35">
        <f>ROUND($G$791/100*$G$792*АТС!C748,2)</f>
        <v>69.27</v>
      </c>
    </row>
    <row r="1501" spans="1:7" x14ac:dyDescent="0.25">
      <c r="A1501" s="256"/>
      <c r="B1501" s="122">
        <f t="shared" si="22"/>
        <v>43038.5</v>
      </c>
      <c r="C1501" s="123">
        <v>12</v>
      </c>
      <c r="D1501" s="35">
        <f>ROUND($D$791/100*$D$792*АТС!$C749,2)</f>
        <v>185.43</v>
      </c>
      <c r="E1501" s="35">
        <f>ROUND($E$791/100*$E$792*АТС!C749,2)</f>
        <v>170.43</v>
      </c>
      <c r="F1501" s="35">
        <f>ROUND($F$791/100*$F$792*АТС!C749,2)</f>
        <v>116</v>
      </c>
      <c r="G1501" s="35">
        <f>ROUND($G$791/100*$G$792*АТС!C749,2)</f>
        <v>67.89</v>
      </c>
    </row>
    <row r="1502" spans="1:7" x14ac:dyDescent="0.25">
      <c r="A1502" s="256"/>
      <c r="B1502" s="122">
        <f t="shared" si="22"/>
        <v>43038.541669999999</v>
      </c>
      <c r="C1502" s="123">
        <v>13</v>
      </c>
      <c r="D1502" s="35">
        <f>ROUND($D$791/100*$D$792*АТС!$C750,2)</f>
        <v>185.39</v>
      </c>
      <c r="E1502" s="35">
        <f>ROUND($E$791/100*$E$792*АТС!C750,2)</f>
        <v>170.38</v>
      </c>
      <c r="F1502" s="35">
        <f>ROUND($F$791/100*$F$792*АТС!C750,2)</f>
        <v>115.97</v>
      </c>
      <c r="G1502" s="35">
        <f>ROUND($G$791/100*$G$792*АТС!C750,2)</f>
        <v>67.87</v>
      </c>
    </row>
    <row r="1503" spans="1:7" x14ac:dyDescent="0.25">
      <c r="A1503" s="256"/>
      <c r="B1503" s="122">
        <f t="shared" si="22"/>
        <v>43038.583330000001</v>
      </c>
      <c r="C1503" s="123">
        <v>14</v>
      </c>
      <c r="D1503" s="35">
        <f>ROUND($D$791/100*$D$792*АТС!$C751,2)</f>
        <v>185.28</v>
      </c>
      <c r="E1503" s="35">
        <f>ROUND($E$791/100*$E$792*АТС!C751,2)</f>
        <v>170.28</v>
      </c>
      <c r="F1503" s="35">
        <f>ROUND($F$791/100*$F$792*АТС!C751,2)</f>
        <v>115.9</v>
      </c>
      <c r="G1503" s="35">
        <f>ROUND($G$791/100*$G$792*АТС!C751,2)</f>
        <v>67.83</v>
      </c>
    </row>
    <row r="1504" spans="1:7" x14ac:dyDescent="0.25">
      <c r="A1504" s="256"/>
      <c r="B1504" s="122">
        <f t="shared" si="22"/>
        <v>43038.625</v>
      </c>
      <c r="C1504" s="123">
        <v>15</v>
      </c>
      <c r="D1504" s="35">
        <f>ROUND($D$791/100*$D$792*АТС!$C752,2)</f>
        <v>184.62</v>
      </c>
      <c r="E1504" s="35">
        <f>ROUND($E$791/100*$E$792*АТС!C752,2)</f>
        <v>169.67</v>
      </c>
      <c r="F1504" s="35">
        <f>ROUND($F$791/100*$F$792*АТС!C752,2)</f>
        <v>115.49</v>
      </c>
      <c r="G1504" s="35">
        <f>ROUND($G$791/100*$G$792*АТС!C752,2)</f>
        <v>67.59</v>
      </c>
    </row>
    <row r="1505" spans="1:7" x14ac:dyDescent="0.25">
      <c r="A1505" s="256"/>
      <c r="B1505" s="122">
        <f t="shared" si="22"/>
        <v>43038.666669999999</v>
      </c>
      <c r="C1505" s="123">
        <v>16</v>
      </c>
      <c r="D1505" s="35">
        <f>ROUND($D$791/100*$D$792*АТС!$C753,2)</f>
        <v>184.59</v>
      </c>
      <c r="E1505" s="35">
        <f>ROUND($E$791/100*$E$792*АТС!C753,2)</f>
        <v>169.65</v>
      </c>
      <c r="F1505" s="35">
        <f>ROUND($F$791/100*$F$792*АТС!C753,2)</f>
        <v>115.47</v>
      </c>
      <c r="G1505" s="35">
        <f>ROUND($G$791/100*$G$792*АТС!C753,2)</f>
        <v>67.58</v>
      </c>
    </row>
    <row r="1506" spans="1:7" x14ac:dyDescent="0.25">
      <c r="A1506" s="256"/>
      <c r="B1506" s="122">
        <f t="shared" si="22"/>
        <v>43038.708330000001</v>
      </c>
      <c r="C1506" s="123">
        <v>17</v>
      </c>
      <c r="D1506" s="35">
        <f>ROUND($D$791/100*$D$792*АТС!$C754,2)</f>
        <v>192.83</v>
      </c>
      <c r="E1506" s="35">
        <f>ROUND($E$791/100*$E$792*АТС!C754,2)</f>
        <v>177.22</v>
      </c>
      <c r="F1506" s="35">
        <f>ROUND($F$791/100*$F$792*АТС!C754,2)</f>
        <v>120.63</v>
      </c>
      <c r="G1506" s="35">
        <f>ROUND($G$791/100*$G$792*АТС!C754,2)</f>
        <v>70.599999999999994</v>
      </c>
    </row>
    <row r="1507" spans="1:7" x14ac:dyDescent="0.25">
      <c r="A1507" s="256"/>
      <c r="B1507" s="122">
        <f t="shared" si="22"/>
        <v>43038.75</v>
      </c>
      <c r="C1507" s="123">
        <v>18</v>
      </c>
      <c r="D1507" s="35">
        <f>ROUND($D$791/100*$D$792*АТС!$C755,2)</f>
        <v>195.89</v>
      </c>
      <c r="E1507" s="35">
        <f>ROUND($E$791/100*$E$792*АТС!C755,2)</f>
        <v>180.03</v>
      </c>
      <c r="F1507" s="35">
        <f>ROUND($F$791/100*$F$792*АТС!C755,2)</f>
        <v>122.54</v>
      </c>
      <c r="G1507" s="35">
        <f>ROUND($G$791/100*$G$792*АТС!C755,2)</f>
        <v>71.72</v>
      </c>
    </row>
    <row r="1508" spans="1:7" x14ac:dyDescent="0.25">
      <c r="A1508" s="256"/>
      <c r="B1508" s="122">
        <f t="shared" si="22"/>
        <v>43038.791669999999</v>
      </c>
      <c r="C1508" s="123">
        <v>19</v>
      </c>
      <c r="D1508" s="35">
        <f>ROUND($D$791/100*$D$792*АТС!$C756,2)</f>
        <v>195.98</v>
      </c>
      <c r="E1508" s="35">
        <f>ROUND($E$791/100*$E$792*АТС!C756,2)</f>
        <v>180.12</v>
      </c>
      <c r="F1508" s="35">
        <f>ROUND($F$791/100*$F$792*АТС!C756,2)</f>
        <v>122.6</v>
      </c>
      <c r="G1508" s="35">
        <f>ROUND($G$791/100*$G$792*АТС!C756,2)</f>
        <v>71.75</v>
      </c>
    </row>
    <row r="1509" spans="1:7" x14ac:dyDescent="0.25">
      <c r="A1509" s="256"/>
      <c r="B1509" s="122">
        <f t="shared" si="22"/>
        <v>43038.833330000001</v>
      </c>
      <c r="C1509" s="123">
        <v>20</v>
      </c>
      <c r="D1509" s="35">
        <f>ROUND($D$791/100*$D$792*АТС!$C757,2)</f>
        <v>186.75</v>
      </c>
      <c r="E1509" s="35">
        <f>ROUND($E$791/100*$E$792*АТС!C757,2)</f>
        <v>171.64</v>
      </c>
      <c r="F1509" s="35">
        <f>ROUND($F$791/100*$F$792*АТС!C757,2)</f>
        <v>116.83</v>
      </c>
      <c r="G1509" s="35">
        <f>ROUND($G$791/100*$G$792*АТС!C757,2)</f>
        <v>68.37</v>
      </c>
    </row>
    <row r="1510" spans="1:7" x14ac:dyDescent="0.25">
      <c r="A1510" s="256"/>
      <c r="B1510" s="122">
        <f t="shared" si="22"/>
        <v>43038.875</v>
      </c>
      <c r="C1510" s="123">
        <v>21</v>
      </c>
      <c r="D1510" s="35">
        <f>ROUND($D$791/100*$D$792*АТС!$C758,2)</f>
        <v>193.47</v>
      </c>
      <c r="E1510" s="35">
        <f>ROUND($E$791/100*$E$792*АТС!C758,2)</f>
        <v>177.81</v>
      </c>
      <c r="F1510" s="35">
        <f>ROUND($F$791/100*$F$792*АТС!C758,2)</f>
        <v>121.03</v>
      </c>
      <c r="G1510" s="35">
        <f>ROUND($G$791/100*$G$792*АТС!C758,2)</f>
        <v>70.83</v>
      </c>
    </row>
    <row r="1511" spans="1:7" x14ac:dyDescent="0.25">
      <c r="A1511" s="256"/>
      <c r="B1511" s="122">
        <f t="shared" si="22"/>
        <v>43038.916669999999</v>
      </c>
      <c r="C1511" s="123">
        <v>22</v>
      </c>
      <c r="D1511" s="35">
        <f>ROUND($D$791/100*$D$792*АТС!$C759,2)</f>
        <v>236.81</v>
      </c>
      <c r="E1511" s="35">
        <f>ROUND($E$791/100*$E$792*АТС!C759,2)</f>
        <v>217.64</v>
      </c>
      <c r="F1511" s="35">
        <f>ROUND($F$791/100*$F$792*АТС!C759,2)</f>
        <v>148.13999999999999</v>
      </c>
      <c r="G1511" s="35">
        <f>ROUND($G$791/100*$G$792*АТС!C759,2)</f>
        <v>86.7</v>
      </c>
    </row>
    <row r="1512" spans="1:7" x14ac:dyDescent="0.25">
      <c r="A1512" s="256"/>
      <c r="B1512" s="122">
        <f t="shared" si="22"/>
        <v>43038.958330000001</v>
      </c>
      <c r="C1512" s="123">
        <v>23</v>
      </c>
      <c r="D1512" s="35">
        <f>ROUND($D$791/100*$D$792*АТС!$C760,2)</f>
        <v>202.02</v>
      </c>
      <c r="E1512" s="35">
        <f>ROUND($E$791/100*$E$792*АТС!C760,2)</f>
        <v>185.67</v>
      </c>
      <c r="F1512" s="35">
        <f>ROUND($F$791/100*$F$792*АТС!C760,2)</f>
        <v>126.37</v>
      </c>
      <c r="G1512" s="35">
        <f>ROUND($G$791/100*$G$792*АТС!C760,2)</f>
        <v>73.959999999999994</v>
      </c>
    </row>
    <row r="1513" spans="1:7" x14ac:dyDescent="0.25">
      <c r="A1513" s="256"/>
      <c r="B1513" s="122">
        <f t="shared" si="22"/>
        <v>43039</v>
      </c>
      <c r="C1513" s="123">
        <v>0</v>
      </c>
      <c r="D1513" s="35">
        <f>ROUND($D$791/100*$D$792*АТС!$C761,2)</f>
        <v>178.63</v>
      </c>
      <c r="E1513" s="35">
        <f>ROUND($E$791/100*$E$792*АТС!C761,2)</f>
        <v>164.17</v>
      </c>
      <c r="F1513" s="35">
        <f>ROUND($F$791/100*$F$792*АТС!C761,2)</f>
        <v>111.74</v>
      </c>
      <c r="G1513" s="35">
        <f>ROUND($G$791/100*$G$792*АТС!C761,2)</f>
        <v>65.400000000000006</v>
      </c>
    </row>
    <row r="1514" spans="1:7" x14ac:dyDescent="0.25">
      <c r="A1514" s="256"/>
      <c r="B1514" s="122">
        <f t="shared" si="22"/>
        <v>43039.041669999999</v>
      </c>
      <c r="C1514" s="123">
        <v>1</v>
      </c>
      <c r="D1514" s="35">
        <f>ROUND($D$791/100*$D$792*АТС!$C762,2)</f>
        <v>182.35</v>
      </c>
      <c r="E1514" s="35">
        <f>ROUND($E$791/100*$E$792*АТС!C762,2)</f>
        <v>167.59</v>
      </c>
      <c r="F1514" s="35">
        <f>ROUND($F$791/100*$F$792*АТС!C762,2)</f>
        <v>114.07</v>
      </c>
      <c r="G1514" s="35">
        <f>ROUND($G$791/100*$G$792*АТС!C762,2)</f>
        <v>66.760000000000005</v>
      </c>
    </row>
    <row r="1515" spans="1:7" x14ac:dyDescent="0.25">
      <c r="A1515" s="256"/>
      <c r="B1515" s="122">
        <f t="shared" si="22"/>
        <v>43039.083330000001</v>
      </c>
      <c r="C1515" s="123">
        <v>2</v>
      </c>
      <c r="D1515" s="35">
        <f>ROUND($D$791/100*$D$792*АТС!$C763,2)</f>
        <v>185.26</v>
      </c>
      <c r="E1515" s="35">
        <f>ROUND($E$791/100*$E$792*АТС!C763,2)</f>
        <v>170.27</v>
      </c>
      <c r="F1515" s="35">
        <f>ROUND($F$791/100*$F$792*АТС!C763,2)</f>
        <v>115.89</v>
      </c>
      <c r="G1515" s="35">
        <f>ROUND($G$791/100*$G$792*АТС!C763,2)</f>
        <v>67.83</v>
      </c>
    </row>
    <row r="1516" spans="1:7" x14ac:dyDescent="0.25">
      <c r="A1516" s="256"/>
      <c r="B1516" s="122">
        <f t="shared" si="22"/>
        <v>43039.125</v>
      </c>
      <c r="C1516" s="123">
        <v>3</v>
      </c>
      <c r="D1516" s="35">
        <f>ROUND($D$791/100*$D$792*АТС!$C764,2)</f>
        <v>183.24</v>
      </c>
      <c r="E1516" s="35">
        <f>ROUND($E$791/100*$E$792*АТС!C764,2)</f>
        <v>168.41</v>
      </c>
      <c r="F1516" s="35">
        <f>ROUND($F$791/100*$F$792*АТС!C764,2)</f>
        <v>114.63</v>
      </c>
      <c r="G1516" s="35">
        <f>ROUND($G$791/100*$G$792*АТС!C764,2)</f>
        <v>67.08</v>
      </c>
    </row>
    <row r="1517" spans="1:7" x14ac:dyDescent="0.25">
      <c r="A1517" s="256"/>
      <c r="B1517" s="122">
        <f t="shared" si="22"/>
        <v>43039.166669999999</v>
      </c>
      <c r="C1517" s="123">
        <v>4</v>
      </c>
      <c r="D1517" s="35">
        <f>ROUND($D$791/100*$D$792*АТС!$C765,2)</f>
        <v>185.27</v>
      </c>
      <c r="E1517" s="35">
        <f>ROUND($E$791/100*$E$792*АТС!C765,2)</f>
        <v>170.28</v>
      </c>
      <c r="F1517" s="35">
        <f>ROUND($F$791/100*$F$792*АТС!C765,2)</f>
        <v>115.9</v>
      </c>
      <c r="G1517" s="35">
        <f>ROUND($G$791/100*$G$792*АТС!C765,2)</f>
        <v>67.83</v>
      </c>
    </row>
    <row r="1518" spans="1:7" x14ac:dyDescent="0.25">
      <c r="A1518" s="256"/>
      <c r="B1518" s="122">
        <f t="shared" si="22"/>
        <v>43039.208330000001</v>
      </c>
      <c r="C1518" s="123">
        <v>5</v>
      </c>
      <c r="D1518" s="35">
        <f>ROUND($D$791/100*$D$792*АТС!$C766,2)</f>
        <v>185.1</v>
      </c>
      <c r="E1518" s="35">
        <f>ROUND($E$791/100*$E$792*АТС!C766,2)</f>
        <v>170.12</v>
      </c>
      <c r="F1518" s="35">
        <f>ROUND($F$791/100*$F$792*АТС!C766,2)</f>
        <v>115.79</v>
      </c>
      <c r="G1518" s="35">
        <f>ROUND($G$791/100*$G$792*АТС!C766,2)</f>
        <v>67.77</v>
      </c>
    </row>
    <row r="1519" spans="1:7" x14ac:dyDescent="0.25">
      <c r="A1519" s="256"/>
      <c r="B1519" s="122">
        <f t="shared" si="22"/>
        <v>43039.25</v>
      </c>
      <c r="C1519" s="123">
        <v>6</v>
      </c>
      <c r="D1519" s="35">
        <f>ROUND($D$791/100*$D$792*АТС!$C767,2)</f>
        <v>179.12</v>
      </c>
      <c r="E1519" s="35">
        <f>ROUND($E$791/100*$E$792*АТС!C767,2)</f>
        <v>164.62</v>
      </c>
      <c r="F1519" s="35">
        <f>ROUND($F$791/100*$F$792*АТС!C767,2)</f>
        <v>112.05</v>
      </c>
      <c r="G1519" s="35">
        <f>ROUND($G$791/100*$G$792*АТС!C767,2)</f>
        <v>65.58</v>
      </c>
    </row>
    <row r="1520" spans="1:7" x14ac:dyDescent="0.25">
      <c r="A1520" s="256"/>
      <c r="B1520" s="122">
        <f t="shared" si="22"/>
        <v>43039.291669999999</v>
      </c>
      <c r="C1520" s="123">
        <v>7</v>
      </c>
      <c r="D1520" s="35">
        <f>ROUND($D$791/100*$D$792*АТС!$C768,2)</f>
        <v>216.1</v>
      </c>
      <c r="E1520" s="35">
        <f>ROUND($E$791/100*$E$792*АТС!C768,2)</f>
        <v>198.61</v>
      </c>
      <c r="F1520" s="35">
        <f>ROUND($F$791/100*$F$792*АТС!C768,2)</f>
        <v>135.18</v>
      </c>
      <c r="G1520" s="35">
        <f>ROUND($G$791/100*$G$792*АТС!C768,2)</f>
        <v>79.12</v>
      </c>
    </row>
    <row r="1521" spans="1:7" x14ac:dyDescent="0.25">
      <c r="A1521" s="256"/>
      <c r="B1521" s="122">
        <f t="shared" si="22"/>
        <v>43039.333330000001</v>
      </c>
      <c r="C1521" s="123">
        <v>8</v>
      </c>
      <c r="D1521" s="35">
        <f>ROUND($D$791/100*$D$792*АТС!$C769,2)</f>
        <v>206.32</v>
      </c>
      <c r="E1521" s="35">
        <f>ROUND($E$791/100*$E$792*АТС!C769,2)</f>
        <v>189.63</v>
      </c>
      <c r="F1521" s="35">
        <f>ROUND($F$791/100*$F$792*АТС!C769,2)</f>
        <v>129.07</v>
      </c>
      <c r="G1521" s="35">
        <f>ROUND($G$791/100*$G$792*АТС!C769,2)</f>
        <v>75.540000000000006</v>
      </c>
    </row>
    <row r="1522" spans="1:7" x14ac:dyDescent="0.25">
      <c r="A1522" s="256"/>
      <c r="B1522" s="122">
        <f t="shared" si="22"/>
        <v>43039.375</v>
      </c>
      <c r="C1522" s="123">
        <v>9</v>
      </c>
      <c r="D1522" s="35">
        <f>ROUND($D$791/100*$D$792*АТС!$C770,2)</f>
        <v>188.25</v>
      </c>
      <c r="E1522" s="35">
        <f>ROUND($E$791/100*$E$792*АТС!C770,2)</f>
        <v>173.01</v>
      </c>
      <c r="F1522" s="35">
        <f>ROUND($F$791/100*$F$792*АТС!C770,2)</f>
        <v>117.76</v>
      </c>
      <c r="G1522" s="35">
        <f>ROUND($G$791/100*$G$792*АТС!C770,2)</f>
        <v>68.92</v>
      </c>
    </row>
    <row r="1523" spans="1:7" x14ac:dyDescent="0.25">
      <c r="A1523" s="256"/>
      <c r="B1523" s="122">
        <f t="shared" si="22"/>
        <v>43039.416669999999</v>
      </c>
      <c r="C1523" s="123">
        <v>10</v>
      </c>
      <c r="D1523" s="35">
        <f>ROUND($D$791/100*$D$792*АТС!$C771,2)</f>
        <v>185.16</v>
      </c>
      <c r="E1523" s="35">
        <f>ROUND($E$791/100*$E$792*АТС!C771,2)</f>
        <v>170.17</v>
      </c>
      <c r="F1523" s="35">
        <f>ROUND($F$791/100*$F$792*АТС!C771,2)</f>
        <v>115.83</v>
      </c>
      <c r="G1523" s="35">
        <f>ROUND($G$791/100*$G$792*АТС!C771,2)</f>
        <v>67.790000000000006</v>
      </c>
    </row>
    <row r="1524" spans="1:7" x14ac:dyDescent="0.25">
      <c r="A1524" s="256"/>
      <c r="B1524" s="122">
        <f t="shared" si="22"/>
        <v>43039.458330000001</v>
      </c>
      <c r="C1524" s="123">
        <v>11</v>
      </c>
      <c r="D1524" s="35">
        <f>ROUND($D$791/100*$D$792*АТС!$C772,2)</f>
        <v>185.24</v>
      </c>
      <c r="E1524" s="35">
        <f>ROUND($E$791/100*$E$792*АТС!C772,2)</f>
        <v>170.24</v>
      </c>
      <c r="F1524" s="35">
        <f>ROUND($F$791/100*$F$792*АТС!C772,2)</f>
        <v>115.88</v>
      </c>
      <c r="G1524" s="35">
        <f>ROUND($G$791/100*$G$792*АТС!C772,2)</f>
        <v>67.819999999999993</v>
      </c>
    </row>
    <row r="1525" spans="1:7" x14ac:dyDescent="0.25">
      <c r="A1525" s="256"/>
      <c r="B1525" s="122">
        <f t="shared" si="22"/>
        <v>43039.5</v>
      </c>
      <c r="C1525" s="123">
        <v>12</v>
      </c>
      <c r="D1525" s="35">
        <f>ROUND($D$791/100*$D$792*АТС!$C773,2)</f>
        <v>181.96</v>
      </c>
      <c r="E1525" s="35">
        <f>ROUND($E$791/100*$E$792*АТС!C773,2)</f>
        <v>167.23</v>
      </c>
      <c r="F1525" s="35">
        <f>ROUND($F$791/100*$F$792*АТС!C773,2)</f>
        <v>113.83</v>
      </c>
      <c r="G1525" s="35">
        <f>ROUND($G$791/100*$G$792*АТС!C773,2)</f>
        <v>66.62</v>
      </c>
    </row>
    <row r="1526" spans="1:7" x14ac:dyDescent="0.25">
      <c r="A1526" s="256"/>
      <c r="B1526" s="122">
        <f t="shared" si="22"/>
        <v>43039.541669999999</v>
      </c>
      <c r="C1526" s="123">
        <v>13</v>
      </c>
      <c r="D1526" s="35">
        <f>ROUND($D$791/100*$D$792*АТС!$C774,2)</f>
        <v>181.65</v>
      </c>
      <c r="E1526" s="35">
        <f>ROUND($E$791/100*$E$792*АТС!C774,2)</f>
        <v>166.94</v>
      </c>
      <c r="F1526" s="35">
        <f>ROUND($F$791/100*$F$792*АТС!C774,2)</f>
        <v>113.63</v>
      </c>
      <c r="G1526" s="35">
        <f>ROUND($G$791/100*$G$792*АТС!C774,2)</f>
        <v>66.5</v>
      </c>
    </row>
    <row r="1527" spans="1:7" x14ac:dyDescent="0.25">
      <c r="A1527" s="256"/>
      <c r="B1527" s="122">
        <f t="shared" si="22"/>
        <v>43039.583330000001</v>
      </c>
      <c r="C1527" s="123">
        <v>14</v>
      </c>
      <c r="D1527" s="35">
        <f>ROUND($D$791/100*$D$792*АТС!$C775,2)</f>
        <v>186.78</v>
      </c>
      <c r="E1527" s="35">
        <f>ROUND($E$791/100*$E$792*АТС!C775,2)</f>
        <v>171.66</v>
      </c>
      <c r="F1527" s="35">
        <f>ROUND($F$791/100*$F$792*АТС!C775,2)</f>
        <v>116.84</v>
      </c>
      <c r="G1527" s="35">
        <f>ROUND($G$791/100*$G$792*АТС!C775,2)</f>
        <v>68.38</v>
      </c>
    </row>
    <row r="1528" spans="1:7" x14ac:dyDescent="0.25">
      <c r="A1528" s="256"/>
      <c r="B1528" s="122">
        <f t="shared" si="22"/>
        <v>43039.625</v>
      </c>
      <c r="C1528" s="123">
        <v>15</v>
      </c>
      <c r="D1528" s="35">
        <f>ROUND($D$791/100*$D$792*АТС!$C776,2)</f>
        <v>186.19</v>
      </c>
      <c r="E1528" s="35">
        <f>ROUND($E$791/100*$E$792*АТС!C776,2)</f>
        <v>171.12</v>
      </c>
      <c r="F1528" s="35">
        <f>ROUND($F$791/100*$F$792*АТС!C776,2)</f>
        <v>116.47</v>
      </c>
      <c r="G1528" s="35">
        <f>ROUND($G$791/100*$G$792*АТС!C776,2)</f>
        <v>68.16</v>
      </c>
    </row>
    <row r="1529" spans="1:7" x14ac:dyDescent="0.25">
      <c r="A1529" s="256"/>
      <c r="B1529" s="122">
        <f t="shared" si="22"/>
        <v>43039.666669999999</v>
      </c>
      <c r="C1529" s="123">
        <v>16</v>
      </c>
      <c r="D1529" s="35">
        <f>ROUND($D$791/100*$D$792*АТС!$C777,2)</f>
        <v>186.05</v>
      </c>
      <c r="E1529" s="35">
        <f>ROUND($E$791/100*$E$792*АТС!C777,2)</f>
        <v>170.99</v>
      </c>
      <c r="F1529" s="35">
        <f>ROUND($F$791/100*$F$792*АТС!C777,2)</f>
        <v>116.39</v>
      </c>
      <c r="G1529" s="35">
        <f>ROUND($G$791/100*$G$792*АТС!C777,2)</f>
        <v>68.11</v>
      </c>
    </row>
    <row r="1530" spans="1:7" x14ac:dyDescent="0.25">
      <c r="A1530" s="256"/>
      <c r="B1530" s="122">
        <f t="shared" si="22"/>
        <v>43039.708330000001</v>
      </c>
      <c r="C1530" s="123">
        <v>17</v>
      </c>
      <c r="D1530" s="35">
        <f>ROUND($D$791/100*$D$792*АТС!$C778,2)</f>
        <v>211.43</v>
      </c>
      <c r="E1530" s="35">
        <f>ROUND($E$791/100*$E$792*АТС!C778,2)</f>
        <v>194.32</v>
      </c>
      <c r="F1530" s="35">
        <f>ROUND($F$791/100*$F$792*АТС!C778,2)</f>
        <v>132.27000000000001</v>
      </c>
      <c r="G1530" s="35">
        <f>ROUND($G$791/100*$G$792*АТС!C778,2)</f>
        <v>77.41</v>
      </c>
    </row>
    <row r="1531" spans="1:7" x14ac:dyDescent="0.25">
      <c r="A1531" s="256"/>
      <c r="B1531" s="122">
        <f t="shared" si="22"/>
        <v>43039.75</v>
      </c>
      <c r="C1531" s="123">
        <v>18</v>
      </c>
      <c r="D1531" s="35">
        <f>ROUND($D$791/100*$D$792*АТС!$C779,2)</f>
        <v>205.14</v>
      </c>
      <c r="E1531" s="35">
        <f>ROUND($E$791/100*$E$792*АТС!C779,2)</f>
        <v>188.53</v>
      </c>
      <c r="F1531" s="35">
        <f>ROUND($F$791/100*$F$792*АТС!C779,2)</f>
        <v>128.33000000000001</v>
      </c>
      <c r="G1531" s="35">
        <f>ROUND($G$791/100*$G$792*АТС!C779,2)</f>
        <v>75.099999999999994</v>
      </c>
    </row>
    <row r="1532" spans="1:7" x14ac:dyDescent="0.25">
      <c r="A1532" s="256"/>
      <c r="B1532" s="122">
        <f t="shared" si="22"/>
        <v>43039.791669999999</v>
      </c>
      <c r="C1532" s="123">
        <v>19</v>
      </c>
      <c r="D1532" s="35">
        <f>ROUND($D$791/100*$D$792*АТС!$C780,2)</f>
        <v>198.86</v>
      </c>
      <c r="E1532" s="35">
        <f>ROUND($E$791/100*$E$792*АТС!C780,2)</f>
        <v>182.76</v>
      </c>
      <c r="F1532" s="35">
        <f>ROUND($F$791/100*$F$792*АТС!C780,2)</f>
        <v>124.4</v>
      </c>
      <c r="G1532" s="35">
        <f>ROUND($G$791/100*$G$792*АТС!C780,2)</f>
        <v>72.8</v>
      </c>
    </row>
    <row r="1533" spans="1:7" x14ac:dyDescent="0.25">
      <c r="A1533" s="256"/>
      <c r="B1533" s="122">
        <f t="shared" si="22"/>
        <v>43039.833330000001</v>
      </c>
      <c r="C1533" s="123">
        <v>20</v>
      </c>
      <c r="D1533" s="35">
        <f>ROUND($D$791/100*$D$792*АТС!$C781,2)</f>
        <v>185.66</v>
      </c>
      <c r="E1533" s="35">
        <f>ROUND($E$791/100*$E$792*АТС!C781,2)</f>
        <v>170.63</v>
      </c>
      <c r="F1533" s="35">
        <f>ROUND($F$791/100*$F$792*АТС!C781,2)</f>
        <v>116.14</v>
      </c>
      <c r="G1533" s="35">
        <f>ROUND($G$791/100*$G$792*АТС!C781,2)</f>
        <v>67.97</v>
      </c>
    </row>
    <row r="1534" spans="1:7" x14ac:dyDescent="0.25">
      <c r="A1534" s="256"/>
      <c r="B1534" s="122">
        <f t="shared" si="22"/>
        <v>43039.875</v>
      </c>
      <c r="C1534" s="123">
        <v>21</v>
      </c>
      <c r="D1534" s="35">
        <f>ROUND($D$791/100*$D$792*АТС!$C782,2)</f>
        <v>192.44</v>
      </c>
      <c r="E1534" s="35">
        <f>ROUND($E$791/100*$E$792*АТС!C782,2)</f>
        <v>176.86</v>
      </c>
      <c r="F1534" s="35">
        <f>ROUND($F$791/100*$F$792*АТС!C782,2)</f>
        <v>120.38</v>
      </c>
      <c r="G1534" s="35">
        <f>ROUND($G$791/100*$G$792*АТС!C782,2)</f>
        <v>70.45</v>
      </c>
    </row>
    <row r="1535" spans="1:7" x14ac:dyDescent="0.25">
      <c r="A1535" s="256"/>
      <c r="B1535" s="122">
        <f t="shared" si="22"/>
        <v>43039.916669999999</v>
      </c>
      <c r="C1535" s="123">
        <v>22</v>
      </c>
      <c r="D1535" s="35">
        <f>ROUND($D$791/100*$D$792*АТС!$C783,2)</f>
        <v>231.54</v>
      </c>
      <c r="E1535" s="35">
        <f>ROUND($E$791/100*$E$792*АТС!C783,2)</f>
        <v>212.8</v>
      </c>
      <c r="F1535" s="35">
        <f>ROUND($F$791/100*$F$792*АТС!C783,2)</f>
        <v>144.85</v>
      </c>
      <c r="G1535" s="35">
        <f>ROUND($G$791/100*$G$792*АТС!C783,2)</f>
        <v>84.77</v>
      </c>
    </row>
    <row r="1536" spans="1:7" x14ac:dyDescent="0.25">
      <c r="A1536" s="256"/>
      <c r="B1536" s="122">
        <f t="shared" si="22"/>
        <v>43039.958330000001</v>
      </c>
      <c r="C1536" s="123">
        <v>23</v>
      </c>
      <c r="D1536" s="35">
        <f>ROUND($D$791/100*$D$792*АТС!$C784,2)</f>
        <v>208.58</v>
      </c>
      <c r="E1536" s="35">
        <f>ROUND($E$791/100*$E$792*АТС!C784,2)</f>
        <v>191.7</v>
      </c>
      <c r="F1536" s="35">
        <f>ROUND($F$791/100*$F$792*АТС!C784,2)</f>
        <v>130.47999999999999</v>
      </c>
      <c r="G1536" s="35">
        <f>ROUND($G$791/100*$G$792*АТС!C784,2)</f>
        <v>76.36</v>
      </c>
    </row>
    <row r="1537" spans="1:7" x14ac:dyDescent="0.25">
      <c r="A1537" s="256" t="s">
        <v>178</v>
      </c>
      <c r="B1537" s="120">
        <f>B793</f>
        <v>43009</v>
      </c>
      <c r="C1537" s="123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56"/>
      <c r="B1538" s="122">
        <f>B$43+ROUND(C1538/24,5)</f>
        <v>43009.041669999999</v>
      </c>
      <c r="C1538" s="123">
        <v>1</v>
      </c>
      <c r="D1538" s="11">
        <f>ROUND(АТС!D42*$D$791*$D$792/100,2)</f>
        <v>7.56</v>
      </c>
      <c r="E1538" s="11">
        <f>ROUND(АТС!$D42*$E$791*$E$792/100,2)</f>
        <v>6.95</v>
      </c>
      <c r="F1538" s="11">
        <f>ROUND(АТС!$D42*$F$791*$F$792/100,2)</f>
        <v>4.7300000000000004</v>
      </c>
      <c r="G1538" s="11">
        <f>ROUND(АТС!$D42*$G$791*$G$792/100,2)</f>
        <v>2.77</v>
      </c>
    </row>
    <row r="1539" spans="1:7" x14ac:dyDescent="0.25">
      <c r="A1539" s="256"/>
      <c r="B1539" s="120">
        <f>B$43+ROUND(C1539/24,5)</f>
        <v>43009.083330000001</v>
      </c>
      <c r="C1539" s="123">
        <v>2</v>
      </c>
      <c r="D1539" s="11">
        <f>ROUND(АТС!D43*$D$791*$D$792/100,2)</f>
        <v>8.19</v>
      </c>
      <c r="E1539" s="11">
        <f>ROUND(АТС!$D43*$E$791*$E$792/100,2)</f>
        <v>7.53</v>
      </c>
      <c r="F1539" s="11">
        <f>ROUND(АТС!$D43*$F$791*$F$792/100,2)</f>
        <v>5.12</v>
      </c>
      <c r="G1539" s="11">
        <f>ROUND(АТС!$D43*$G$791*$G$792/100,2)</f>
        <v>3</v>
      </c>
    </row>
    <row r="1540" spans="1:7" x14ac:dyDescent="0.25">
      <c r="A1540" s="256"/>
      <c r="B1540" s="122">
        <f t="shared" ref="B1540:B1560" si="23">B$43+ROUND(C1540/24,5)</f>
        <v>43009.125</v>
      </c>
      <c r="C1540" s="123">
        <v>3</v>
      </c>
      <c r="D1540" s="11">
        <f>ROUND(АТС!D44*$D$791*$D$792/100,2)</f>
        <v>5.15</v>
      </c>
      <c r="E1540" s="11">
        <f>ROUND(АТС!$D44*$E$791*$E$792/100,2)</f>
        <v>4.7300000000000004</v>
      </c>
      <c r="F1540" s="11">
        <f>ROUND(АТС!$D44*$F$791*$F$792/100,2)</f>
        <v>3.22</v>
      </c>
      <c r="G1540" s="11">
        <f>ROUND(АТС!$D44*$G$791*$G$792/100,2)</f>
        <v>1.88</v>
      </c>
    </row>
    <row r="1541" spans="1:7" x14ac:dyDescent="0.25">
      <c r="A1541" s="256"/>
      <c r="B1541" s="120">
        <f t="shared" si="23"/>
        <v>43009.166669999999</v>
      </c>
      <c r="C1541" s="123">
        <v>4</v>
      </c>
      <c r="D1541" s="11">
        <f>ROUND(АТС!D45*$D$791*$D$792/100,2)</f>
        <v>8.0399999999999991</v>
      </c>
      <c r="E1541" s="11">
        <f>ROUND(АТС!$D45*$E$791*$E$792/100,2)</f>
        <v>7.39</v>
      </c>
      <c r="F1541" s="11">
        <f>ROUND(АТС!$D45*$F$791*$F$792/100,2)</f>
        <v>5.03</v>
      </c>
      <c r="G1541" s="11">
        <f>ROUND(АТС!$D45*$G$791*$G$792/100,2)</f>
        <v>2.94</v>
      </c>
    </row>
    <row r="1542" spans="1:7" x14ac:dyDescent="0.25">
      <c r="A1542" s="256"/>
      <c r="B1542" s="122">
        <f t="shared" si="23"/>
        <v>43009.208330000001</v>
      </c>
      <c r="C1542" s="123">
        <v>5</v>
      </c>
      <c r="D1542" s="11">
        <f>ROUND(АТС!D46*$D$791*$D$792/100,2)</f>
        <v>7.74</v>
      </c>
      <c r="E1542" s="11">
        <f>ROUND(АТС!$D46*$E$791*$E$792/100,2)</f>
        <v>7.11</v>
      </c>
      <c r="F1542" s="11">
        <f>ROUND(АТС!$D46*$F$791*$F$792/100,2)</f>
        <v>4.84</v>
      </c>
      <c r="G1542" s="11">
        <f>ROUND(АТС!$D46*$G$791*$G$792/100,2)</f>
        <v>2.83</v>
      </c>
    </row>
    <row r="1543" spans="1:7" x14ac:dyDescent="0.25">
      <c r="A1543" s="256"/>
      <c r="B1543" s="120">
        <f t="shared" si="23"/>
        <v>43009.25</v>
      </c>
      <c r="C1543" s="123">
        <v>6</v>
      </c>
      <c r="D1543" s="11">
        <f>ROUND(АТС!D47*$D$791*$D$792/100,2)</f>
        <v>28.87</v>
      </c>
      <c r="E1543" s="11">
        <f>ROUND(АТС!$D47*$E$791*$E$792/100,2)</f>
        <v>26.54</v>
      </c>
      <c r="F1543" s="11">
        <f>ROUND(АТС!$D47*$F$791*$F$792/100,2)</f>
        <v>18.059999999999999</v>
      </c>
      <c r="G1543" s="11">
        <f>ROUND(АТС!$D47*$G$791*$G$792/100,2)</f>
        <v>10.57</v>
      </c>
    </row>
    <row r="1544" spans="1:7" x14ac:dyDescent="0.25">
      <c r="A1544" s="256"/>
      <c r="B1544" s="122">
        <f t="shared" si="23"/>
        <v>43009.291669999999</v>
      </c>
      <c r="C1544" s="123">
        <v>7</v>
      </c>
      <c r="D1544" s="11">
        <f>ROUND(АТС!D48*$D$791*$D$792/100,2)</f>
        <v>41.99</v>
      </c>
      <c r="E1544" s="11">
        <f>ROUND(АТС!$D48*$E$791*$E$792/100,2)</f>
        <v>38.6</v>
      </c>
      <c r="F1544" s="11">
        <f>ROUND(АТС!$D48*$F$791*$F$792/100,2)</f>
        <v>26.27</v>
      </c>
      <c r="G1544" s="11">
        <f>ROUND(АТС!$D48*$G$791*$G$792/100,2)</f>
        <v>15.37</v>
      </c>
    </row>
    <row r="1545" spans="1:7" x14ac:dyDescent="0.25">
      <c r="A1545" s="256"/>
      <c r="B1545" s="120">
        <f t="shared" si="23"/>
        <v>43009.333330000001</v>
      </c>
      <c r="C1545" s="123">
        <v>8</v>
      </c>
      <c r="D1545" s="11">
        <f>ROUND(АТС!D49*$D$791*$D$792/100,2)</f>
        <v>28.23</v>
      </c>
      <c r="E1545" s="11">
        <f>ROUND(АТС!$D49*$E$791*$E$792/100,2)</f>
        <v>25.95</v>
      </c>
      <c r="F1545" s="11">
        <f>ROUND(АТС!$D49*$F$791*$F$792/100,2)</f>
        <v>17.66</v>
      </c>
      <c r="G1545" s="11">
        <f>ROUND(АТС!$D49*$G$791*$G$792/100,2)</f>
        <v>10.34</v>
      </c>
    </row>
    <row r="1546" spans="1:7" x14ac:dyDescent="0.25">
      <c r="A1546" s="256"/>
      <c r="B1546" s="122">
        <f t="shared" si="23"/>
        <v>43009.375</v>
      </c>
      <c r="C1546" s="123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56"/>
      <c r="B1547" s="120">
        <f t="shared" si="23"/>
        <v>43009.416669999999</v>
      </c>
      <c r="C1547" s="123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56"/>
      <c r="B1548" s="122">
        <f t="shared" si="23"/>
        <v>43009.458330000001</v>
      </c>
      <c r="C1548" s="123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56"/>
      <c r="B1549" s="120">
        <f t="shared" si="23"/>
        <v>43009.5</v>
      </c>
      <c r="C1549" s="123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56"/>
      <c r="B1550" s="122">
        <f t="shared" si="23"/>
        <v>43009.541669999999</v>
      </c>
      <c r="C1550" s="123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56"/>
      <c r="B1551" s="120">
        <f t="shared" si="23"/>
        <v>43009.583330000001</v>
      </c>
      <c r="C1551" s="123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56"/>
      <c r="B1552" s="122">
        <f t="shared" si="23"/>
        <v>43009.625</v>
      </c>
      <c r="C1552" s="123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56"/>
      <c r="B1553" s="120">
        <f t="shared" si="23"/>
        <v>43009.666669999999</v>
      </c>
      <c r="C1553" s="123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56"/>
      <c r="B1554" s="122">
        <f t="shared" si="23"/>
        <v>43009.708330000001</v>
      </c>
      <c r="C1554" s="123">
        <v>17</v>
      </c>
      <c r="D1554" s="11">
        <f>ROUND(АТС!D58*$D$791*$D$792/100,2)</f>
        <v>6.65</v>
      </c>
      <c r="E1554" s="11">
        <f>ROUND(АТС!$D58*$E$791*$E$792/100,2)</f>
        <v>6.11</v>
      </c>
      <c r="F1554" s="11">
        <f>ROUND(АТС!$D58*$F$791*$F$792/100,2)</f>
        <v>4.16</v>
      </c>
      <c r="G1554" s="11">
        <f>ROUND(АТС!$D58*$G$791*$G$792/100,2)</f>
        <v>2.4300000000000002</v>
      </c>
    </row>
    <row r="1555" spans="1:7" x14ac:dyDescent="0.25">
      <c r="A1555" s="256"/>
      <c r="B1555" s="120">
        <f t="shared" si="23"/>
        <v>43009.75</v>
      </c>
      <c r="C1555" s="123">
        <v>18</v>
      </c>
      <c r="D1555" s="11">
        <f>ROUND(АТС!D59*$D$791*$D$792/100,2)</f>
        <v>38.729999999999997</v>
      </c>
      <c r="E1555" s="11">
        <f>ROUND(АТС!$D59*$E$791*$E$792/100,2)</f>
        <v>35.590000000000003</v>
      </c>
      <c r="F1555" s="11">
        <f>ROUND(АТС!$D59*$F$791*$F$792/100,2)</f>
        <v>24.23</v>
      </c>
      <c r="G1555" s="11">
        <f>ROUND(АТС!$D59*$G$791*$G$792/100,2)</f>
        <v>14.18</v>
      </c>
    </row>
    <row r="1556" spans="1:7" x14ac:dyDescent="0.25">
      <c r="A1556" s="256"/>
      <c r="B1556" s="122">
        <f t="shared" si="23"/>
        <v>43009.791669999999</v>
      </c>
      <c r="C1556" s="123">
        <v>19</v>
      </c>
      <c r="D1556" s="11">
        <f>ROUND(АТС!D60*$D$791*$D$792/100,2)</f>
        <v>5.89</v>
      </c>
      <c r="E1556" s="11">
        <f>ROUND(АТС!$D60*$E$791*$E$792/100,2)</f>
        <v>5.41</v>
      </c>
      <c r="F1556" s="11">
        <f>ROUND(АТС!$D60*$F$791*$F$792/100,2)</f>
        <v>3.68</v>
      </c>
      <c r="G1556" s="11">
        <f>ROUND(АТС!$D60*$G$791*$G$792/100,2)</f>
        <v>2.16</v>
      </c>
    </row>
    <row r="1557" spans="1:7" x14ac:dyDescent="0.25">
      <c r="A1557" s="256"/>
      <c r="B1557" s="120">
        <f t="shared" si="23"/>
        <v>43009.833330000001</v>
      </c>
      <c r="C1557" s="123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56"/>
      <c r="B1558" s="122">
        <f t="shared" si="23"/>
        <v>43009.875</v>
      </c>
      <c r="C1558" s="123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56"/>
      <c r="B1559" s="120">
        <f t="shared" si="23"/>
        <v>43009.916669999999</v>
      </c>
      <c r="C1559" s="123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56"/>
      <c r="B1560" s="122">
        <f t="shared" si="23"/>
        <v>43009.958330000001</v>
      </c>
      <c r="C1560" s="123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56"/>
      <c r="B1561" s="120">
        <f>B1537+1</f>
        <v>43010</v>
      </c>
      <c r="C1561" s="123">
        <v>0</v>
      </c>
      <c r="D1561" s="11">
        <f>ROUND(АТС!D65*$D$791*$D$792/100,2)</f>
        <v>3.19</v>
      </c>
      <c r="E1561" s="11">
        <f>ROUND(АТС!$D65*$E$791*$E$792/100,2)</f>
        <v>2.93</v>
      </c>
      <c r="F1561" s="11">
        <f>ROUND(АТС!$D65*$F$791*$F$792/100,2)</f>
        <v>2</v>
      </c>
      <c r="G1561" s="11">
        <f>ROUND(АТС!$D65*$G$791*$G$792/100,2)</f>
        <v>1.17</v>
      </c>
    </row>
    <row r="1562" spans="1:7" x14ac:dyDescent="0.25">
      <c r="A1562" s="256"/>
      <c r="B1562" s="122">
        <f t="shared" ref="B1562:B1625" si="24">B1538+1</f>
        <v>43010.041669999999</v>
      </c>
      <c r="C1562" s="123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56"/>
      <c r="B1563" s="120">
        <f t="shared" si="24"/>
        <v>43010.083330000001</v>
      </c>
      <c r="C1563" s="123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56"/>
      <c r="B1564" s="122">
        <f t="shared" si="24"/>
        <v>43010.125</v>
      </c>
      <c r="C1564" s="123">
        <v>3</v>
      </c>
      <c r="D1564" s="11">
        <f>ROUND(АТС!D68*$D$791*$D$792/100,2)</f>
        <v>4.92</v>
      </c>
      <c r="E1564" s="11">
        <f>ROUND(АТС!$D68*$E$791*$E$792/100,2)</f>
        <v>4.5199999999999996</v>
      </c>
      <c r="F1564" s="11">
        <f>ROUND(АТС!$D68*$F$791*$F$792/100,2)</f>
        <v>3.08</v>
      </c>
      <c r="G1564" s="11">
        <f>ROUND(АТС!$D68*$G$791*$G$792/100,2)</f>
        <v>1.8</v>
      </c>
    </row>
    <row r="1565" spans="1:7" x14ac:dyDescent="0.25">
      <c r="A1565" s="256"/>
      <c r="B1565" s="120">
        <f t="shared" si="24"/>
        <v>43010.166669999999</v>
      </c>
      <c r="C1565" s="123">
        <v>4</v>
      </c>
      <c r="D1565" s="11">
        <f>ROUND(АТС!D69*$D$791*$D$792/100,2)</f>
        <v>19.91</v>
      </c>
      <c r="E1565" s="11">
        <f>ROUND(АТС!$D69*$E$791*$E$792/100,2)</f>
        <v>18.3</v>
      </c>
      <c r="F1565" s="11">
        <f>ROUND(АТС!$D69*$F$791*$F$792/100,2)</f>
        <v>12.45</v>
      </c>
      <c r="G1565" s="11">
        <f>ROUND(АТС!$D69*$G$791*$G$792/100,2)</f>
        <v>7.29</v>
      </c>
    </row>
    <row r="1566" spans="1:7" x14ac:dyDescent="0.25">
      <c r="A1566" s="256"/>
      <c r="B1566" s="122">
        <f t="shared" si="24"/>
        <v>43010.208330000001</v>
      </c>
      <c r="C1566" s="123">
        <v>5</v>
      </c>
      <c r="D1566" s="11">
        <f>ROUND(АТС!D70*$D$791*$D$792/100,2)</f>
        <v>29.87</v>
      </c>
      <c r="E1566" s="11">
        <f>ROUND(АТС!$D70*$E$791*$E$792/100,2)</f>
        <v>27.45</v>
      </c>
      <c r="F1566" s="11">
        <f>ROUND(АТС!$D70*$F$791*$F$792/100,2)</f>
        <v>18.68</v>
      </c>
      <c r="G1566" s="11">
        <f>ROUND(АТС!$D70*$G$791*$G$792/100,2)</f>
        <v>10.94</v>
      </c>
    </row>
    <row r="1567" spans="1:7" x14ac:dyDescent="0.25">
      <c r="A1567" s="256"/>
      <c r="B1567" s="120">
        <f t="shared" si="24"/>
        <v>43010.25</v>
      </c>
      <c r="C1567" s="123">
        <v>6</v>
      </c>
      <c r="D1567" s="11">
        <f>ROUND(АТС!D71*$D$791*$D$792/100,2)</f>
        <v>45.21</v>
      </c>
      <c r="E1567" s="11">
        <f>ROUND(АТС!$D71*$E$791*$E$792/100,2)</f>
        <v>41.55</v>
      </c>
      <c r="F1567" s="11">
        <f>ROUND(АТС!$D71*$F$791*$F$792/100,2)</f>
        <v>28.28</v>
      </c>
      <c r="G1567" s="11">
        <f>ROUND(АТС!$D71*$G$791*$G$792/100,2)</f>
        <v>16.55</v>
      </c>
    </row>
    <row r="1568" spans="1:7" x14ac:dyDescent="0.25">
      <c r="A1568" s="256"/>
      <c r="B1568" s="122">
        <f t="shared" si="24"/>
        <v>43010.291669999999</v>
      </c>
      <c r="C1568" s="123">
        <v>7</v>
      </c>
      <c r="D1568" s="11">
        <f>ROUND(АТС!D72*$D$791*$D$792/100,2)</f>
        <v>29.73</v>
      </c>
      <c r="E1568" s="11">
        <f>ROUND(АТС!$D72*$E$791*$E$792/100,2)</f>
        <v>27.32</v>
      </c>
      <c r="F1568" s="11">
        <f>ROUND(АТС!$D72*$F$791*$F$792/100,2)</f>
        <v>18.600000000000001</v>
      </c>
      <c r="G1568" s="11">
        <f>ROUND(АТС!$D72*$G$791*$G$792/100,2)</f>
        <v>10.88</v>
      </c>
    </row>
    <row r="1569" spans="1:7" x14ac:dyDescent="0.25">
      <c r="A1569" s="256"/>
      <c r="B1569" s="120">
        <f t="shared" si="24"/>
        <v>43010.333330000001</v>
      </c>
      <c r="C1569" s="123">
        <v>8</v>
      </c>
      <c r="D1569" s="11">
        <f>ROUND(АТС!D73*$D$791*$D$792/100,2)</f>
        <v>11.82</v>
      </c>
      <c r="E1569" s="11">
        <f>ROUND(АТС!$D73*$E$791*$E$792/100,2)</f>
        <v>10.86</v>
      </c>
      <c r="F1569" s="11">
        <f>ROUND(АТС!$D73*$F$791*$F$792/100,2)</f>
        <v>7.39</v>
      </c>
      <c r="G1569" s="11">
        <f>ROUND(АТС!$D73*$G$791*$G$792/100,2)</f>
        <v>4.33</v>
      </c>
    </row>
    <row r="1570" spans="1:7" x14ac:dyDescent="0.25">
      <c r="A1570" s="256"/>
      <c r="B1570" s="122">
        <f t="shared" si="24"/>
        <v>43010.375</v>
      </c>
      <c r="C1570" s="123">
        <v>9</v>
      </c>
      <c r="D1570" s="11">
        <f>ROUND(АТС!D74*$D$791*$D$792/100,2)</f>
        <v>19.04</v>
      </c>
      <c r="E1570" s="11">
        <f>ROUND(АТС!$D74*$E$791*$E$792/100,2)</f>
        <v>17.5</v>
      </c>
      <c r="F1570" s="11">
        <f>ROUND(АТС!$D74*$F$791*$F$792/100,2)</f>
        <v>11.91</v>
      </c>
      <c r="G1570" s="11">
        <f>ROUND(АТС!$D74*$G$791*$G$792/100,2)</f>
        <v>6.97</v>
      </c>
    </row>
    <row r="1571" spans="1:7" x14ac:dyDescent="0.25">
      <c r="A1571" s="256"/>
      <c r="B1571" s="120">
        <f t="shared" si="24"/>
        <v>43010.416669999999</v>
      </c>
      <c r="C1571" s="123">
        <v>10</v>
      </c>
      <c r="D1571" s="11">
        <f>ROUND(АТС!D75*$D$791*$D$792/100,2)</f>
        <v>12.45</v>
      </c>
      <c r="E1571" s="11">
        <f>ROUND(АТС!$D75*$E$791*$E$792/100,2)</f>
        <v>11.44</v>
      </c>
      <c r="F1571" s="11">
        <f>ROUND(АТС!$D75*$F$791*$F$792/100,2)</f>
        <v>7.79</v>
      </c>
      <c r="G1571" s="11">
        <f>ROUND(АТС!$D75*$G$791*$G$792/100,2)</f>
        <v>4.5599999999999996</v>
      </c>
    </row>
    <row r="1572" spans="1:7" x14ac:dyDescent="0.25">
      <c r="A1572" s="256"/>
      <c r="B1572" s="122">
        <f t="shared" si="24"/>
        <v>43010.458330000001</v>
      </c>
      <c r="C1572" s="123">
        <v>11</v>
      </c>
      <c r="D1572" s="11">
        <f>ROUND(АТС!D76*$D$791*$D$792/100,2)</f>
        <v>17.260000000000002</v>
      </c>
      <c r="E1572" s="11">
        <f>ROUND(АТС!$D76*$E$791*$E$792/100,2)</f>
        <v>15.86</v>
      </c>
      <c r="F1572" s="11">
        <f>ROUND(АТС!$D76*$F$791*$F$792/100,2)</f>
        <v>10.79</v>
      </c>
      <c r="G1572" s="11">
        <f>ROUND(АТС!$D76*$G$791*$G$792/100,2)</f>
        <v>6.32</v>
      </c>
    </row>
    <row r="1573" spans="1:7" x14ac:dyDescent="0.25">
      <c r="A1573" s="256"/>
      <c r="B1573" s="120">
        <f t="shared" si="24"/>
        <v>43010.5</v>
      </c>
      <c r="C1573" s="123">
        <v>12</v>
      </c>
      <c r="D1573" s="11">
        <f>ROUND(АТС!D77*$D$791*$D$792/100,2)</f>
        <v>24.89</v>
      </c>
      <c r="E1573" s="11">
        <f>ROUND(АТС!$D77*$E$791*$E$792/100,2)</f>
        <v>22.87</v>
      </c>
      <c r="F1573" s="11">
        <f>ROUND(АТС!$D77*$F$791*$F$792/100,2)</f>
        <v>15.57</v>
      </c>
      <c r="G1573" s="11">
        <f>ROUND(АТС!$D77*$G$791*$G$792/100,2)</f>
        <v>9.11</v>
      </c>
    </row>
    <row r="1574" spans="1:7" x14ac:dyDescent="0.25">
      <c r="A1574" s="256"/>
      <c r="B1574" s="122">
        <f t="shared" si="24"/>
        <v>43010.541669999999</v>
      </c>
      <c r="C1574" s="123">
        <v>13</v>
      </c>
      <c r="D1574" s="11">
        <f>ROUND(АТС!D78*$D$791*$D$792/100,2)</f>
        <v>21.48</v>
      </c>
      <c r="E1574" s="11">
        <f>ROUND(АТС!$D78*$E$791*$E$792/100,2)</f>
        <v>19.739999999999998</v>
      </c>
      <c r="F1574" s="11">
        <f>ROUND(АТС!$D78*$F$791*$F$792/100,2)</f>
        <v>13.44</v>
      </c>
      <c r="G1574" s="11">
        <f>ROUND(АТС!$D78*$G$791*$G$792/100,2)</f>
        <v>7.86</v>
      </c>
    </row>
    <row r="1575" spans="1:7" x14ac:dyDescent="0.25">
      <c r="A1575" s="256"/>
      <c r="B1575" s="120">
        <f t="shared" si="24"/>
        <v>43010.583330000001</v>
      </c>
      <c r="C1575" s="123">
        <v>14</v>
      </c>
      <c r="D1575" s="11">
        <f>ROUND(АТС!D79*$D$791*$D$792/100,2)</f>
        <v>19.59</v>
      </c>
      <c r="E1575" s="11">
        <f>ROUND(АТС!$D79*$E$791*$E$792/100,2)</f>
        <v>18.010000000000002</v>
      </c>
      <c r="F1575" s="11">
        <f>ROUND(АТС!$D79*$F$791*$F$792/100,2)</f>
        <v>12.26</v>
      </c>
      <c r="G1575" s="11">
        <f>ROUND(АТС!$D79*$G$791*$G$792/100,2)</f>
        <v>7.17</v>
      </c>
    </row>
    <row r="1576" spans="1:7" x14ac:dyDescent="0.25">
      <c r="A1576" s="256"/>
      <c r="B1576" s="122">
        <f t="shared" si="24"/>
        <v>43010.625</v>
      </c>
      <c r="C1576" s="123">
        <v>15</v>
      </c>
      <c r="D1576" s="11">
        <f>ROUND(АТС!D80*$D$791*$D$792/100,2)</f>
        <v>17.329999999999998</v>
      </c>
      <c r="E1576" s="11">
        <f>ROUND(АТС!$D80*$E$791*$E$792/100,2)</f>
        <v>15.93</v>
      </c>
      <c r="F1576" s="11">
        <f>ROUND(АТС!$D80*$F$791*$F$792/100,2)</f>
        <v>10.84</v>
      </c>
      <c r="G1576" s="11">
        <f>ROUND(АТС!$D80*$G$791*$G$792/100,2)</f>
        <v>6.35</v>
      </c>
    </row>
    <row r="1577" spans="1:7" x14ac:dyDescent="0.25">
      <c r="A1577" s="256"/>
      <c r="B1577" s="120">
        <f t="shared" si="24"/>
        <v>43010.666669999999</v>
      </c>
      <c r="C1577" s="123">
        <v>16</v>
      </c>
      <c r="D1577" s="11">
        <f>ROUND(АТС!D81*$D$791*$D$792/100,2)</f>
        <v>17.77</v>
      </c>
      <c r="E1577" s="11">
        <f>ROUND(АТС!$D81*$E$791*$E$792/100,2)</f>
        <v>16.329999999999998</v>
      </c>
      <c r="F1577" s="11">
        <f>ROUND(АТС!$D81*$F$791*$F$792/100,2)</f>
        <v>11.12</v>
      </c>
      <c r="G1577" s="11">
        <f>ROUND(АТС!$D81*$G$791*$G$792/100,2)</f>
        <v>6.51</v>
      </c>
    </row>
    <row r="1578" spans="1:7" x14ac:dyDescent="0.25">
      <c r="A1578" s="256"/>
      <c r="B1578" s="122">
        <f t="shared" si="24"/>
        <v>43010.708330000001</v>
      </c>
      <c r="C1578" s="123">
        <v>17</v>
      </c>
      <c r="D1578" s="11">
        <f>ROUND(АТС!D82*$D$791*$D$792/100,2)</f>
        <v>24.91</v>
      </c>
      <c r="E1578" s="11">
        <f>ROUND(АТС!$D82*$E$791*$E$792/100,2)</f>
        <v>22.9</v>
      </c>
      <c r="F1578" s="11">
        <f>ROUND(АТС!$D82*$F$791*$F$792/100,2)</f>
        <v>15.58</v>
      </c>
      <c r="G1578" s="11">
        <f>ROUND(АТС!$D82*$G$791*$G$792/100,2)</f>
        <v>9.1199999999999992</v>
      </c>
    </row>
    <row r="1579" spans="1:7" x14ac:dyDescent="0.25">
      <c r="A1579" s="256"/>
      <c r="B1579" s="120">
        <f t="shared" si="24"/>
        <v>43010.75</v>
      </c>
      <c r="C1579" s="123">
        <v>18</v>
      </c>
      <c r="D1579" s="11">
        <f>ROUND(АТС!D83*$D$791*$D$792/100,2)</f>
        <v>36.57</v>
      </c>
      <c r="E1579" s="11">
        <f>ROUND(АТС!$D83*$E$791*$E$792/100,2)</f>
        <v>33.61</v>
      </c>
      <c r="F1579" s="11">
        <f>ROUND(АТС!$D83*$F$791*$F$792/100,2)</f>
        <v>22.88</v>
      </c>
      <c r="G1579" s="11">
        <f>ROUND(АТС!$D83*$G$791*$G$792/100,2)</f>
        <v>13.39</v>
      </c>
    </row>
    <row r="1580" spans="1:7" x14ac:dyDescent="0.25">
      <c r="A1580" s="256"/>
      <c r="B1580" s="122">
        <f t="shared" si="24"/>
        <v>43010.791669999999</v>
      </c>
      <c r="C1580" s="123">
        <v>19</v>
      </c>
      <c r="D1580" s="11">
        <f>ROUND(АТС!D84*$D$791*$D$792/100,2)</f>
        <v>16.559999999999999</v>
      </c>
      <c r="E1580" s="11">
        <f>ROUND(АТС!$D84*$E$791*$E$792/100,2)</f>
        <v>15.22</v>
      </c>
      <c r="F1580" s="11">
        <f>ROUND(АТС!$D84*$F$791*$F$792/100,2)</f>
        <v>10.36</v>
      </c>
      <c r="G1580" s="11">
        <f>ROUND(АТС!$D84*$G$791*$G$792/100,2)</f>
        <v>6.06</v>
      </c>
    </row>
    <row r="1581" spans="1:7" x14ac:dyDescent="0.25">
      <c r="A1581" s="256"/>
      <c r="B1581" s="120">
        <f t="shared" si="24"/>
        <v>43010.833330000001</v>
      </c>
      <c r="C1581" s="123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56"/>
      <c r="B1582" s="122">
        <f t="shared" si="24"/>
        <v>43010.875</v>
      </c>
      <c r="C1582" s="123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56"/>
      <c r="B1583" s="120">
        <f t="shared" si="24"/>
        <v>43010.916669999999</v>
      </c>
      <c r="C1583" s="123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56"/>
      <c r="B1584" s="122">
        <f t="shared" si="24"/>
        <v>43010.958330000001</v>
      </c>
      <c r="C1584" s="123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56"/>
      <c r="B1585" s="120">
        <f t="shared" si="24"/>
        <v>43011</v>
      </c>
      <c r="C1585" s="123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56"/>
      <c r="B1586" s="122">
        <f t="shared" si="24"/>
        <v>43011.041669999999</v>
      </c>
      <c r="C1586" s="123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56"/>
      <c r="B1587" s="120">
        <f t="shared" si="24"/>
        <v>43011.083330000001</v>
      </c>
      <c r="C1587" s="123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56"/>
      <c r="B1588" s="122">
        <f t="shared" si="24"/>
        <v>43011.125</v>
      </c>
      <c r="C1588" s="123">
        <v>3</v>
      </c>
      <c r="D1588" s="11">
        <f>ROUND(АТС!D92*$D$791*$D$792/100,2)</f>
        <v>8.5500000000000007</v>
      </c>
      <c r="E1588" s="11">
        <f>ROUND(АТС!$D92*$E$791*$E$792/100,2)</f>
        <v>7.86</v>
      </c>
      <c r="F1588" s="11">
        <f>ROUND(АТС!$D92*$F$791*$F$792/100,2)</f>
        <v>5.35</v>
      </c>
      <c r="G1588" s="11">
        <f>ROUND(АТС!$D92*$G$791*$G$792/100,2)</f>
        <v>3.13</v>
      </c>
    </row>
    <row r="1589" spans="1:7" x14ac:dyDescent="0.25">
      <c r="A1589" s="256"/>
      <c r="B1589" s="120">
        <f t="shared" si="24"/>
        <v>43011.166669999999</v>
      </c>
      <c r="C1589" s="123">
        <v>4</v>
      </c>
      <c r="D1589" s="11">
        <f>ROUND(АТС!D93*$D$791*$D$792/100,2)</f>
        <v>52.58</v>
      </c>
      <c r="E1589" s="11">
        <f>ROUND(АТС!$D93*$E$791*$E$792/100,2)</f>
        <v>48.33</v>
      </c>
      <c r="F1589" s="11">
        <f>ROUND(АТС!$D93*$F$791*$F$792/100,2)</f>
        <v>32.89</v>
      </c>
      <c r="G1589" s="11">
        <f>ROUND(АТС!$D93*$G$791*$G$792/100,2)</f>
        <v>19.25</v>
      </c>
    </row>
    <row r="1590" spans="1:7" x14ac:dyDescent="0.25">
      <c r="A1590" s="256"/>
      <c r="B1590" s="122">
        <f t="shared" si="24"/>
        <v>43011.208330000001</v>
      </c>
      <c r="C1590" s="123">
        <v>5</v>
      </c>
      <c r="D1590" s="11">
        <f>ROUND(АТС!D94*$D$791*$D$792/100,2)</f>
        <v>119.8</v>
      </c>
      <c r="E1590" s="11">
        <f>ROUND(АТС!$D94*$E$791*$E$792/100,2)</f>
        <v>110.11</v>
      </c>
      <c r="F1590" s="11">
        <f>ROUND(АТС!$D94*$F$791*$F$792/100,2)</f>
        <v>74.94</v>
      </c>
      <c r="G1590" s="11">
        <f>ROUND(АТС!$D94*$G$791*$G$792/100,2)</f>
        <v>43.86</v>
      </c>
    </row>
    <row r="1591" spans="1:7" x14ac:dyDescent="0.25">
      <c r="A1591" s="256"/>
      <c r="B1591" s="120">
        <f t="shared" si="24"/>
        <v>43011.25</v>
      </c>
      <c r="C1591" s="123">
        <v>6</v>
      </c>
      <c r="D1591" s="11">
        <f>ROUND(АТС!D95*$D$791*$D$792/100,2)</f>
        <v>102.71</v>
      </c>
      <c r="E1591" s="11">
        <f>ROUND(АТС!$D95*$E$791*$E$792/100,2)</f>
        <v>94.4</v>
      </c>
      <c r="F1591" s="11">
        <f>ROUND(АТС!$D95*$F$791*$F$792/100,2)</f>
        <v>64.25</v>
      </c>
      <c r="G1591" s="11">
        <f>ROUND(АТС!$D95*$G$791*$G$792/100,2)</f>
        <v>37.6</v>
      </c>
    </row>
    <row r="1592" spans="1:7" x14ac:dyDescent="0.25">
      <c r="A1592" s="256"/>
      <c r="B1592" s="122">
        <f t="shared" si="24"/>
        <v>43011.291669999999</v>
      </c>
      <c r="C1592" s="123">
        <v>7</v>
      </c>
      <c r="D1592" s="11">
        <f>ROUND(АТС!D96*$D$791*$D$792/100,2)</f>
        <v>34.51</v>
      </c>
      <c r="E1592" s="11">
        <f>ROUND(АТС!$D96*$E$791*$E$792/100,2)</f>
        <v>31.71</v>
      </c>
      <c r="F1592" s="11">
        <f>ROUND(АТС!$D96*$F$791*$F$792/100,2)</f>
        <v>21.59</v>
      </c>
      <c r="G1592" s="11">
        <f>ROUND(АТС!$D96*$G$791*$G$792/100,2)</f>
        <v>12.63</v>
      </c>
    </row>
    <row r="1593" spans="1:7" x14ac:dyDescent="0.25">
      <c r="A1593" s="256"/>
      <c r="B1593" s="120">
        <f t="shared" si="24"/>
        <v>43011.333330000001</v>
      </c>
      <c r="C1593" s="123">
        <v>8</v>
      </c>
      <c r="D1593" s="11">
        <f>ROUND(АТС!D97*$D$791*$D$792/100,2)</f>
        <v>111.77</v>
      </c>
      <c r="E1593" s="11">
        <f>ROUND(АТС!$D97*$E$791*$E$792/100,2)</f>
        <v>102.72</v>
      </c>
      <c r="F1593" s="11">
        <f>ROUND(АТС!$D97*$F$791*$F$792/100,2)</f>
        <v>69.92</v>
      </c>
      <c r="G1593" s="11">
        <f>ROUND(АТС!$D97*$G$791*$G$792/100,2)</f>
        <v>40.92</v>
      </c>
    </row>
    <row r="1594" spans="1:7" x14ac:dyDescent="0.25">
      <c r="A1594" s="256"/>
      <c r="B1594" s="122">
        <f t="shared" si="24"/>
        <v>43011.375</v>
      </c>
      <c r="C1594" s="123">
        <v>9</v>
      </c>
      <c r="D1594" s="11">
        <f>ROUND(АТС!D98*$D$791*$D$792/100,2)</f>
        <v>101.35</v>
      </c>
      <c r="E1594" s="11">
        <f>ROUND(АТС!$D98*$E$791*$E$792/100,2)</f>
        <v>93.15</v>
      </c>
      <c r="F1594" s="11">
        <f>ROUND(АТС!$D98*$F$791*$F$792/100,2)</f>
        <v>63.4</v>
      </c>
      <c r="G1594" s="11">
        <f>ROUND(АТС!$D98*$G$791*$G$792/100,2)</f>
        <v>37.11</v>
      </c>
    </row>
    <row r="1595" spans="1:7" x14ac:dyDescent="0.25">
      <c r="A1595" s="256"/>
      <c r="B1595" s="120">
        <f t="shared" si="24"/>
        <v>43011.416669999999</v>
      </c>
      <c r="C1595" s="123">
        <v>10</v>
      </c>
      <c r="D1595" s="11">
        <f>ROUND(АТС!D99*$D$791*$D$792/100,2)</f>
        <v>36.979999999999997</v>
      </c>
      <c r="E1595" s="11">
        <f>ROUND(АТС!$D99*$E$791*$E$792/100,2)</f>
        <v>33.99</v>
      </c>
      <c r="F1595" s="11">
        <f>ROUND(АТС!$D99*$F$791*$F$792/100,2)</f>
        <v>23.13</v>
      </c>
      <c r="G1595" s="11">
        <f>ROUND(АТС!$D99*$G$791*$G$792/100,2)</f>
        <v>13.54</v>
      </c>
    </row>
    <row r="1596" spans="1:7" x14ac:dyDescent="0.25">
      <c r="A1596" s="256"/>
      <c r="B1596" s="122">
        <f t="shared" si="24"/>
        <v>43011.458330000001</v>
      </c>
      <c r="C1596" s="123">
        <v>11</v>
      </c>
      <c r="D1596" s="11">
        <f>ROUND(АТС!D100*$D$791*$D$792/100,2)</f>
        <v>127.39</v>
      </c>
      <c r="E1596" s="11">
        <f>ROUND(АТС!$D100*$E$791*$E$792/100,2)</f>
        <v>117.08</v>
      </c>
      <c r="F1596" s="11">
        <f>ROUND(АТС!$D100*$F$791*$F$792/100,2)</f>
        <v>79.69</v>
      </c>
      <c r="G1596" s="11">
        <f>ROUND(АТС!$D100*$G$791*$G$792/100,2)</f>
        <v>46.64</v>
      </c>
    </row>
    <row r="1597" spans="1:7" x14ac:dyDescent="0.25">
      <c r="A1597" s="256"/>
      <c r="B1597" s="120">
        <f t="shared" si="24"/>
        <v>43011.5</v>
      </c>
      <c r="C1597" s="123">
        <v>12</v>
      </c>
      <c r="D1597" s="11">
        <f>ROUND(АТС!D101*$D$791*$D$792/100,2)</f>
        <v>59.1</v>
      </c>
      <c r="E1597" s="11">
        <f>ROUND(АТС!$D101*$E$791*$E$792/100,2)</f>
        <v>54.31</v>
      </c>
      <c r="F1597" s="11">
        <f>ROUND(АТС!$D101*$F$791*$F$792/100,2)</f>
        <v>36.97</v>
      </c>
      <c r="G1597" s="11">
        <f>ROUND(АТС!$D101*$G$791*$G$792/100,2)</f>
        <v>21.64</v>
      </c>
    </row>
    <row r="1598" spans="1:7" x14ac:dyDescent="0.25">
      <c r="A1598" s="256"/>
      <c r="B1598" s="122">
        <f t="shared" si="24"/>
        <v>43011.541669999999</v>
      </c>
      <c r="C1598" s="123">
        <v>13</v>
      </c>
      <c r="D1598" s="11">
        <f>ROUND(АТС!D102*$D$791*$D$792/100,2)</f>
        <v>36.64</v>
      </c>
      <c r="E1598" s="11">
        <f>ROUND(АТС!$D102*$E$791*$E$792/100,2)</f>
        <v>33.67</v>
      </c>
      <c r="F1598" s="11">
        <f>ROUND(АТС!$D102*$F$791*$F$792/100,2)</f>
        <v>22.92</v>
      </c>
      <c r="G1598" s="11">
        <f>ROUND(АТС!$D102*$G$791*$G$792/100,2)</f>
        <v>13.41</v>
      </c>
    </row>
    <row r="1599" spans="1:7" x14ac:dyDescent="0.25">
      <c r="A1599" s="256"/>
      <c r="B1599" s="120">
        <f t="shared" si="24"/>
        <v>43011.583330000001</v>
      </c>
      <c r="C1599" s="123">
        <v>14</v>
      </c>
      <c r="D1599" s="11">
        <f>ROUND(АТС!D103*$D$791*$D$792/100,2)</f>
        <v>38.43</v>
      </c>
      <c r="E1599" s="11">
        <f>ROUND(АТС!$D103*$E$791*$E$792/100,2)</f>
        <v>35.32</v>
      </c>
      <c r="F1599" s="11">
        <f>ROUND(АТС!$D103*$F$791*$F$792/100,2)</f>
        <v>24.04</v>
      </c>
      <c r="G1599" s="11">
        <f>ROUND(АТС!$D103*$G$791*$G$792/100,2)</f>
        <v>14.07</v>
      </c>
    </row>
    <row r="1600" spans="1:7" x14ac:dyDescent="0.25">
      <c r="A1600" s="256"/>
      <c r="B1600" s="122">
        <f t="shared" si="24"/>
        <v>43011.625</v>
      </c>
      <c r="C1600" s="123">
        <v>15</v>
      </c>
      <c r="D1600" s="11">
        <f>ROUND(АТС!D104*$D$791*$D$792/100,2)</f>
        <v>133.43</v>
      </c>
      <c r="E1600" s="11">
        <f>ROUND(АТС!$D104*$E$791*$E$792/100,2)</f>
        <v>122.63</v>
      </c>
      <c r="F1600" s="11">
        <f>ROUND(АТС!$D104*$F$791*$F$792/100,2)</f>
        <v>83.47</v>
      </c>
      <c r="G1600" s="11">
        <f>ROUND(АТС!$D104*$G$791*$G$792/100,2)</f>
        <v>48.85</v>
      </c>
    </row>
    <row r="1601" spans="1:7" x14ac:dyDescent="0.25">
      <c r="A1601" s="256"/>
      <c r="B1601" s="120">
        <f t="shared" si="24"/>
        <v>43011.666669999999</v>
      </c>
      <c r="C1601" s="123">
        <v>16</v>
      </c>
      <c r="D1601" s="11">
        <f>ROUND(АТС!D105*$D$791*$D$792/100,2)</f>
        <v>126.61</v>
      </c>
      <c r="E1601" s="11">
        <f>ROUND(АТС!$D105*$E$791*$E$792/100,2)</f>
        <v>116.36</v>
      </c>
      <c r="F1601" s="11">
        <f>ROUND(АТС!$D105*$F$791*$F$792/100,2)</f>
        <v>79.2</v>
      </c>
      <c r="G1601" s="11">
        <f>ROUND(АТС!$D105*$G$791*$G$792/100,2)</f>
        <v>46.35</v>
      </c>
    </row>
    <row r="1602" spans="1:7" x14ac:dyDescent="0.25">
      <c r="A1602" s="256"/>
      <c r="B1602" s="122">
        <f t="shared" si="24"/>
        <v>43011.708330000001</v>
      </c>
      <c r="C1602" s="123">
        <v>17</v>
      </c>
      <c r="D1602" s="11">
        <f>ROUND(АТС!D106*$D$791*$D$792/100,2)</f>
        <v>145.19</v>
      </c>
      <c r="E1602" s="11">
        <f>ROUND(АТС!$D106*$E$791*$E$792/100,2)</f>
        <v>133.44</v>
      </c>
      <c r="F1602" s="11">
        <f>ROUND(АТС!$D106*$F$791*$F$792/100,2)</f>
        <v>90.83</v>
      </c>
      <c r="G1602" s="11">
        <f>ROUND(АТС!$D106*$G$791*$G$792/100,2)</f>
        <v>53.16</v>
      </c>
    </row>
    <row r="1603" spans="1:7" x14ac:dyDescent="0.25">
      <c r="A1603" s="256"/>
      <c r="B1603" s="120">
        <f t="shared" si="24"/>
        <v>43011.75</v>
      </c>
      <c r="C1603" s="123">
        <v>18</v>
      </c>
      <c r="D1603" s="11">
        <f>ROUND(АТС!D107*$D$791*$D$792/100,2)</f>
        <v>136.85</v>
      </c>
      <c r="E1603" s="11">
        <f>ROUND(АТС!$D107*$E$791*$E$792/100,2)</f>
        <v>125.77</v>
      </c>
      <c r="F1603" s="11">
        <f>ROUND(АТС!$D107*$F$791*$F$792/100,2)</f>
        <v>85.61</v>
      </c>
      <c r="G1603" s="11">
        <f>ROUND(АТС!$D107*$G$791*$G$792/100,2)</f>
        <v>50.1</v>
      </c>
    </row>
    <row r="1604" spans="1:7" x14ac:dyDescent="0.25">
      <c r="A1604" s="256"/>
      <c r="B1604" s="122">
        <f t="shared" si="24"/>
        <v>43011.791669999999</v>
      </c>
      <c r="C1604" s="123">
        <v>19</v>
      </c>
      <c r="D1604" s="11">
        <f>ROUND(АТС!D108*$D$791*$D$792/100,2)</f>
        <v>76.430000000000007</v>
      </c>
      <c r="E1604" s="11">
        <f>ROUND(АТС!$D108*$E$791*$E$792/100,2)</f>
        <v>70.239999999999995</v>
      </c>
      <c r="F1604" s="11">
        <f>ROUND(АТС!$D108*$F$791*$F$792/100,2)</f>
        <v>47.81</v>
      </c>
      <c r="G1604" s="11">
        <f>ROUND(АТС!$D108*$G$791*$G$792/100,2)</f>
        <v>27.98</v>
      </c>
    </row>
    <row r="1605" spans="1:7" x14ac:dyDescent="0.25">
      <c r="A1605" s="256"/>
      <c r="B1605" s="120">
        <f t="shared" si="24"/>
        <v>43011.833330000001</v>
      </c>
      <c r="C1605" s="123">
        <v>20</v>
      </c>
      <c r="D1605" s="11">
        <f>ROUND(АТС!D109*$D$791*$D$792/100,2)</f>
        <v>79.099999999999994</v>
      </c>
      <c r="E1605" s="11">
        <f>ROUND(АТС!$D109*$E$791*$E$792/100,2)</f>
        <v>72.7</v>
      </c>
      <c r="F1605" s="11">
        <f>ROUND(АТС!$D109*$F$791*$F$792/100,2)</f>
        <v>49.48</v>
      </c>
      <c r="G1605" s="11">
        <f>ROUND(АТС!$D109*$G$791*$G$792/100,2)</f>
        <v>28.96</v>
      </c>
    </row>
    <row r="1606" spans="1:7" x14ac:dyDescent="0.25">
      <c r="A1606" s="256"/>
      <c r="B1606" s="122">
        <f t="shared" si="24"/>
        <v>43011.875</v>
      </c>
      <c r="C1606" s="123">
        <v>21</v>
      </c>
      <c r="D1606" s="11">
        <f>ROUND(АТС!D110*$D$791*$D$792/100,2)</f>
        <v>104.19</v>
      </c>
      <c r="E1606" s="11">
        <f>ROUND(АТС!$D110*$E$791*$E$792/100,2)</f>
        <v>95.76</v>
      </c>
      <c r="F1606" s="11">
        <f>ROUND(АТС!$D110*$F$791*$F$792/100,2)</f>
        <v>65.180000000000007</v>
      </c>
      <c r="G1606" s="11">
        <f>ROUND(АТС!$D110*$G$791*$G$792/100,2)</f>
        <v>38.15</v>
      </c>
    </row>
    <row r="1607" spans="1:7" x14ac:dyDescent="0.25">
      <c r="A1607" s="256"/>
      <c r="B1607" s="120">
        <f t="shared" si="24"/>
        <v>43011.916669999999</v>
      </c>
      <c r="C1607" s="123">
        <v>22</v>
      </c>
      <c r="D1607" s="11">
        <f>ROUND(АТС!D111*$D$791*$D$792/100,2)</f>
        <v>18.16</v>
      </c>
      <c r="E1607" s="11">
        <f>ROUND(АТС!$D111*$E$791*$E$792/100,2)</f>
        <v>16.690000000000001</v>
      </c>
      <c r="F1607" s="11">
        <f>ROUND(АТС!$D111*$F$791*$F$792/100,2)</f>
        <v>11.36</v>
      </c>
      <c r="G1607" s="11">
        <f>ROUND(АТС!$D111*$G$791*$G$792/100,2)</f>
        <v>6.65</v>
      </c>
    </row>
    <row r="1608" spans="1:7" x14ac:dyDescent="0.25">
      <c r="A1608" s="256"/>
      <c r="B1608" s="122">
        <f t="shared" si="24"/>
        <v>43011.958330000001</v>
      </c>
      <c r="C1608" s="123">
        <v>23</v>
      </c>
      <c r="D1608" s="11">
        <f>ROUND(АТС!D112*$D$791*$D$792/100,2)</f>
        <v>0.65</v>
      </c>
      <c r="E1608" s="11">
        <f>ROUND(АТС!$D112*$E$791*$E$792/100,2)</f>
        <v>0.6</v>
      </c>
      <c r="F1608" s="11">
        <f>ROUND(АТС!$D112*$F$791*$F$792/100,2)</f>
        <v>0.41</v>
      </c>
      <c r="G1608" s="11">
        <f>ROUND(АТС!$D112*$G$791*$G$792/100,2)</f>
        <v>0.24</v>
      </c>
    </row>
    <row r="1609" spans="1:7" x14ac:dyDescent="0.25">
      <c r="A1609" s="256"/>
      <c r="B1609" s="120">
        <f t="shared" si="24"/>
        <v>43012</v>
      </c>
      <c r="C1609" s="123">
        <v>0</v>
      </c>
      <c r="D1609" s="11">
        <f>ROUND(АТС!D113*$D$791*$D$792/100,2)</f>
        <v>19.53</v>
      </c>
      <c r="E1609" s="11">
        <f>ROUND(АТС!$D113*$E$791*$E$792/100,2)</f>
        <v>17.95</v>
      </c>
      <c r="F1609" s="11">
        <f>ROUND(АТС!$D113*$F$791*$F$792/100,2)</f>
        <v>12.22</v>
      </c>
      <c r="G1609" s="11">
        <f>ROUND(АТС!$D113*$G$791*$G$792/100,2)</f>
        <v>7.15</v>
      </c>
    </row>
    <row r="1610" spans="1:7" x14ac:dyDescent="0.25">
      <c r="A1610" s="256"/>
      <c r="B1610" s="122">
        <f t="shared" si="24"/>
        <v>43012.041669999999</v>
      </c>
      <c r="C1610" s="123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56"/>
      <c r="B1611" s="120">
        <f t="shared" si="24"/>
        <v>43012.083330000001</v>
      </c>
      <c r="C1611" s="123">
        <v>2</v>
      </c>
      <c r="D1611" s="11">
        <f>ROUND(АТС!D115*$D$791*$D$792/100,2)</f>
        <v>2.87</v>
      </c>
      <c r="E1611" s="11">
        <f>ROUND(АТС!$D115*$E$791*$E$792/100,2)</f>
        <v>2.64</v>
      </c>
      <c r="F1611" s="11">
        <f>ROUND(АТС!$D115*$F$791*$F$792/100,2)</f>
        <v>1.8</v>
      </c>
      <c r="G1611" s="11">
        <f>ROUND(АТС!$D115*$G$791*$G$792/100,2)</f>
        <v>1.05</v>
      </c>
    </row>
    <row r="1612" spans="1:7" x14ac:dyDescent="0.25">
      <c r="A1612" s="256"/>
      <c r="B1612" s="122">
        <f t="shared" si="24"/>
        <v>43012.125</v>
      </c>
      <c r="C1612" s="123">
        <v>3</v>
      </c>
      <c r="D1612" s="11">
        <f>ROUND(АТС!D116*$D$791*$D$792/100,2)</f>
        <v>10.68</v>
      </c>
      <c r="E1612" s="11">
        <f>ROUND(АТС!$D116*$E$791*$E$792/100,2)</f>
        <v>9.82</v>
      </c>
      <c r="F1612" s="11">
        <f>ROUND(АТС!$D116*$F$791*$F$792/100,2)</f>
        <v>6.68</v>
      </c>
      <c r="G1612" s="11">
        <f>ROUND(АТС!$D116*$G$791*$G$792/100,2)</f>
        <v>3.91</v>
      </c>
    </row>
    <row r="1613" spans="1:7" x14ac:dyDescent="0.25">
      <c r="A1613" s="256"/>
      <c r="B1613" s="120">
        <f t="shared" si="24"/>
        <v>43012.166669999999</v>
      </c>
      <c r="C1613" s="123">
        <v>4</v>
      </c>
      <c r="D1613" s="11">
        <f>ROUND(АТС!D117*$D$791*$D$792/100,2)</f>
        <v>37.840000000000003</v>
      </c>
      <c r="E1613" s="11">
        <f>ROUND(АТС!$D117*$E$791*$E$792/100,2)</f>
        <v>34.78</v>
      </c>
      <c r="F1613" s="11">
        <f>ROUND(АТС!$D117*$F$791*$F$792/100,2)</f>
        <v>23.67</v>
      </c>
      <c r="G1613" s="11">
        <f>ROUND(АТС!$D117*$G$791*$G$792/100,2)</f>
        <v>13.85</v>
      </c>
    </row>
    <row r="1614" spans="1:7" x14ac:dyDescent="0.25">
      <c r="A1614" s="256"/>
      <c r="B1614" s="122">
        <f t="shared" si="24"/>
        <v>43012.208330000001</v>
      </c>
      <c r="C1614" s="123">
        <v>5</v>
      </c>
      <c r="D1614" s="11">
        <f>ROUND(АТС!D118*$D$791*$D$792/100,2)</f>
        <v>67.52</v>
      </c>
      <c r="E1614" s="11">
        <f>ROUND(АТС!$D118*$E$791*$E$792/100,2)</f>
        <v>62.05</v>
      </c>
      <c r="F1614" s="11">
        <f>ROUND(АТС!$D118*$F$791*$F$792/100,2)</f>
        <v>42.24</v>
      </c>
      <c r="G1614" s="11">
        <f>ROUND(АТС!$D118*$G$791*$G$792/100,2)</f>
        <v>24.72</v>
      </c>
    </row>
    <row r="1615" spans="1:7" x14ac:dyDescent="0.25">
      <c r="A1615" s="256"/>
      <c r="B1615" s="120">
        <f t="shared" si="24"/>
        <v>43012.25</v>
      </c>
      <c r="C1615" s="123">
        <v>6</v>
      </c>
      <c r="D1615" s="11">
        <f>ROUND(АТС!D119*$D$791*$D$792/100,2)</f>
        <v>115.58</v>
      </c>
      <c r="E1615" s="11">
        <f>ROUND(АТС!$D119*$E$791*$E$792/100,2)</f>
        <v>106.23</v>
      </c>
      <c r="F1615" s="11">
        <f>ROUND(АТС!$D119*$F$791*$F$792/100,2)</f>
        <v>72.3</v>
      </c>
      <c r="G1615" s="11">
        <f>ROUND(АТС!$D119*$G$791*$G$792/100,2)</f>
        <v>42.32</v>
      </c>
    </row>
    <row r="1616" spans="1:7" x14ac:dyDescent="0.25">
      <c r="A1616" s="256"/>
      <c r="B1616" s="122">
        <f t="shared" si="24"/>
        <v>43012.291669999999</v>
      </c>
      <c r="C1616" s="123">
        <v>7</v>
      </c>
      <c r="D1616" s="11">
        <f>ROUND(АТС!D120*$D$791*$D$792/100,2)</f>
        <v>62.68</v>
      </c>
      <c r="E1616" s="11">
        <f>ROUND(АТС!$D120*$E$791*$E$792/100,2)</f>
        <v>57.6</v>
      </c>
      <c r="F1616" s="11">
        <f>ROUND(АТС!$D120*$F$791*$F$792/100,2)</f>
        <v>39.21</v>
      </c>
      <c r="G1616" s="11">
        <f>ROUND(АТС!$D120*$G$791*$G$792/100,2)</f>
        <v>22.95</v>
      </c>
    </row>
    <row r="1617" spans="1:7" x14ac:dyDescent="0.25">
      <c r="A1617" s="256"/>
      <c r="B1617" s="120">
        <f t="shared" si="24"/>
        <v>43012.333330000001</v>
      </c>
      <c r="C1617" s="123">
        <v>8</v>
      </c>
      <c r="D1617" s="11">
        <f>ROUND(АТС!D121*$D$791*$D$792/100,2)</f>
        <v>64.44</v>
      </c>
      <c r="E1617" s="11">
        <f>ROUND(АТС!$D121*$E$791*$E$792/100,2)</f>
        <v>59.23</v>
      </c>
      <c r="F1617" s="11">
        <f>ROUND(АТС!$D121*$F$791*$F$792/100,2)</f>
        <v>40.31</v>
      </c>
      <c r="G1617" s="11">
        <f>ROUND(АТС!$D121*$G$791*$G$792/100,2)</f>
        <v>23.59</v>
      </c>
    </row>
    <row r="1618" spans="1:7" x14ac:dyDescent="0.25">
      <c r="A1618" s="256"/>
      <c r="B1618" s="122">
        <f t="shared" si="24"/>
        <v>43012.375</v>
      </c>
      <c r="C1618" s="123">
        <v>9</v>
      </c>
      <c r="D1618" s="11">
        <f>ROUND(АТС!D122*$D$791*$D$792/100,2)</f>
        <v>84.07</v>
      </c>
      <c r="E1618" s="11">
        <f>ROUND(АТС!$D122*$E$791*$E$792/100,2)</f>
        <v>77.27</v>
      </c>
      <c r="F1618" s="11">
        <f>ROUND(АТС!$D122*$F$791*$F$792/100,2)</f>
        <v>52.59</v>
      </c>
      <c r="G1618" s="11">
        <f>ROUND(АТС!$D122*$G$791*$G$792/100,2)</f>
        <v>30.78</v>
      </c>
    </row>
    <row r="1619" spans="1:7" x14ac:dyDescent="0.25">
      <c r="A1619" s="256"/>
      <c r="B1619" s="120">
        <f t="shared" si="24"/>
        <v>43012.416669999999</v>
      </c>
      <c r="C1619" s="123">
        <v>10</v>
      </c>
      <c r="D1619" s="11">
        <f>ROUND(АТС!D123*$D$791*$D$792/100,2)</f>
        <v>86.8</v>
      </c>
      <c r="E1619" s="11">
        <f>ROUND(АТС!$D123*$E$791*$E$792/100,2)</f>
        <v>79.78</v>
      </c>
      <c r="F1619" s="11">
        <f>ROUND(АТС!$D123*$F$791*$F$792/100,2)</f>
        <v>54.3</v>
      </c>
      <c r="G1619" s="11">
        <f>ROUND(АТС!$D123*$G$791*$G$792/100,2)</f>
        <v>31.78</v>
      </c>
    </row>
    <row r="1620" spans="1:7" x14ac:dyDescent="0.25">
      <c r="A1620" s="256"/>
      <c r="B1620" s="122">
        <f t="shared" si="24"/>
        <v>43012.458330000001</v>
      </c>
      <c r="C1620" s="123">
        <v>11</v>
      </c>
      <c r="D1620" s="11">
        <f>ROUND(АТС!D124*$D$791*$D$792/100,2)</f>
        <v>23.17</v>
      </c>
      <c r="E1620" s="11">
        <f>ROUND(АТС!$D124*$E$791*$E$792/100,2)</f>
        <v>21.3</v>
      </c>
      <c r="F1620" s="11">
        <f>ROUND(АТС!$D124*$F$791*$F$792/100,2)</f>
        <v>14.5</v>
      </c>
      <c r="G1620" s="11">
        <f>ROUND(АТС!$D124*$G$791*$G$792/100,2)</f>
        <v>8.48</v>
      </c>
    </row>
    <row r="1621" spans="1:7" x14ac:dyDescent="0.25">
      <c r="A1621" s="256"/>
      <c r="B1621" s="120">
        <f t="shared" si="24"/>
        <v>43012.5</v>
      </c>
      <c r="C1621" s="123">
        <v>12</v>
      </c>
      <c r="D1621" s="11">
        <f>ROUND(АТС!D125*$D$791*$D$792/100,2)</f>
        <v>20.29</v>
      </c>
      <c r="E1621" s="11">
        <f>ROUND(АТС!$D125*$E$791*$E$792/100,2)</f>
        <v>18.649999999999999</v>
      </c>
      <c r="F1621" s="11">
        <f>ROUND(АТС!$D125*$F$791*$F$792/100,2)</f>
        <v>12.69</v>
      </c>
      <c r="G1621" s="11">
        <f>ROUND(АТС!$D125*$G$791*$G$792/100,2)</f>
        <v>7.43</v>
      </c>
    </row>
    <row r="1622" spans="1:7" x14ac:dyDescent="0.25">
      <c r="A1622" s="256"/>
      <c r="B1622" s="122">
        <f t="shared" si="24"/>
        <v>43012.541669999999</v>
      </c>
      <c r="C1622" s="123">
        <v>13</v>
      </c>
      <c r="D1622" s="11">
        <f>ROUND(АТС!D126*$D$791*$D$792/100,2)</f>
        <v>23.4</v>
      </c>
      <c r="E1622" s="11">
        <f>ROUND(АТС!$D126*$E$791*$E$792/100,2)</f>
        <v>21.51</v>
      </c>
      <c r="F1622" s="11">
        <f>ROUND(АТС!$D126*$F$791*$F$792/100,2)</f>
        <v>14.64</v>
      </c>
      <c r="G1622" s="11">
        <f>ROUND(АТС!$D126*$G$791*$G$792/100,2)</f>
        <v>8.57</v>
      </c>
    </row>
    <row r="1623" spans="1:7" x14ac:dyDescent="0.25">
      <c r="A1623" s="256"/>
      <c r="B1623" s="120">
        <f t="shared" si="24"/>
        <v>43012.583330000001</v>
      </c>
      <c r="C1623" s="123">
        <v>14</v>
      </c>
      <c r="D1623" s="11">
        <f>ROUND(АТС!D127*$D$791*$D$792/100,2)</f>
        <v>15.93</v>
      </c>
      <c r="E1623" s="11">
        <f>ROUND(АТС!$D127*$E$791*$E$792/100,2)</f>
        <v>14.64</v>
      </c>
      <c r="F1623" s="11">
        <f>ROUND(АТС!$D127*$F$791*$F$792/100,2)</f>
        <v>9.9600000000000009</v>
      </c>
      <c r="G1623" s="11">
        <f>ROUND(АТС!$D127*$G$791*$G$792/100,2)</f>
        <v>5.83</v>
      </c>
    </row>
    <row r="1624" spans="1:7" x14ac:dyDescent="0.25">
      <c r="A1624" s="256"/>
      <c r="B1624" s="122">
        <f t="shared" si="24"/>
        <v>43012.625</v>
      </c>
      <c r="C1624" s="123">
        <v>15</v>
      </c>
      <c r="D1624" s="11">
        <f>ROUND(АТС!D128*$D$791*$D$792/100,2)</f>
        <v>16.920000000000002</v>
      </c>
      <c r="E1624" s="11">
        <f>ROUND(АТС!$D128*$E$791*$E$792/100,2)</f>
        <v>15.55</v>
      </c>
      <c r="F1624" s="11">
        <f>ROUND(АТС!$D128*$F$791*$F$792/100,2)</f>
        <v>10.58</v>
      </c>
      <c r="G1624" s="11">
        <f>ROUND(АТС!$D128*$G$791*$G$792/100,2)</f>
        <v>6.19</v>
      </c>
    </row>
    <row r="1625" spans="1:7" x14ac:dyDescent="0.25">
      <c r="A1625" s="256"/>
      <c r="B1625" s="120">
        <f t="shared" si="24"/>
        <v>43012.666669999999</v>
      </c>
      <c r="C1625" s="123">
        <v>16</v>
      </c>
      <c r="D1625" s="11">
        <f>ROUND(АТС!D129*$D$791*$D$792/100,2)</f>
        <v>19.95</v>
      </c>
      <c r="E1625" s="11">
        <f>ROUND(АТС!$D129*$E$791*$E$792/100,2)</f>
        <v>18.34</v>
      </c>
      <c r="F1625" s="11">
        <f>ROUND(АТС!$D129*$F$791*$F$792/100,2)</f>
        <v>12.48</v>
      </c>
      <c r="G1625" s="11">
        <f>ROUND(АТС!$D129*$G$791*$G$792/100,2)</f>
        <v>7.3</v>
      </c>
    </row>
    <row r="1626" spans="1:7" x14ac:dyDescent="0.25">
      <c r="A1626" s="256"/>
      <c r="B1626" s="122">
        <f t="shared" ref="B1626:B1689" si="25">B1602+1</f>
        <v>43012.708330000001</v>
      </c>
      <c r="C1626" s="123">
        <v>17</v>
      </c>
      <c r="D1626" s="11">
        <f>ROUND(АТС!D130*$D$791*$D$792/100,2)</f>
        <v>33.35</v>
      </c>
      <c r="E1626" s="11">
        <f>ROUND(АТС!$D130*$E$791*$E$792/100,2)</f>
        <v>30.65</v>
      </c>
      <c r="F1626" s="11">
        <f>ROUND(АТС!$D130*$F$791*$F$792/100,2)</f>
        <v>20.86</v>
      </c>
      <c r="G1626" s="11">
        <f>ROUND(АТС!$D130*$G$791*$G$792/100,2)</f>
        <v>12.21</v>
      </c>
    </row>
    <row r="1627" spans="1:7" x14ac:dyDescent="0.25">
      <c r="A1627" s="256"/>
      <c r="B1627" s="120">
        <f t="shared" si="25"/>
        <v>43012.75</v>
      </c>
      <c r="C1627" s="123">
        <v>18</v>
      </c>
      <c r="D1627" s="11">
        <f>ROUND(АТС!D131*$D$791*$D$792/100,2)</f>
        <v>76.45</v>
      </c>
      <c r="E1627" s="11">
        <f>ROUND(АТС!$D131*$E$791*$E$792/100,2)</f>
        <v>70.27</v>
      </c>
      <c r="F1627" s="11">
        <f>ROUND(АТС!$D131*$F$791*$F$792/100,2)</f>
        <v>47.83</v>
      </c>
      <c r="G1627" s="11">
        <f>ROUND(АТС!$D131*$G$791*$G$792/100,2)</f>
        <v>27.99</v>
      </c>
    </row>
    <row r="1628" spans="1:7" x14ac:dyDescent="0.25">
      <c r="A1628" s="256"/>
      <c r="B1628" s="122">
        <f t="shared" si="25"/>
        <v>43012.791669999999</v>
      </c>
      <c r="C1628" s="123">
        <v>19</v>
      </c>
      <c r="D1628" s="11">
        <f>ROUND(АТС!D132*$D$791*$D$792/100,2)</f>
        <v>45.46</v>
      </c>
      <c r="E1628" s="11">
        <f>ROUND(АТС!$D132*$E$791*$E$792/100,2)</f>
        <v>41.78</v>
      </c>
      <c r="F1628" s="11">
        <f>ROUND(АТС!$D132*$F$791*$F$792/100,2)</f>
        <v>28.44</v>
      </c>
      <c r="G1628" s="11">
        <f>ROUND(АТС!$D132*$G$791*$G$792/100,2)</f>
        <v>16.64</v>
      </c>
    </row>
    <row r="1629" spans="1:7" x14ac:dyDescent="0.25">
      <c r="A1629" s="256"/>
      <c r="B1629" s="120">
        <f t="shared" si="25"/>
        <v>43012.833330000001</v>
      </c>
      <c r="C1629" s="123">
        <v>20</v>
      </c>
      <c r="D1629" s="11">
        <f>ROUND(АТС!D133*$D$791*$D$792/100,2)</f>
        <v>30.58</v>
      </c>
      <c r="E1629" s="11">
        <f>ROUND(АТС!$D133*$E$791*$E$792/100,2)</f>
        <v>28.11</v>
      </c>
      <c r="F1629" s="11">
        <f>ROUND(АТС!$D133*$F$791*$F$792/100,2)</f>
        <v>19.13</v>
      </c>
      <c r="G1629" s="11">
        <f>ROUND(АТС!$D133*$G$791*$G$792/100,2)</f>
        <v>11.2</v>
      </c>
    </row>
    <row r="1630" spans="1:7" x14ac:dyDescent="0.25">
      <c r="A1630" s="256"/>
      <c r="B1630" s="122">
        <f t="shared" si="25"/>
        <v>43012.875</v>
      </c>
      <c r="C1630" s="123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56"/>
      <c r="B1631" s="120">
        <f t="shared" si="25"/>
        <v>43012.916669999999</v>
      </c>
      <c r="C1631" s="123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56"/>
      <c r="B1632" s="122">
        <f t="shared" si="25"/>
        <v>43012.958330000001</v>
      </c>
      <c r="C1632" s="123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56"/>
      <c r="B1633" s="120">
        <f t="shared" si="25"/>
        <v>43013</v>
      </c>
      <c r="C1633" s="123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56"/>
      <c r="B1634" s="122">
        <f t="shared" si="25"/>
        <v>43013.041669999999</v>
      </c>
      <c r="C1634" s="123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56"/>
      <c r="B1635" s="120">
        <f t="shared" si="25"/>
        <v>43013.083330000001</v>
      </c>
      <c r="C1635" s="123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56"/>
      <c r="B1636" s="122">
        <f t="shared" si="25"/>
        <v>43013.125</v>
      </c>
      <c r="C1636" s="123">
        <v>3</v>
      </c>
      <c r="D1636" s="11">
        <f>ROUND(АТС!D140*$D$791*$D$792/100,2)</f>
        <v>11.82</v>
      </c>
      <c r="E1636" s="11">
        <f>ROUND(АТС!$D140*$E$791*$E$792/100,2)</f>
        <v>10.87</v>
      </c>
      <c r="F1636" s="11">
        <f>ROUND(АТС!$D140*$F$791*$F$792/100,2)</f>
        <v>7.4</v>
      </c>
      <c r="G1636" s="11">
        <f>ROUND(АТС!$D140*$G$791*$G$792/100,2)</f>
        <v>4.33</v>
      </c>
    </row>
    <row r="1637" spans="1:7" x14ac:dyDescent="0.25">
      <c r="A1637" s="256"/>
      <c r="B1637" s="120">
        <f t="shared" si="25"/>
        <v>43013.166669999999</v>
      </c>
      <c r="C1637" s="123">
        <v>4</v>
      </c>
      <c r="D1637" s="11">
        <f>ROUND(АТС!D141*$D$791*$D$792/100,2)</f>
        <v>23.1</v>
      </c>
      <c r="E1637" s="11">
        <f>ROUND(АТС!$D141*$E$791*$E$792/100,2)</f>
        <v>21.23</v>
      </c>
      <c r="F1637" s="11">
        <f>ROUND(АТС!$D141*$F$791*$F$792/100,2)</f>
        <v>14.45</v>
      </c>
      <c r="G1637" s="11">
        <f>ROUND(АТС!$D141*$G$791*$G$792/100,2)</f>
        <v>8.4600000000000009</v>
      </c>
    </row>
    <row r="1638" spans="1:7" x14ac:dyDescent="0.25">
      <c r="A1638" s="256"/>
      <c r="B1638" s="122">
        <f t="shared" si="25"/>
        <v>43013.208330000001</v>
      </c>
      <c r="C1638" s="123">
        <v>5</v>
      </c>
      <c r="D1638" s="11">
        <f>ROUND(АТС!D142*$D$791*$D$792/100,2)</f>
        <v>46.42</v>
      </c>
      <c r="E1638" s="11">
        <f>ROUND(АТС!$D142*$E$791*$E$792/100,2)</f>
        <v>42.66</v>
      </c>
      <c r="F1638" s="11">
        <f>ROUND(АТС!$D142*$F$791*$F$792/100,2)</f>
        <v>29.04</v>
      </c>
      <c r="G1638" s="11">
        <f>ROUND(АТС!$D142*$G$791*$G$792/100,2)</f>
        <v>16.989999999999998</v>
      </c>
    </row>
    <row r="1639" spans="1:7" x14ac:dyDescent="0.25">
      <c r="A1639" s="256"/>
      <c r="B1639" s="120">
        <f t="shared" si="25"/>
        <v>43013.25</v>
      </c>
      <c r="C1639" s="123">
        <v>6</v>
      </c>
      <c r="D1639" s="11">
        <f>ROUND(АТС!D143*$D$791*$D$792/100,2)</f>
        <v>0</v>
      </c>
      <c r="E1639" s="11">
        <f>ROUND(АТС!$D143*$E$791*$E$792/100,2)</f>
        <v>0</v>
      </c>
      <c r="F1639" s="11">
        <f>ROUND(АТС!$D143*$F$791*$F$792/100,2)</f>
        <v>0</v>
      </c>
      <c r="G1639" s="11">
        <f>ROUND(АТС!$D143*$G$791*$G$792/100,2)</f>
        <v>0</v>
      </c>
    </row>
    <row r="1640" spans="1:7" x14ac:dyDescent="0.25">
      <c r="A1640" s="256"/>
      <c r="B1640" s="122">
        <f t="shared" si="25"/>
        <v>43013.291669999999</v>
      </c>
      <c r="C1640" s="123">
        <v>7</v>
      </c>
      <c r="D1640" s="11">
        <f>ROUND(АТС!D144*$D$791*$D$792/100,2)</f>
        <v>56.98</v>
      </c>
      <c r="E1640" s="11">
        <f>ROUND(АТС!$D144*$E$791*$E$792/100,2)</f>
        <v>52.37</v>
      </c>
      <c r="F1640" s="11">
        <f>ROUND(АТС!$D144*$F$791*$F$792/100,2)</f>
        <v>35.64</v>
      </c>
      <c r="G1640" s="11">
        <f>ROUND(АТС!$D144*$G$791*$G$792/100,2)</f>
        <v>20.86</v>
      </c>
    </row>
    <row r="1641" spans="1:7" x14ac:dyDescent="0.25">
      <c r="A1641" s="256"/>
      <c r="B1641" s="120">
        <f t="shared" si="25"/>
        <v>43013.333330000001</v>
      </c>
      <c r="C1641" s="123">
        <v>8</v>
      </c>
      <c r="D1641" s="11">
        <f>ROUND(АТС!D145*$D$791*$D$792/100,2)</f>
        <v>0</v>
      </c>
      <c r="E1641" s="11">
        <f>ROUND(АТС!$D145*$E$791*$E$792/100,2)</f>
        <v>0</v>
      </c>
      <c r="F1641" s="11">
        <f>ROUND(АТС!$D145*$F$791*$F$792/100,2)</f>
        <v>0</v>
      </c>
      <c r="G1641" s="11">
        <f>ROUND(АТС!$D145*$G$791*$G$792/100,2)</f>
        <v>0</v>
      </c>
    </row>
    <row r="1642" spans="1:7" x14ac:dyDescent="0.25">
      <c r="A1642" s="256"/>
      <c r="B1642" s="122">
        <f t="shared" si="25"/>
        <v>43013.375</v>
      </c>
      <c r="C1642" s="123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56"/>
      <c r="B1643" s="120">
        <f t="shared" si="25"/>
        <v>43013.416669999999</v>
      </c>
      <c r="C1643" s="123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56"/>
      <c r="B1644" s="122">
        <f t="shared" si="25"/>
        <v>43013.458330000001</v>
      </c>
      <c r="C1644" s="123">
        <v>11</v>
      </c>
      <c r="D1644" s="11">
        <f>ROUND(АТС!D148*$D$791*$D$792/100,2)</f>
        <v>70.73</v>
      </c>
      <c r="E1644" s="11">
        <f>ROUND(АТС!$D148*$E$791*$E$792/100,2)</f>
        <v>65.010000000000005</v>
      </c>
      <c r="F1644" s="11">
        <f>ROUND(АТС!$D148*$F$791*$F$792/100,2)</f>
        <v>44.25</v>
      </c>
      <c r="G1644" s="11">
        <f>ROUND(АТС!$D148*$G$791*$G$792/100,2)</f>
        <v>25.9</v>
      </c>
    </row>
    <row r="1645" spans="1:7" x14ac:dyDescent="0.25">
      <c r="A1645" s="256"/>
      <c r="B1645" s="120">
        <f t="shared" si="25"/>
        <v>43013.5</v>
      </c>
      <c r="C1645" s="123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56"/>
      <c r="B1646" s="122">
        <f t="shared" si="25"/>
        <v>43013.541669999999</v>
      </c>
      <c r="C1646" s="123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56"/>
      <c r="B1647" s="120">
        <f t="shared" si="25"/>
        <v>43013.583330000001</v>
      </c>
      <c r="C1647" s="123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56"/>
      <c r="B1648" s="122">
        <f t="shared" si="25"/>
        <v>43013.625</v>
      </c>
      <c r="C1648" s="123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56"/>
      <c r="B1649" s="120">
        <f t="shared" si="25"/>
        <v>43013.666669999999</v>
      </c>
      <c r="C1649" s="123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56"/>
      <c r="B1650" s="122">
        <f t="shared" si="25"/>
        <v>43013.708330000001</v>
      </c>
      <c r="C1650" s="123">
        <v>17</v>
      </c>
      <c r="D1650" s="11">
        <f>ROUND(АТС!D154*$D$791*$D$792/100,2)</f>
        <v>9.33</v>
      </c>
      <c r="E1650" s="11">
        <f>ROUND(АТС!$D154*$E$791*$E$792/100,2)</f>
        <v>8.58</v>
      </c>
      <c r="F1650" s="11">
        <f>ROUND(АТС!$D154*$F$791*$F$792/100,2)</f>
        <v>5.84</v>
      </c>
      <c r="G1650" s="11">
        <f>ROUND(АТС!$D154*$G$791*$G$792/100,2)</f>
        <v>3.42</v>
      </c>
    </row>
    <row r="1651" spans="1:7" x14ac:dyDescent="0.25">
      <c r="A1651" s="256"/>
      <c r="B1651" s="120">
        <f t="shared" si="25"/>
        <v>43013.75</v>
      </c>
      <c r="C1651" s="123">
        <v>18</v>
      </c>
      <c r="D1651" s="11">
        <f>ROUND(АТС!D155*$D$791*$D$792/100,2)</f>
        <v>52.58</v>
      </c>
      <c r="E1651" s="11">
        <f>ROUND(АТС!$D155*$E$791*$E$792/100,2)</f>
        <v>48.32</v>
      </c>
      <c r="F1651" s="11">
        <f>ROUND(АТС!$D155*$F$791*$F$792/100,2)</f>
        <v>32.89</v>
      </c>
      <c r="G1651" s="11">
        <f>ROUND(АТС!$D155*$G$791*$G$792/100,2)</f>
        <v>19.25</v>
      </c>
    </row>
    <row r="1652" spans="1:7" x14ac:dyDescent="0.25">
      <c r="A1652" s="256"/>
      <c r="B1652" s="122">
        <f t="shared" si="25"/>
        <v>43013.791669999999</v>
      </c>
      <c r="C1652" s="123">
        <v>19</v>
      </c>
      <c r="D1652" s="11">
        <f>ROUND(АТС!D156*$D$791*$D$792/100,2)</f>
        <v>58.7</v>
      </c>
      <c r="E1652" s="11">
        <f>ROUND(АТС!$D156*$E$791*$E$792/100,2)</f>
        <v>53.95</v>
      </c>
      <c r="F1652" s="11">
        <f>ROUND(АТС!$D156*$F$791*$F$792/100,2)</f>
        <v>36.72</v>
      </c>
      <c r="G1652" s="11">
        <f>ROUND(АТС!$D156*$G$791*$G$792/100,2)</f>
        <v>21.49</v>
      </c>
    </row>
    <row r="1653" spans="1:7" x14ac:dyDescent="0.25">
      <c r="A1653" s="256"/>
      <c r="B1653" s="120">
        <f t="shared" si="25"/>
        <v>43013.833330000001</v>
      </c>
      <c r="C1653" s="123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56"/>
      <c r="B1654" s="122">
        <f t="shared" si="25"/>
        <v>43013.875</v>
      </c>
      <c r="C1654" s="123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56"/>
      <c r="B1655" s="120">
        <f t="shared" si="25"/>
        <v>43013.916669999999</v>
      </c>
      <c r="C1655" s="123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56"/>
      <c r="B1656" s="122">
        <f t="shared" si="25"/>
        <v>43013.958330000001</v>
      </c>
      <c r="C1656" s="123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56"/>
      <c r="B1657" s="120">
        <f t="shared" si="25"/>
        <v>43014</v>
      </c>
      <c r="C1657" s="123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56"/>
      <c r="B1658" s="122">
        <f t="shared" si="25"/>
        <v>43014.041669999999</v>
      </c>
      <c r="C1658" s="123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56"/>
      <c r="B1659" s="120">
        <f t="shared" si="25"/>
        <v>43014.083330000001</v>
      </c>
      <c r="C1659" s="123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56"/>
      <c r="B1660" s="122">
        <f t="shared" si="25"/>
        <v>43014.125</v>
      </c>
      <c r="C1660" s="123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56"/>
      <c r="B1661" s="120">
        <f t="shared" si="25"/>
        <v>43014.166669999999</v>
      </c>
      <c r="C1661" s="123">
        <v>4</v>
      </c>
      <c r="D1661" s="11">
        <f>ROUND(АТС!D165*$D$791*$D$792/100,2)</f>
        <v>23.34</v>
      </c>
      <c r="E1661" s="11">
        <f>ROUND(АТС!$D165*$E$791*$E$792/100,2)</f>
        <v>21.45</v>
      </c>
      <c r="F1661" s="11">
        <f>ROUND(АТС!$D165*$F$791*$F$792/100,2)</f>
        <v>14.6</v>
      </c>
      <c r="G1661" s="11">
        <f>ROUND(АТС!$D165*$G$791*$G$792/100,2)</f>
        <v>8.5500000000000007</v>
      </c>
    </row>
    <row r="1662" spans="1:7" x14ac:dyDescent="0.25">
      <c r="A1662" s="256"/>
      <c r="B1662" s="122">
        <f t="shared" si="25"/>
        <v>43014.208330000001</v>
      </c>
      <c r="C1662" s="123">
        <v>5</v>
      </c>
      <c r="D1662" s="11">
        <f>ROUND(АТС!D166*$D$791*$D$792/100,2)</f>
        <v>26.11</v>
      </c>
      <c r="E1662" s="11">
        <f>ROUND(АТС!$D166*$E$791*$E$792/100,2)</f>
        <v>24</v>
      </c>
      <c r="F1662" s="11">
        <f>ROUND(АТС!$D166*$F$791*$F$792/100,2)</f>
        <v>16.329999999999998</v>
      </c>
      <c r="G1662" s="11">
        <f>ROUND(АТС!$D166*$G$791*$G$792/100,2)</f>
        <v>9.56</v>
      </c>
    </row>
    <row r="1663" spans="1:7" x14ac:dyDescent="0.25">
      <c r="A1663" s="256"/>
      <c r="B1663" s="120">
        <f t="shared" si="25"/>
        <v>43014.25</v>
      </c>
      <c r="C1663" s="123">
        <v>6</v>
      </c>
      <c r="D1663" s="11">
        <f>ROUND(АТС!D167*$D$791*$D$792/100,2)</f>
        <v>0</v>
      </c>
      <c r="E1663" s="11">
        <f>ROUND(АТС!$D167*$E$791*$E$792/100,2)</f>
        <v>0</v>
      </c>
      <c r="F1663" s="11">
        <f>ROUND(АТС!$D167*$F$791*$F$792/100,2)</f>
        <v>0</v>
      </c>
      <c r="G1663" s="11">
        <f>ROUND(АТС!$D167*$G$791*$G$792/100,2)</f>
        <v>0</v>
      </c>
    </row>
    <row r="1664" spans="1:7" x14ac:dyDescent="0.25">
      <c r="A1664" s="256"/>
      <c r="B1664" s="122">
        <f t="shared" si="25"/>
        <v>43014.291669999999</v>
      </c>
      <c r="C1664" s="123">
        <v>7</v>
      </c>
      <c r="D1664" s="11">
        <f>ROUND(АТС!D168*$D$791*$D$792/100,2)</f>
        <v>0</v>
      </c>
      <c r="E1664" s="11">
        <f>ROUND(АТС!$D168*$E$791*$E$792/100,2)</f>
        <v>0</v>
      </c>
      <c r="F1664" s="11">
        <f>ROUND(АТС!$D168*$F$791*$F$792/100,2)</f>
        <v>0</v>
      </c>
      <c r="G1664" s="11">
        <f>ROUND(АТС!$D168*$G$791*$G$792/100,2)</f>
        <v>0</v>
      </c>
    </row>
    <row r="1665" spans="1:7" x14ac:dyDescent="0.25">
      <c r="A1665" s="256"/>
      <c r="B1665" s="120">
        <f t="shared" si="25"/>
        <v>43014.333330000001</v>
      </c>
      <c r="C1665" s="123">
        <v>8</v>
      </c>
      <c r="D1665" s="11">
        <f>ROUND(АТС!D169*$D$791*$D$792/100,2)</f>
        <v>378.5</v>
      </c>
      <c r="E1665" s="11">
        <f>ROUND(АТС!$D169*$E$791*$E$792/100,2)</f>
        <v>347.87</v>
      </c>
      <c r="F1665" s="11">
        <f>ROUND(АТС!$D169*$F$791*$F$792/100,2)</f>
        <v>236.78</v>
      </c>
      <c r="G1665" s="11">
        <f>ROUND(АТС!$D169*$G$791*$G$792/100,2)</f>
        <v>138.58000000000001</v>
      </c>
    </row>
    <row r="1666" spans="1:7" x14ac:dyDescent="0.25">
      <c r="A1666" s="256"/>
      <c r="B1666" s="122">
        <f t="shared" si="25"/>
        <v>43014.375</v>
      </c>
      <c r="C1666" s="123">
        <v>9</v>
      </c>
      <c r="D1666" s="11">
        <f>ROUND(АТС!D170*$D$791*$D$792/100,2)</f>
        <v>6.7</v>
      </c>
      <c r="E1666" s="11">
        <f>ROUND(АТС!$D170*$E$791*$E$792/100,2)</f>
        <v>6.15</v>
      </c>
      <c r="F1666" s="11">
        <f>ROUND(АТС!$D170*$F$791*$F$792/100,2)</f>
        <v>4.1900000000000004</v>
      </c>
      <c r="G1666" s="11">
        <f>ROUND(АТС!$D170*$G$791*$G$792/100,2)</f>
        <v>2.4500000000000002</v>
      </c>
    </row>
    <row r="1667" spans="1:7" x14ac:dyDescent="0.25">
      <c r="A1667" s="256"/>
      <c r="B1667" s="120">
        <f t="shared" si="25"/>
        <v>43014.416669999999</v>
      </c>
      <c r="C1667" s="123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56"/>
      <c r="B1668" s="122">
        <f t="shared" si="25"/>
        <v>43014.458330000001</v>
      </c>
      <c r="C1668" s="123">
        <v>11</v>
      </c>
      <c r="D1668" s="11">
        <f>ROUND(АТС!D172*$D$791*$D$792/100,2)</f>
        <v>0.21</v>
      </c>
      <c r="E1668" s="11">
        <f>ROUND(АТС!$D172*$E$791*$E$792/100,2)</f>
        <v>0.19</v>
      </c>
      <c r="F1668" s="11">
        <f>ROUND(АТС!$D172*$F$791*$F$792/100,2)</f>
        <v>0.13</v>
      </c>
      <c r="G1668" s="11">
        <f>ROUND(АТС!$D172*$G$791*$G$792/100,2)</f>
        <v>0.08</v>
      </c>
    </row>
    <row r="1669" spans="1:7" x14ac:dyDescent="0.25">
      <c r="A1669" s="256"/>
      <c r="B1669" s="120">
        <f t="shared" si="25"/>
        <v>43014.5</v>
      </c>
      <c r="C1669" s="123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56"/>
      <c r="B1670" s="122">
        <f t="shared" si="25"/>
        <v>43014.541669999999</v>
      </c>
      <c r="C1670" s="123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56"/>
      <c r="B1671" s="120">
        <f t="shared" si="25"/>
        <v>43014.583330000001</v>
      </c>
      <c r="C1671" s="123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56"/>
      <c r="B1672" s="122">
        <f t="shared" si="25"/>
        <v>43014.625</v>
      </c>
      <c r="C1672" s="123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56"/>
      <c r="B1673" s="120">
        <f t="shared" si="25"/>
        <v>43014.666669999999</v>
      </c>
      <c r="C1673" s="123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56"/>
      <c r="B1674" s="122">
        <f t="shared" si="25"/>
        <v>43014.708330000001</v>
      </c>
      <c r="C1674" s="123">
        <v>17</v>
      </c>
      <c r="D1674" s="11">
        <f>ROUND(АТС!D178*$D$791*$D$792/100,2)</f>
        <v>2.4900000000000002</v>
      </c>
      <c r="E1674" s="11">
        <f>ROUND(АТС!$D178*$E$791*$E$792/100,2)</f>
        <v>2.29</v>
      </c>
      <c r="F1674" s="11">
        <f>ROUND(АТС!$D178*$F$791*$F$792/100,2)</f>
        <v>1.56</v>
      </c>
      <c r="G1674" s="11">
        <f>ROUND(АТС!$D178*$G$791*$G$792/100,2)</f>
        <v>0.91</v>
      </c>
    </row>
    <row r="1675" spans="1:7" x14ac:dyDescent="0.25">
      <c r="A1675" s="256"/>
      <c r="B1675" s="120">
        <f t="shared" si="25"/>
        <v>43014.75</v>
      </c>
      <c r="C1675" s="123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56"/>
      <c r="B1676" s="122">
        <f t="shared" si="25"/>
        <v>43014.791669999999</v>
      </c>
      <c r="C1676" s="123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56"/>
      <c r="B1677" s="120">
        <f t="shared" si="25"/>
        <v>43014.833330000001</v>
      </c>
      <c r="C1677" s="123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56"/>
      <c r="B1678" s="122">
        <f t="shared" si="25"/>
        <v>43014.875</v>
      </c>
      <c r="C1678" s="123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56"/>
      <c r="B1679" s="120">
        <f t="shared" si="25"/>
        <v>43014.916669999999</v>
      </c>
      <c r="C1679" s="123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56"/>
      <c r="B1680" s="122">
        <f t="shared" si="25"/>
        <v>43014.958330000001</v>
      </c>
      <c r="C1680" s="123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56"/>
      <c r="B1681" s="120">
        <f t="shared" si="25"/>
        <v>43015</v>
      </c>
      <c r="C1681" s="123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56"/>
      <c r="B1682" s="122">
        <f t="shared" si="25"/>
        <v>43015.041669999999</v>
      </c>
      <c r="C1682" s="123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56"/>
      <c r="B1683" s="120">
        <f t="shared" si="25"/>
        <v>43015.083330000001</v>
      </c>
      <c r="C1683" s="123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56"/>
      <c r="B1684" s="122">
        <f t="shared" si="25"/>
        <v>43015.125</v>
      </c>
      <c r="C1684" s="123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56"/>
      <c r="B1685" s="120">
        <f t="shared" si="25"/>
        <v>43015.166669999999</v>
      </c>
      <c r="C1685" s="123">
        <v>4</v>
      </c>
      <c r="D1685" s="11">
        <f>ROUND(АТС!D189*$D$791*$D$792/100,2)</f>
        <v>16.239999999999998</v>
      </c>
      <c r="E1685" s="11">
        <f>ROUND(АТС!$D189*$E$791*$E$792/100,2)</f>
        <v>14.92</v>
      </c>
      <c r="F1685" s="11">
        <f>ROUND(АТС!$D189*$F$791*$F$792/100,2)</f>
        <v>10.16</v>
      </c>
      <c r="G1685" s="11">
        <f>ROUND(АТС!$D189*$G$791*$G$792/100,2)</f>
        <v>5.94</v>
      </c>
    </row>
    <row r="1686" spans="1:7" x14ac:dyDescent="0.25">
      <c r="A1686" s="256"/>
      <c r="B1686" s="122">
        <f t="shared" si="25"/>
        <v>43015.208330000001</v>
      </c>
      <c r="C1686" s="123">
        <v>5</v>
      </c>
      <c r="D1686" s="11">
        <f>ROUND(АТС!D190*$D$791*$D$792/100,2)</f>
        <v>22.69</v>
      </c>
      <c r="E1686" s="11">
        <f>ROUND(АТС!$D190*$E$791*$E$792/100,2)</f>
        <v>20.85</v>
      </c>
      <c r="F1686" s="11">
        <f>ROUND(АТС!$D190*$F$791*$F$792/100,2)</f>
        <v>14.19</v>
      </c>
      <c r="G1686" s="11">
        <f>ROUND(АТС!$D190*$G$791*$G$792/100,2)</f>
        <v>8.31</v>
      </c>
    </row>
    <row r="1687" spans="1:7" x14ac:dyDescent="0.25">
      <c r="A1687" s="256"/>
      <c r="B1687" s="120">
        <f t="shared" si="25"/>
        <v>43015.25</v>
      </c>
      <c r="C1687" s="123">
        <v>6</v>
      </c>
      <c r="D1687" s="11">
        <f>ROUND(АТС!D191*$D$791*$D$792/100,2)</f>
        <v>28.71</v>
      </c>
      <c r="E1687" s="11">
        <f>ROUND(АТС!$D191*$E$791*$E$792/100,2)</f>
        <v>26.38</v>
      </c>
      <c r="F1687" s="11">
        <f>ROUND(АТС!$D191*$F$791*$F$792/100,2)</f>
        <v>17.96</v>
      </c>
      <c r="G1687" s="11">
        <f>ROUND(АТС!$D191*$G$791*$G$792/100,2)</f>
        <v>10.51</v>
      </c>
    </row>
    <row r="1688" spans="1:7" x14ac:dyDescent="0.25">
      <c r="A1688" s="256"/>
      <c r="B1688" s="122">
        <f t="shared" si="25"/>
        <v>43015.291669999999</v>
      </c>
      <c r="C1688" s="123">
        <v>7</v>
      </c>
      <c r="D1688" s="11">
        <f>ROUND(АТС!D192*$D$791*$D$792/100,2)</f>
        <v>44.29</v>
      </c>
      <c r="E1688" s="11">
        <f>ROUND(АТС!$D192*$E$791*$E$792/100,2)</f>
        <v>40.700000000000003</v>
      </c>
      <c r="F1688" s="11">
        <f>ROUND(АТС!$D192*$F$791*$F$792/100,2)</f>
        <v>27.7</v>
      </c>
      <c r="G1688" s="11">
        <f>ROUND(АТС!$D192*$G$791*$G$792/100,2)</f>
        <v>16.21</v>
      </c>
    </row>
    <row r="1689" spans="1:7" x14ac:dyDescent="0.25">
      <c r="A1689" s="256"/>
      <c r="B1689" s="120">
        <f t="shared" si="25"/>
        <v>43015.333330000001</v>
      </c>
      <c r="C1689" s="123">
        <v>8</v>
      </c>
      <c r="D1689" s="11">
        <f>ROUND(АТС!D193*$D$791*$D$792/100,2)</f>
        <v>30.54</v>
      </c>
      <c r="E1689" s="11">
        <f>ROUND(АТС!$D193*$E$791*$E$792/100,2)</f>
        <v>28.07</v>
      </c>
      <c r="F1689" s="11">
        <f>ROUND(АТС!$D193*$F$791*$F$792/100,2)</f>
        <v>19.100000000000001</v>
      </c>
      <c r="G1689" s="11">
        <f>ROUND(АТС!$D193*$G$791*$G$792/100,2)</f>
        <v>11.18</v>
      </c>
    </row>
    <row r="1690" spans="1:7" x14ac:dyDescent="0.25">
      <c r="A1690" s="256"/>
      <c r="B1690" s="122">
        <f t="shared" ref="B1690:B1753" si="26">B1666+1</f>
        <v>43015.375</v>
      </c>
      <c r="C1690" s="123">
        <v>9</v>
      </c>
      <c r="D1690" s="11">
        <f>ROUND(АТС!D194*$D$791*$D$792/100,2)</f>
        <v>13.42</v>
      </c>
      <c r="E1690" s="11">
        <f>ROUND(АТС!$D194*$E$791*$E$792/100,2)</f>
        <v>12.33</v>
      </c>
      <c r="F1690" s="11">
        <f>ROUND(АТС!$D194*$F$791*$F$792/100,2)</f>
        <v>8.39</v>
      </c>
      <c r="G1690" s="11">
        <f>ROUND(АТС!$D194*$G$791*$G$792/100,2)</f>
        <v>4.91</v>
      </c>
    </row>
    <row r="1691" spans="1:7" x14ac:dyDescent="0.25">
      <c r="A1691" s="256"/>
      <c r="B1691" s="120">
        <f t="shared" si="26"/>
        <v>43015.416669999999</v>
      </c>
      <c r="C1691" s="123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56"/>
      <c r="B1692" s="122">
        <f t="shared" si="26"/>
        <v>43015.458330000001</v>
      </c>
      <c r="C1692" s="123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56"/>
      <c r="B1693" s="120">
        <f t="shared" si="26"/>
        <v>43015.5</v>
      </c>
      <c r="C1693" s="123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56"/>
      <c r="B1694" s="122">
        <f t="shared" si="26"/>
        <v>43015.541669999999</v>
      </c>
      <c r="C1694" s="123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56"/>
      <c r="B1695" s="120">
        <f t="shared" si="26"/>
        <v>43015.583330000001</v>
      </c>
      <c r="C1695" s="123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56"/>
      <c r="B1696" s="122">
        <f t="shared" si="26"/>
        <v>43015.625</v>
      </c>
      <c r="C1696" s="123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56"/>
      <c r="B1697" s="120">
        <f t="shared" si="26"/>
        <v>43015.666669999999</v>
      </c>
      <c r="C1697" s="123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56"/>
      <c r="B1698" s="122">
        <f t="shared" si="26"/>
        <v>43015.708330000001</v>
      </c>
      <c r="C1698" s="123">
        <v>17</v>
      </c>
      <c r="D1698" s="11">
        <f>ROUND(АТС!D202*$D$791*$D$792/100,2)</f>
        <v>3.3</v>
      </c>
      <c r="E1698" s="11">
        <f>ROUND(АТС!$D202*$E$791*$E$792/100,2)</f>
        <v>3.03</v>
      </c>
      <c r="F1698" s="11">
        <f>ROUND(АТС!$D202*$F$791*$F$792/100,2)</f>
        <v>2.06</v>
      </c>
      <c r="G1698" s="11">
        <f>ROUND(АТС!$D202*$G$791*$G$792/100,2)</f>
        <v>1.21</v>
      </c>
    </row>
    <row r="1699" spans="1:7" x14ac:dyDescent="0.25">
      <c r="A1699" s="256"/>
      <c r="B1699" s="120">
        <f t="shared" si="26"/>
        <v>43015.75</v>
      </c>
      <c r="C1699" s="123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56"/>
      <c r="B1700" s="122">
        <f t="shared" si="26"/>
        <v>43015.791669999999</v>
      </c>
      <c r="C1700" s="123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56"/>
      <c r="B1701" s="120">
        <f t="shared" si="26"/>
        <v>43015.833330000001</v>
      </c>
      <c r="C1701" s="123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56"/>
      <c r="B1702" s="122">
        <f t="shared" si="26"/>
        <v>43015.875</v>
      </c>
      <c r="C1702" s="123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56"/>
      <c r="B1703" s="120">
        <f t="shared" si="26"/>
        <v>43015.916669999999</v>
      </c>
      <c r="C1703" s="123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56"/>
      <c r="B1704" s="122">
        <f t="shared" si="26"/>
        <v>43015.958330000001</v>
      </c>
      <c r="C1704" s="123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56"/>
      <c r="B1705" s="120">
        <f t="shared" si="26"/>
        <v>43016</v>
      </c>
      <c r="C1705" s="123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56"/>
      <c r="B1706" s="122">
        <f t="shared" si="26"/>
        <v>43016.041669999999</v>
      </c>
      <c r="C1706" s="123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56"/>
      <c r="B1707" s="120">
        <f t="shared" si="26"/>
        <v>43016.083330000001</v>
      </c>
      <c r="C1707" s="123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56"/>
      <c r="B1708" s="122">
        <f t="shared" si="26"/>
        <v>43016.125</v>
      </c>
      <c r="C1708" s="123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56"/>
      <c r="B1709" s="120">
        <f t="shared" si="26"/>
        <v>43016.166669999999</v>
      </c>
      <c r="C1709" s="123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56"/>
      <c r="B1710" s="122">
        <f t="shared" si="26"/>
        <v>43016.208330000001</v>
      </c>
      <c r="C1710" s="123">
        <v>5</v>
      </c>
      <c r="D1710" s="11">
        <f>ROUND(АТС!D214*$D$791*$D$792/100,2)</f>
        <v>0</v>
      </c>
      <c r="E1710" s="11">
        <f>ROUND(АТС!$D214*$E$791*$E$792/100,2)</f>
        <v>0</v>
      </c>
      <c r="F1710" s="11">
        <f>ROUND(АТС!$D214*$F$791*$F$792/100,2)</f>
        <v>0</v>
      </c>
      <c r="G1710" s="11">
        <f>ROUND(АТС!$D214*$G$791*$G$792/100,2)</f>
        <v>0</v>
      </c>
    </row>
    <row r="1711" spans="1:7" x14ac:dyDescent="0.25">
      <c r="A1711" s="256"/>
      <c r="B1711" s="120">
        <f t="shared" si="26"/>
        <v>43016.25</v>
      </c>
      <c r="C1711" s="123">
        <v>6</v>
      </c>
      <c r="D1711" s="11">
        <f>ROUND(АТС!D215*$D$791*$D$792/100,2)</f>
        <v>0</v>
      </c>
      <c r="E1711" s="11">
        <f>ROUND(АТС!$D215*$E$791*$E$792/100,2)</f>
        <v>0</v>
      </c>
      <c r="F1711" s="11">
        <f>ROUND(АТС!$D215*$F$791*$F$792/100,2)</f>
        <v>0</v>
      </c>
      <c r="G1711" s="11">
        <f>ROUND(АТС!$D215*$G$791*$G$792/100,2)</f>
        <v>0</v>
      </c>
    </row>
    <row r="1712" spans="1:7" x14ac:dyDescent="0.25">
      <c r="A1712" s="256"/>
      <c r="B1712" s="122">
        <f t="shared" si="26"/>
        <v>43016.291669999999</v>
      </c>
      <c r="C1712" s="123">
        <v>7</v>
      </c>
      <c r="D1712" s="11">
        <f>ROUND(АТС!D216*$D$791*$D$792/100,2)</f>
        <v>0</v>
      </c>
      <c r="E1712" s="11">
        <f>ROUND(АТС!$D216*$E$791*$E$792/100,2)</f>
        <v>0</v>
      </c>
      <c r="F1712" s="11">
        <f>ROUND(АТС!$D216*$F$791*$F$792/100,2)</f>
        <v>0</v>
      </c>
      <c r="G1712" s="11">
        <f>ROUND(АТС!$D216*$G$791*$G$792/100,2)</f>
        <v>0</v>
      </c>
    </row>
    <row r="1713" spans="1:7" x14ac:dyDescent="0.25">
      <c r="A1713" s="256"/>
      <c r="B1713" s="120">
        <f t="shared" si="26"/>
        <v>43016.333330000001</v>
      </c>
      <c r="C1713" s="123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56"/>
      <c r="B1714" s="122">
        <f t="shared" si="26"/>
        <v>43016.375</v>
      </c>
      <c r="C1714" s="123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56"/>
      <c r="B1715" s="120">
        <f t="shared" si="26"/>
        <v>43016.416669999999</v>
      </c>
      <c r="C1715" s="123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56"/>
      <c r="B1716" s="122">
        <f t="shared" si="26"/>
        <v>43016.458330000001</v>
      </c>
      <c r="C1716" s="123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56"/>
      <c r="B1717" s="120">
        <f t="shared" si="26"/>
        <v>43016.5</v>
      </c>
      <c r="C1717" s="123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56"/>
      <c r="B1718" s="122">
        <f t="shared" si="26"/>
        <v>43016.541669999999</v>
      </c>
      <c r="C1718" s="123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56"/>
      <c r="B1719" s="120">
        <f t="shared" si="26"/>
        <v>43016.583330000001</v>
      </c>
      <c r="C1719" s="123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56"/>
      <c r="B1720" s="122">
        <f t="shared" si="26"/>
        <v>43016.625</v>
      </c>
      <c r="C1720" s="123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56"/>
      <c r="B1721" s="120">
        <f t="shared" si="26"/>
        <v>43016.666669999999</v>
      </c>
      <c r="C1721" s="123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56"/>
      <c r="B1722" s="122">
        <f t="shared" si="26"/>
        <v>43016.708330000001</v>
      </c>
      <c r="C1722" s="123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56"/>
      <c r="B1723" s="120">
        <f t="shared" si="26"/>
        <v>43016.75</v>
      </c>
      <c r="C1723" s="123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56"/>
      <c r="B1724" s="122">
        <f t="shared" si="26"/>
        <v>43016.791669999999</v>
      </c>
      <c r="C1724" s="123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56"/>
      <c r="B1725" s="120">
        <f t="shared" si="26"/>
        <v>43016.833330000001</v>
      </c>
      <c r="C1725" s="123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56"/>
      <c r="B1726" s="122">
        <f t="shared" si="26"/>
        <v>43016.875</v>
      </c>
      <c r="C1726" s="123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56"/>
      <c r="B1727" s="120">
        <f t="shared" si="26"/>
        <v>43016.916669999999</v>
      </c>
      <c r="C1727" s="123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56"/>
      <c r="B1728" s="122">
        <f t="shared" si="26"/>
        <v>43016.958330000001</v>
      </c>
      <c r="C1728" s="123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56"/>
      <c r="B1729" s="120">
        <f t="shared" si="26"/>
        <v>43017</v>
      </c>
      <c r="C1729" s="123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56"/>
      <c r="B1730" s="122">
        <f t="shared" si="26"/>
        <v>43017.041669999999</v>
      </c>
      <c r="C1730" s="123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56"/>
      <c r="B1731" s="120">
        <f t="shared" si="26"/>
        <v>43017.083330000001</v>
      </c>
      <c r="C1731" s="123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56"/>
      <c r="B1732" s="122">
        <f t="shared" si="26"/>
        <v>43017.125</v>
      </c>
      <c r="C1732" s="123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56"/>
      <c r="B1733" s="120">
        <f t="shared" si="26"/>
        <v>43017.166669999999</v>
      </c>
      <c r="C1733" s="123">
        <v>4</v>
      </c>
      <c r="D1733" s="11">
        <f>ROUND(АТС!D237*$D$791*$D$792/100,2)</f>
        <v>0.28999999999999998</v>
      </c>
      <c r="E1733" s="11">
        <f>ROUND(АТС!$D237*$E$791*$E$792/100,2)</f>
        <v>0.27</v>
      </c>
      <c r="F1733" s="11">
        <f>ROUND(АТС!$D237*$F$791*$F$792/100,2)</f>
        <v>0.18</v>
      </c>
      <c r="G1733" s="11">
        <f>ROUND(АТС!$D237*$G$791*$G$792/100,2)</f>
        <v>0.11</v>
      </c>
    </row>
    <row r="1734" spans="1:7" x14ac:dyDescent="0.25">
      <c r="A1734" s="256"/>
      <c r="B1734" s="122">
        <f t="shared" si="26"/>
        <v>43017.208330000001</v>
      </c>
      <c r="C1734" s="123">
        <v>5</v>
      </c>
      <c r="D1734" s="11">
        <f>ROUND(АТС!D238*$D$791*$D$792/100,2)</f>
        <v>31.43</v>
      </c>
      <c r="E1734" s="11">
        <f>ROUND(АТС!$D238*$E$791*$E$792/100,2)</f>
        <v>28.88</v>
      </c>
      <c r="F1734" s="11">
        <f>ROUND(АТС!$D238*$F$791*$F$792/100,2)</f>
        <v>19.66</v>
      </c>
      <c r="G1734" s="11">
        <f>ROUND(АТС!$D238*$G$791*$G$792/100,2)</f>
        <v>11.51</v>
      </c>
    </row>
    <row r="1735" spans="1:7" x14ac:dyDescent="0.25">
      <c r="A1735" s="256"/>
      <c r="B1735" s="120">
        <f t="shared" si="26"/>
        <v>43017.25</v>
      </c>
      <c r="C1735" s="123">
        <v>6</v>
      </c>
      <c r="D1735" s="11">
        <f>ROUND(АТС!D239*$D$791*$D$792/100,2)</f>
        <v>30.58</v>
      </c>
      <c r="E1735" s="11">
        <f>ROUND(АТС!$D239*$E$791*$E$792/100,2)</f>
        <v>28.11</v>
      </c>
      <c r="F1735" s="11">
        <f>ROUND(АТС!$D239*$F$791*$F$792/100,2)</f>
        <v>19.13</v>
      </c>
      <c r="G1735" s="11">
        <f>ROUND(АТС!$D239*$G$791*$G$792/100,2)</f>
        <v>11.2</v>
      </c>
    </row>
    <row r="1736" spans="1:7" x14ac:dyDescent="0.25">
      <c r="A1736" s="256"/>
      <c r="B1736" s="122">
        <f t="shared" si="26"/>
        <v>43017.291669999999</v>
      </c>
      <c r="C1736" s="123">
        <v>7</v>
      </c>
      <c r="D1736" s="11">
        <f>ROUND(АТС!D240*$D$791*$D$792/100,2)</f>
        <v>0</v>
      </c>
      <c r="E1736" s="11">
        <f>ROUND(АТС!$D240*$E$791*$E$792/100,2)</f>
        <v>0</v>
      </c>
      <c r="F1736" s="11">
        <f>ROUND(АТС!$D240*$F$791*$F$792/100,2)</f>
        <v>0</v>
      </c>
      <c r="G1736" s="11">
        <f>ROUND(АТС!$D240*$G$791*$G$792/100,2)</f>
        <v>0</v>
      </c>
    </row>
    <row r="1737" spans="1:7" x14ac:dyDescent="0.25">
      <c r="A1737" s="256"/>
      <c r="B1737" s="120">
        <f t="shared" si="26"/>
        <v>43017.333330000001</v>
      </c>
      <c r="C1737" s="123">
        <v>8</v>
      </c>
      <c r="D1737" s="11">
        <f>ROUND(АТС!D241*$D$791*$D$792/100,2)</f>
        <v>0</v>
      </c>
      <c r="E1737" s="11">
        <f>ROUND(АТС!$D241*$E$791*$E$792/100,2)</f>
        <v>0</v>
      </c>
      <c r="F1737" s="11">
        <f>ROUND(АТС!$D241*$F$791*$F$792/100,2)</f>
        <v>0</v>
      </c>
      <c r="G1737" s="11">
        <f>ROUND(АТС!$D241*$G$791*$G$792/100,2)</f>
        <v>0</v>
      </c>
    </row>
    <row r="1738" spans="1:7" x14ac:dyDescent="0.25">
      <c r="A1738" s="256"/>
      <c r="B1738" s="122">
        <f t="shared" si="26"/>
        <v>43017.375</v>
      </c>
      <c r="C1738" s="123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56"/>
      <c r="B1739" s="120">
        <f t="shared" si="26"/>
        <v>43017.416669999999</v>
      </c>
      <c r="C1739" s="123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56"/>
      <c r="B1740" s="122">
        <f t="shared" si="26"/>
        <v>43017.458330000001</v>
      </c>
      <c r="C1740" s="123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56"/>
      <c r="B1741" s="120">
        <f t="shared" si="26"/>
        <v>43017.5</v>
      </c>
      <c r="C1741" s="123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56"/>
      <c r="B1742" s="122">
        <f t="shared" si="26"/>
        <v>43017.541669999999</v>
      </c>
      <c r="C1742" s="123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56"/>
      <c r="B1743" s="120">
        <f t="shared" si="26"/>
        <v>43017.583330000001</v>
      </c>
      <c r="C1743" s="123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56"/>
      <c r="B1744" s="122">
        <f t="shared" si="26"/>
        <v>43017.625</v>
      </c>
      <c r="C1744" s="123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56"/>
      <c r="B1745" s="120">
        <f t="shared" si="26"/>
        <v>43017.666669999999</v>
      </c>
      <c r="C1745" s="123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56"/>
      <c r="B1746" s="122">
        <f t="shared" si="26"/>
        <v>43017.708330000001</v>
      </c>
      <c r="C1746" s="123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56"/>
      <c r="B1747" s="120">
        <f t="shared" si="26"/>
        <v>43017.75</v>
      </c>
      <c r="C1747" s="123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56"/>
      <c r="B1748" s="122">
        <f t="shared" si="26"/>
        <v>43017.791669999999</v>
      </c>
      <c r="C1748" s="123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56"/>
      <c r="B1749" s="120">
        <f t="shared" si="26"/>
        <v>43017.833330000001</v>
      </c>
      <c r="C1749" s="123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56"/>
      <c r="B1750" s="122">
        <f t="shared" si="26"/>
        <v>43017.875</v>
      </c>
      <c r="C1750" s="123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56"/>
      <c r="B1751" s="120">
        <f t="shared" si="26"/>
        <v>43017.916669999999</v>
      </c>
      <c r="C1751" s="123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56"/>
      <c r="B1752" s="122">
        <f t="shared" si="26"/>
        <v>43017.958330000001</v>
      </c>
      <c r="C1752" s="123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56"/>
      <c r="B1753" s="120">
        <f t="shared" si="26"/>
        <v>43018</v>
      </c>
      <c r="C1753" s="123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56"/>
      <c r="B1754" s="122">
        <f t="shared" ref="B1754:B1817" si="27">B1730+1</f>
        <v>43018.041669999999</v>
      </c>
      <c r="C1754" s="123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56"/>
      <c r="B1755" s="120">
        <f t="shared" si="27"/>
        <v>43018.083330000001</v>
      </c>
      <c r="C1755" s="123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56"/>
      <c r="B1756" s="122">
        <f t="shared" si="27"/>
        <v>43018.125</v>
      </c>
      <c r="C1756" s="123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56"/>
      <c r="B1757" s="120">
        <f t="shared" si="27"/>
        <v>43018.166669999999</v>
      </c>
      <c r="C1757" s="123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56"/>
      <c r="B1758" s="122">
        <f t="shared" si="27"/>
        <v>43018.208330000001</v>
      </c>
      <c r="C1758" s="123">
        <v>5</v>
      </c>
      <c r="D1758" s="11">
        <f>ROUND(АТС!D262*$D$791*$D$792/100,2)</f>
        <v>20.62</v>
      </c>
      <c r="E1758" s="11">
        <f>ROUND(АТС!$D262*$E$791*$E$792/100,2)</f>
        <v>18.95</v>
      </c>
      <c r="F1758" s="11">
        <f>ROUND(АТС!$D262*$F$791*$F$792/100,2)</f>
        <v>12.9</v>
      </c>
      <c r="G1758" s="11">
        <f>ROUND(АТС!$D262*$G$791*$G$792/100,2)</f>
        <v>7.55</v>
      </c>
    </row>
    <row r="1759" spans="1:7" x14ac:dyDescent="0.25">
      <c r="A1759" s="256"/>
      <c r="B1759" s="120">
        <f t="shared" si="27"/>
        <v>43018.25</v>
      </c>
      <c r="C1759" s="123">
        <v>6</v>
      </c>
      <c r="D1759" s="11">
        <f>ROUND(АТС!D263*$D$791*$D$792/100,2)</f>
        <v>0</v>
      </c>
      <c r="E1759" s="11">
        <f>ROUND(АТС!$D263*$E$791*$E$792/100,2)</f>
        <v>0</v>
      </c>
      <c r="F1759" s="11">
        <f>ROUND(АТС!$D263*$F$791*$F$792/100,2)</f>
        <v>0</v>
      </c>
      <c r="G1759" s="11">
        <f>ROUND(АТС!$D263*$G$791*$G$792/100,2)</f>
        <v>0</v>
      </c>
    </row>
    <row r="1760" spans="1:7" x14ac:dyDescent="0.25">
      <c r="A1760" s="256"/>
      <c r="B1760" s="122">
        <f t="shared" si="27"/>
        <v>43018.291669999999</v>
      </c>
      <c r="C1760" s="123">
        <v>7</v>
      </c>
      <c r="D1760" s="11">
        <f>ROUND(АТС!D264*$D$791*$D$792/100,2)</f>
        <v>0</v>
      </c>
      <c r="E1760" s="11">
        <f>ROUND(АТС!$D264*$E$791*$E$792/100,2)</f>
        <v>0</v>
      </c>
      <c r="F1760" s="11">
        <f>ROUND(АТС!$D264*$F$791*$F$792/100,2)</f>
        <v>0</v>
      </c>
      <c r="G1760" s="11">
        <f>ROUND(АТС!$D264*$G$791*$G$792/100,2)</f>
        <v>0</v>
      </c>
    </row>
    <row r="1761" spans="1:7" x14ac:dyDescent="0.25">
      <c r="A1761" s="256"/>
      <c r="B1761" s="120">
        <f t="shared" si="27"/>
        <v>43018.333330000001</v>
      </c>
      <c r="C1761" s="123">
        <v>8</v>
      </c>
      <c r="D1761" s="11">
        <f>ROUND(АТС!D265*$D$791*$D$792/100,2)</f>
        <v>0.02</v>
      </c>
      <c r="E1761" s="11">
        <f>ROUND(АТС!$D265*$E$791*$E$792/100,2)</f>
        <v>0.02</v>
      </c>
      <c r="F1761" s="11">
        <f>ROUND(АТС!$D265*$F$791*$F$792/100,2)</f>
        <v>0.01</v>
      </c>
      <c r="G1761" s="11">
        <f>ROUND(АТС!$D265*$G$791*$G$792/100,2)</f>
        <v>0.01</v>
      </c>
    </row>
    <row r="1762" spans="1:7" x14ac:dyDescent="0.25">
      <c r="A1762" s="256"/>
      <c r="B1762" s="122">
        <f t="shared" si="27"/>
        <v>43018.375</v>
      </c>
      <c r="C1762" s="123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56"/>
      <c r="B1763" s="120">
        <f t="shared" si="27"/>
        <v>43018.416669999999</v>
      </c>
      <c r="C1763" s="123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56"/>
      <c r="B1764" s="122">
        <f t="shared" si="27"/>
        <v>43018.458330000001</v>
      </c>
      <c r="C1764" s="123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56"/>
      <c r="B1765" s="120">
        <f t="shared" si="27"/>
        <v>43018.5</v>
      </c>
      <c r="C1765" s="123">
        <v>12</v>
      </c>
      <c r="D1765" s="11">
        <f>ROUND(АТС!D269*$D$791*$D$792/100,2)</f>
        <v>11.11</v>
      </c>
      <c r="E1765" s="11">
        <f>ROUND(АТС!$D269*$E$791*$E$792/100,2)</f>
        <v>10.210000000000001</v>
      </c>
      <c r="F1765" s="11">
        <f>ROUND(АТС!$D269*$F$791*$F$792/100,2)</f>
        <v>6.95</v>
      </c>
      <c r="G1765" s="11">
        <f>ROUND(АТС!$D269*$G$791*$G$792/100,2)</f>
        <v>4.07</v>
      </c>
    </row>
    <row r="1766" spans="1:7" x14ac:dyDescent="0.25">
      <c r="A1766" s="256"/>
      <c r="B1766" s="122">
        <f t="shared" si="27"/>
        <v>43018.541669999999</v>
      </c>
      <c r="C1766" s="123">
        <v>13</v>
      </c>
      <c r="D1766" s="11">
        <f>ROUND(АТС!D270*$D$791*$D$792/100,2)</f>
        <v>1.38</v>
      </c>
      <c r="E1766" s="11">
        <f>ROUND(АТС!$D270*$E$791*$E$792/100,2)</f>
        <v>1.27</v>
      </c>
      <c r="F1766" s="11">
        <f>ROUND(АТС!$D270*$F$791*$F$792/100,2)</f>
        <v>0.87</v>
      </c>
      <c r="G1766" s="11">
        <f>ROUND(АТС!$D270*$G$791*$G$792/100,2)</f>
        <v>0.51</v>
      </c>
    </row>
    <row r="1767" spans="1:7" x14ac:dyDescent="0.25">
      <c r="A1767" s="256"/>
      <c r="B1767" s="120">
        <f t="shared" si="27"/>
        <v>43018.583330000001</v>
      </c>
      <c r="C1767" s="123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56"/>
      <c r="B1768" s="122">
        <f t="shared" si="27"/>
        <v>43018.625</v>
      </c>
      <c r="C1768" s="123">
        <v>15</v>
      </c>
      <c r="D1768" s="11">
        <f>ROUND(АТС!D272*$D$791*$D$792/100,2)</f>
        <v>9.6999999999999993</v>
      </c>
      <c r="E1768" s="11">
        <f>ROUND(АТС!$D272*$E$791*$E$792/100,2)</f>
        <v>8.92</v>
      </c>
      <c r="F1768" s="11">
        <f>ROUND(АТС!$D272*$F$791*$F$792/100,2)</f>
        <v>6.07</v>
      </c>
      <c r="G1768" s="11">
        <f>ROUND(АТС!$D272*$G$791*$G$792/100,2)</f>
        <v>3.55</v>
      </c>
    </row>
    <row r="1769" spans="1:7" x14ac:dyDescent="0.25">
      <c r="A1769" s="256"/>
      <c r="B1769" s="120">
        <f t="shared" si="27"/>
        <v>43018.666669999999</v>
      </c>
      <c r="C1769" s="123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56"/>
      <c r="B1770" s="122">
        <f t="shared" si="27"/>
        <v>43018.708330000001</v>
      </c>
      <c r="C1770" s="123">
        <v>17</v>
      </c>
      <c r="D1770" s="11">
        <f>ROUND(АТС!D274*$D$791*$D$792/100,2)</f>
        <v>7.65</v>
      </c>
      <c r="E1770" s="11">
        <f>ROUND(АТС!$D274*$E$791*$E$792/100,2)</f>
        <v>7.03</v>
      </c>
      <c r="F1770" s="11">
        <f>ROUND(АТС!$D274*$F$791*$F$792/100,2)</f>
        <v>4.79</v>
      </c>
      <c r="G1770" s="11">
        <f>ROUND(АТС!$D274*$G$791*$G$792/100,2)</f>
        <v>2.8</v>
      </c>
    </row>
    <row r="1771" spans="1:7" x14ac:dyDescent="0.25">
      <c r="A1771" s="256"/>
      <c r="B1771" s="120">
        <f t="shared" si="27"/>
        <v>43018.75</v>
      </c>
      <c r="C1771" s="123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56"/>
      <c r="B1772" s="122">
        <f t="shared" si="27"/>
        <v>43018.791669999999</v>
      </c>
      <c r="C1772" s="123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56"/>
      <c r="B1773" s="120">
        <f t="shared" si="27"/>
        <v>43018.833330000001</v>
      </c>
      <c r="C1773" s="123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56"/>
      <c r="B1774" s="122">
        <f t="shared" si="27"/>
        <v>43018.875</v>
      </c>
      <c r="C1774" s="123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56"/>
      <c r="B1775" s="120">
        <f t="shared" si="27"/>
        <v>43018.916669999999</v>
      </c>
      <c r="C1775" s="123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56"/>
      <c r="B1776" s="122">
        <f t="shared" si="27"/>
        <v>43018.958330000001</v>
      </c>
      <c r="C1776" s="123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56"/>
      <c r="B1777" s="120">
        <f t="shared" si="27"/>
        <v>43019</v>
      </c>
      <c r="C1777" s="123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56"/>
      <c r="B1778" s="122">
        <f t="shared" si="27"/>
        <v>43019.041669999999</v>
      </c>
      <c r="C1778" s="123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56"/>
      <c r="B1779" s="120">
        <f t="shared" si="27"/>
        <v>43019.083330000001</v>
      </c>
      <c r="C1779" s="123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56"/>
      <c r="B1780" s="122">
        <f t="shared" si="27"/>
        <v>43019.125</v>
      </c>
      <c r="C1780" s="123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56"/>
      <c r="B1781" s="120">
        <f t="shared" si="27"/>
        <v>43019.166669999999</v>
      </c>
      <c r="C1781" s="123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56"/>
      <c r="B1782" s="122">
        <f t="shared" si="27"/>
        <v>43019.208330000001</v>
      </c>
      <c r="C1782" s="123">
        <v>5</v>
      </c>
      <c r="D1782" s="11">
        <f>ROUND(АТС!D286*$D$791*$D$792/100,2)</f>
        <v>15.21</v>
      </c>
      <c r="E1782" s="11">
        <f>ROUND(АТС!$D286*$E$791*$E$792/100,2)</f>
        <v>13.98</v>
      </c>
      <c r="F1782" s="11">
        <f>ROUND(АТС!$D286*$F$791*$F$792/100,2)</f>
        <v>9.52</v>
      </c>
      <c r="G1782" s="11">
        <f>ROUND(АТС!$D286*$G$791*$G$792/100,2)</f>
        <v>5.57</v>
      </c>
    </row>
    <row r="1783" spans="1:7" x14ac:dyDescent="0.25">
      <c r="A1783" s="256"/>
      <c r="B1783" s="120">
        <f t="shared" si="27"/>
        <v>43019.25</v>
      </c>
      <c r="C1783" s="123">
        <v>6</v>
      </c>
      <c r="D1783" s="11">
        <f>ROUND(АТС!D287*$D$791*$D$792/100,2)</f>
        <v>0</v>
      </c>
      <c r="E1783" s="11">
        <f>ROUND(АТС!$D287*$E$791*$E$792/100,2)</f>
        <v>0</v>
      </c>
      <c r="F1783" s="11">
        <f>ROUND(АТС!$D287*$F$791*$F$792/100,2)</f>
        <v>0</v>
      </c>
      <c r="G1783" s="11">
        <f>ROUND(АТС!$D287*$G$791*$G$792/100,2)</f>
        <v>0</v>
      </c>
    </row>
    <row r="1784" spans="1:7" x14ac:dyDescent="0.25">
      <c r="A1784" s="256"/>
      <c r="B1784" s="122">
        <f t="shared" si="27"/>
        <v>43019.291669999999</v>
      </c>
      <c r="C1784" s="123">
        <v>7</v>
      </c>
      <c r="D1784" s="11">
        <f>ROUND(АТС!D288*$D$791*$D$792/100,2)</f>
        <v>0</v>
      </c>
      <c r="E1784" s="11">
        <f>ROUND(АТС!$D288*$E$791*$E$792/100,2)</f>
        <v>0</v>
      </c>
      <c r="F1784" s="11">
        <f>ROUND(АТС!$D288*$F$791*$F$792/100,2)</f>
        <v>0</v>
      </c>
      <c r="G1784" s="11">
        <f>ROUND(АТС!$D288*$G$791*$G$792/100,2)</f>
        <v>0</v>
      </c>
    </row>
    <row r="1785" spans="1:7" x14ac:dyDescent="0.25">
      <c r="A1785" s="256"/>
      <c r="B1785" s="120">
        <f t="shared" si="27"/>
        <v>43019.333330000001</v>
      </c>
      <c r="C1785" s="123">
        <v>8</v>
      </c>
      <c r="D1785" s="11">
        <f>ROUND(АТС!D289*$D$791*$D$792/100,2)</f>
        <v>0.34</v>
      </c>
      <c r="E1785" s="11">
        <f>ROUND(АТС!$D289*$E$791*$E$792/100,2)</f>
        <v>0.32</v>
      </c>
      <c r="F1785" s="11">
        <f>ROUND(АТС!$D289*$F$791*$F$792/100,2)</f>
        <v>0.22</v>
      </c>
      <c r="G1785" s="11">
        <f>ROUND(АТС!$D289*$G$791*$G$792/100,2)</f>
        <v>0.13</v>
      </c>
    </row>
    <row r="1786" spans="1:7" x14ac:dyDescent="0.25">
      <c r="A1786" s="256"/>
      <c r="B1786" s="122">
        <f t="shared" si="27"/>
        <v>43019.375</v>
      </c>
      <c r="C1786" s="123">
        <v>9</v>
      </c>
      <c r="D1786" s="11">
        <f>ROUND(АТС!D290*$D$791*$D$792/100,2)</f>
        <v>0</v>
      </c>
      <c r="E1786" s="11">
        <f>ROUND(АТС!$D290*$E$791*$E$792/100,2)</f>
        <v>0</v>
      </c>
      <c r="F1786" s="11">
        <f>ROUND(АТС!$D290*$F$791*$F$792/100,2)</f>
        <v>0</v>
      </c>
      <c r="G1786" s="11">
        <f>ROUND(АТС!$D290*$G$791*$G$792/100,2)</f>
        <v>0</v>
      </c>
    </row>
    <row r="1787" spans="1:7" x14ac:dyDescent="0.25">
      <c r="A1787" s="256"/>
      <c r="B1787" s="120">
        <f t="shared" si="27"/>
        <v>43019.416669999999</v>
      </c>
      <c r="C1787" s="123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56"/>
      <c r="B1788" s="122">
        <f t="shared" si="27"/>
        <v>43019.458330000001</v>
      </c>
      <c r="C1788" s="123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56"/>
      <c r="B1789" s="120">
        <f t="shared" si="27"/>
        <v>43019.5</v>
      </c>
      <c r="C1789" s="123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56"/>
      <c r="B1790" s="122">
        <f t="shared" si="27"/>
        <v>43019.541669999999</v>
      </c>
      <c r="C1790" s="123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56"/>
      <c r="B1791" s="120">
        <f t="shared" si="27"/>
        <v>43019.583330000001</v>
      </c>
      <c r="C1791" s="123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56"/>
      <c r="B1792" s="122">
        <f t="shared" si="27"/>
        <v>43019.625</v>
      </c>
      <c r="C1792" s="123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56"/>
      <c r="B1793" s="120">
        <f t="shared" si="27"/>
        <v>43019.666669999999</v>
      </c>
      <c r="C1793" s="123">
        <v>16</v>
      </c>
      <c r="D1793" s="11">
        <f>ROUND(АТС!D297*$D$791*$D$792/100,2)</f>
        <v>10.3</v>
      </c>
      <c r="E1793" s="11">
        <f>ROUND(АТС!$D297*$E$791*$E$792/100,2)</f>
        <v>9.4700000000000006</v>
      </c>
      <c r="F1793" s="11">
        <f>ROUND(АТС!$D297*$F$791*$F$792/100,2)</f>
        <v>6.44</v>
      </c>
      <c r="G1793" s="11">
        <f>ROUND(АТС!$D297*$G$791*$G$792/100,2)</f>
        <v>3.77</v>
      </c>
    </row>
    <row r="1794" spans="1:7" x14ac:dyDescent="0.25">
      <c r="A1794" s="256"/>
      <c r="B1794" s="122">
        <f t="shared" si="27"/>
        <v>43019.708330000001</v>
      </c>
      <c r="C1794" s="123">
        <v>17</v>
      </c>
      <c r="D1794" s="11">
        <f>ROUND(АТС!D298*$D$791*$D$792/100,2)</f>
        <v>30.92</v>
      </c>
      <c r="E1794" s="11">
        <f>ROUND(АТС!$D298*$E$791*$E$792/100,2)</f>
        <v>28.42</v>
      </c>
      <c r="F1794" s="11">
        <f>ROUND(АТС!$D298*$F$791*$F$792/100,2)</f>
        <v>19.34</v>
      </c>
      <c r="G1794" s="11">
        <f>ROUND(АТС!$D298*$G$791*$G$792/100,2)</f>
        <v>11.32</v>
      </c>
    </row>
    <row r="1795" spans="1:7" x14ac:dyDescent="0.25">
      <c r="A1795" s="256"/>
      <c r="B1795" s="120">
        <f t="shared" si="27"/>
        <v>43019.75</v>
      </c>
      <c r="C1795" s="123">
        <v>18</v>
      </c>
      <c r="D1795" s="11">
        <f>ROUND(АТС!D299*$D$791*$D$792/100,2)</f>
        <v>3.75</v>
      </c>
      <c r="E1795" s="11">
        <f>ROUND(АТС!$D299*$E$791*$E$792/100,2)</f>
        <v>3.44</v>
      </c>
      <c r="F1795" s="11">
        <f>ROUND(АТС!$D299*$F$791*$F$792/100,2)</f>
        <v>2.34</v>
      </c>
      <c r="G1795" s="11">
        <f>ROUND(АТС!$D299*$G$791*$G$792/100,2)</f>
        <v>1.37</v>
      </c>
    </row>
    <row r="1796" spans="1:7" x14ac:dyDescent="0.25">
      <c r="A1796" s="256"/>
      <c r="B1796" s="122">
        <f t="shared" si="27"/>
        <v>43019.791669999999</v>
      </c>
      <c r="C1796" s="123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56"/>
      <c r="B1797" s="120">
        <f t="shared" si="27"/>
        <v>43019.833330000001</v>
      </c>
      <c r="C1797" s="123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56"/>
      <c r="B1798" s="122">
        <f t="shared" si="27"/>
        <v>43019.875</v>
      </c>
      <c r="C1798" s="123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56"/>
      <c r="B1799" s="120">
        <f t="shared" si="27"/>
        <v>43019.916669999999</v>
      </c>
      <c r="C1799" s="123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56"/>
      <c r="B1800" s="122">
        <f t="shared" si="27"/>
        <v>43019.958330000001</v>
      </c>
      <c r="C1800" s="123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56"/>
      <c r="B1801" s="120">
        <f t="shared" si="27"/>
        <v>43020</v>
      </c>
      <c r="C1801" s="123">
        <v>0</v>
      </c>
      <c r="D1801" s="11">
        <f>ROUND(АТС!D305*$D$791*$D$792/100,2)</f>
        <v>109.7</v>
      </c>
      <c r="E1801" s="11">
        <f>ROUND(АТС!$D305*$E$791*$E$792/100,2)</f>
        <v>100.82</v>
      </c>
      <c r="F1801" s="11">
        <f>ROUND(АТС!$D305*$F$791*$F$792/100,2)</f>
        <v>68.62</v>
      </c>
      <c r="G1801" s="11">
        <f>ROUND(АТС!$D305*$G$791*$G$792/100,2)</f>
        <v>40.159999999999997</v>
      </c>
    </row>
    <row r="1802" spans="1:7" x14ac:dyDescent="0.25">
      <c r="A1802" s="256"/>
      <c r="B1802" s="122">
        <f t="shared" si="27"/>
        <v>43020.041669999999</v>
      </c>
      <c r="C1802" s="123">
        <v>1</v>
      </c>
      <c r="D1802" s="11">
        <f>ROUND(АТС!D306*$D$791*$D$792/100,2)</f>
        <v>134.82</v>
      </c>
      <c r="E1802" s="11">
        <f>ROUND(АТС!$D306*$E$791*$E$792/100,2)</f>
        <v>123.91</v>
      </c>
      <c r="F1802" s="11">
        <f>ROUND(АТС!$D306*$F$791*$F$792/100,2)</f>
        <v>84.34</v>
      </c>
      <c r="G1802" s="11">
        <f>ROUND(АТС!$D306*$G$791*$G$792/100,2)</f>
        <v>49.36</v>
      </c>
    </row>
    <row r="1803" spans="1:7" x14ac:dyDescent="0.25">
      <c r="A1803" s="256"/>
      <c r="B1803" s="120">
        <f t="shared" si="27"/>
        <v>43020.083330000001</v>
      </c>
      <c r="C1803" s="123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56"/>
      <c r="B1804" s="122">
        <f t="shared" si="27"/>
        <v>43020.125</v>
      </c>
      <c r="C1804" s="123">
        <v>3</v>
      </c>
      <c r="D1804" s="11">
        <f>ROUND(АТС!D308*$D$791*$D$792/100,2)</f>
        <v>6.51</v>
      </c>
      <c r="E1804" s="11">
        <f>ROUND(АТС!$D308*$E$791*$E$792/100,2)</f>
        <v>5.99</v>
      </c>
      <c r="F1804" s="11">
        <f>ROUND(АТС!$D308*$F$791*$F$792/100,2)</f>
        <v>4.07</v>
      </c>
      <c r="G1804" s="11">
        <f>ROUND(АТС!$D308*$G$791*$G$792/100,2)</f>
        <v>2.38</v>
      </c>
    </row>
    <row r="1805" spans="1:7" x14ac:dyDescent="0.25">
      <c r="A1805" s="256"/>
      <c r="B1805" s="120">
        <f t="shared" si="27"/>
        <v>43020.166669999999</v>
      </c>
      <c r="C1805" s="123">
        <v>4</v>
      </c>
      <c r="D1805" s="11">
        <f>ROUND(АТС!D309*$D$791*$D$792/100,2)</f>
        <v>35.86</v>
      </c>
      <c r="E1805" s="11">
        <f>ROUND(АТС!$D309*$E$791*$E$792/100,2)</f>
        <v>32.950000000000003</v>
      </c>
      <c r="F1805" s="11">
        <f>ROUND(АТС!$D309*$F$791*$F$792/100,2)</f>
        <v>22.43</v>
      </c>
      <c r="G1805" s="11">
        <f>ROUND(АТС!$D309*$G$791*$G$792/100,2)</f>
        <v>13.13</v>
      </c>
    </row>
    <row r="1806" spans="1:7" x14ac:dyDescent="0.25">
      <c r="A1806" s="256"/>
      <c r="B1806" s="122">
        <f t="shared" si="27"/>
        <v>43020.208330000001</v>
      </c>
      <c r="C1806" s="123">
        <v>5</v>
      </c>
      <c r="D1806" s="11">
        <f>ROUND(АТС!D310*$D$791*$D$792/100,2)</f>
        <v>130.5</v>
      </c>
      <c r="E1806" s="11">
        <f>ROUND(АТС!$D310*$E$791*$E$792/100,2)</f>
        <v>119.93</v>
      </c>
      <c r="F1806" s="11">
        <f>ROUND(АТС!$D310*$F$791*$F$792/100,2)</f>
        <v>81.63</v>
      </c>
      <c r="G1806" s="11">
        <f>ROUND(АТС!$D310*$G$791*$G$792/100,2)</f>
        <v>47.78</v>
      </c>
    </row>
    <row r="1807" spans="1:7" x14ac:dyDescent="0.25">
      <c r="A1807" s="256"/>
      <c r="B1807" s="120">
        <f t="shared" si="27"/>
        <v>43020.25</v>
      </c>
      <c r="C1807" s="123">
        <v>6</v>
      </c>
      <c r="D1807" s="11">
        <f>ROUND(АТС!D311*$D$791*$D$792/100,2)</f>
        <v>90.27</v>
      </c>
      <c r="E1807" s="11">
        <f>ROUND(АТС!$D311*$E$791*$E$792/100,2)</f>
        <v>82.96</v>
      </c>
      <c r="F1807" s="11">
        <f>ROUND(АТС!$D311*$F$791*$F$792/100,2)</f>
        <v>56.47</v>
      </c>
      <c r="G1807" s="11">
        <f>ROUND(АТС!$D311*$G$791*$G$792/100,2)</f>
        <v>33.049999999999997</v>
      </c>
    </row>
    <row r="1808" spans="1:7" x14ac:dyDescent="0.25">
      <c r="A1808" s="256"/>
      <c r="B1808" s="122">
        <f t="shared" si="27"/>
        <v>43020.291669999999</v>
      </c>
      <c r="C1808" s="123">
        <v>7</v>
      </c>
      <c r="D1808" s="11">
        <f>ROUND(АТС!D312*$D$791*$D$792/100,2)</f>
        <v>38.33</v>
      </c>
      <c r="E1808" s="11">
        <f>ROUND(АТС!$D312*$E$791*$E$792/100,2)</f>
        <v>35.229999999999997</v>
      </c>
      <c r="F1808" s="11">
        <f>ROUND(АТС!$D312*$F$791*$F$792/100,2)</f>
        <v>23.98</v>
      </c>
      <c r="G1808" s="11">
        <f>ROUND(АТС!$D312*$G$791*$G$792/100,2)</f>
        <v>14.03</v>
      </c>
    </row>
    <row r="1809" spans="1:7" x14ac:dyDescent="0.25">
      <c r="A1809" s="256"/>
      <c r="B1809" s="120">
        <f t="shared" si="27"/>
        <v>43020.333330000001</v>
      </c>
      <c r="C1809" s="123">
        <v>8</v>
      </c>
      <c r="D1809" s="11">
        <f>ROUND(АТС!D313*$D$791*$D$792/100,2)</f>
        <v>42.94</v>
      </c>
      <c r="E1809" s="11">
        <f>ROUND(АТС!$D313*$E$791*$E$792/100,2)</f>
        <v>39.47</v>
      </c>
      <c r="F1809" s="11">
        <f>ROUND(АТС!$D313*$F$791*$F$792/100,2)</f>
        <v>26.86</v>
      </c>
      <c r="G1809" s="11">
        <f>ROUND(АТС!$D313*$G$791*$G$792/100,2)</f>
        <v>15.72</v>
      </c>
    </row>
    <row r="1810" spans="1:7" x14ac:dyDescent="0.25">
      <c r="A1810" s="256"/>
      <c r="B1810" s="122">
        <f t="shared" si="27"/>
        <v>43020.375</v>
      </c>
      <c r="C1810" s="123">
        <v>9</v>
      </c>
      <c r="D1810" s="11">
        <f>ROUND(АТС!D314*$D$791*$D$792/100,2)</f>
        <v>34.82</v>
      </c>
      <c r="E1810" s="11">
        <f>ROUND(АТС!$D314*$E$791*$E$792/100,2)</f>
        <v>32</v>
      </c>
      <c r="F1810" s="11">
        <f>ROUND(АТС!$D314*$F$791*$F$792/100,2)</f>
        <v>21.78</v>
      </c>
      <c r="G1810" s="11">
        <f>ROUND(АТС!$D314*$G$791*$G$792/100,2)</f>
        <v>12.75</v>
      </c>
    </row>
    <row r="1811" spans="1:7" x14ac:dyDescent="0.25">
      <c r="A1811" s="256"/>
      <c r="B1811" s="120">
        <f t="shared" si="27"/>
        <v>43020.416669999999</v>
      </c>
      <c r="C1811" s="123">
        <v>10</v>
      </c>
      <c r="D1811" s="11">
        <f>ROUND(АТС!D315*$D$791*$D$792/100,2)</f>
        <v>21.97</v>
      </c>
      <c r="E1811" s="11">
        <f>ROUND(АТС!$D315*$E$791*$E$792/100,2)</f>
        <v>20.2</v>
      </c>
      <c r="F1811" s="11">
        <f>ROUND(АТС!$D315*$F$791*$F$792/100,2)</f>
        <v>13.75</v>
      </c>
      <c r="G1811" s="11">
        <f>ROUND(АТС!$D315*$G$791*$G$792/100,2)</f>
        <v>8.0399999999999991</v>
      </c>
    </row>
    <row r="1812" spans="1:7" x14ac:dyDescent="0.25">
      <c r="A1812" s="256"/>
      <c r="B1812" s="122">
        <f t="shared" si="27"/>
        <v>43020.458330000001</v>
      </c>
      <c r="C1812" s="123">
        <v>11</v>
      </c>
      <c r="D1812" s="11">
        <f>ROUND(АТС!D316*$D$791*$D$792/100,2)</f>
        <v>16.59</v>
      </c>
      <c r="E1812" s="11">
        <f>ROUND(АТС!$D316*$E$791*$E$792/100,2)</f>
        <v>15.25</v>
      </c>
      <c r="F1812" s="11">
        <f>ROUND(АТС!$D316*$F$791*$F$792/100,2)</f>
        <v>10.38</v>
      </c>
      <c r="G1812" s="11">
        <f>ROUND(АТС!$D316*$G$791*$G$792/100,2)</f>
        <v>6.07</v>
      </c>
    </row>
    <row r="1813" spans="1:7" x14ac:dyDescent="0.25">
      <c r="A1813" s="256"/>
      <c r="B1813" s="120">
        <f t="shared" si="27"/>
        <v>43020.5</v>
      </c>
      <c r="C1813" s="123">
        <v>12</v>
      </c>
      <c r="D1813" s="11">
        <f>ROUND(АТС!D317*$D$791*$D$792/100,2)</f>
        <v>10.02</v>
      </c>
      <c r="E1813" s="11">
        <f>ROUND(АТС!$D317*$E$791*$E$792/100,2)</f>
        <v>9.2100000000000009</v>
      </c>
      <c r="F1813" s="11">
        <f>ROUND(АТС!$D317*$F$791*$F$792/100,2)</f>
        <v>6.27</v>
      </c>
      <c r="G1813" s="11">
        <f>ROUND(АТС!$D317*$G$791*$G$792/100,2)</f>
        <v>3.67</v>
      </c>
    </row>
    <row r="1814" spans="1:7" x14ac:dyDescent="0.25">
      <c r="A1814" s="256"/>
      <c r="B1814" s="122">
        <f t="shared" si="27"/>
        <v>43020.541669999999</v>
      </c>
      <c r="C1814" s="123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56"/>
      <c r="B1815" s="120">
        <f t="shared" si="27"/>
        <v>43020.583330000001</v>
      </c>
      <c r="C1815" s="123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56"/>
      <c r="B1816" s="122">
        <f t="shared" si="27"/>
        <v>43020.625</v>
      </c>
      <c r="C1816" s="123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56"/>
      <c r="B1817" s="120">
        <f t="shared" si="27"/>
        <v>43020.666669999999</v>
      </c>
      <c r="C1817" s="123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56"/>
      <c r="B1818" s="122">
        <f t="shared" ref="B1818:B1881" si="28">B1794+1</f>
        <v>43020.708330000001</v>
      </c>
      <c r="C1818" s="123">
        <v>17</v>
      </c>
      <c r="D1818" s="11">
        <f>ROUND(АТС!D322*$D$791*$D$792/100,2)</f>
        <v>10.83</v>
      </c>
      <c r="E1818" s="11">
        <f>ROUND(АТС!$D322*$E$791*$E$792/100,2)</f>
        <v>9.9499999999999993</v>
      </c>
      <c r="F1818" s="11">
        <f>ROUND(АТС!$D322*$F$791*$F$792/100,2)</f>
        <v>6.77</v>
      </c>
      <c r="G1818" s="11">
        <f>ROUND(АТС!$D322*$G$791*$G$792/100,2)</f>
        <v>3.96</v>
      </c>
    </row>
    <row r="1819" spans="1:7" x14ac:dyDescent="0.25">
      <c r="A1819" s="256"/>
      <c r="B1819" s="120">
        <f t="shared" si="28"/>
        <v>43020.75</v>
      </c>
      <c r="C1819" s="123">
        <v>18</v>
      </c>
      <c r="D1819" s="11">
        <f>ROUND(АТС!D323*$D$791*$D$792/100,2)</f>
        <v>19.079999999999998</v>
      </c>
      <c r="E1819" s="11">
        <f>ROUND(АТС!$D323*$E$791*$E$792/100,2)</f>
        <v>17.54</v>
      </c>
      <c r="F1819" s="11">
        <f>ROUND(АТС!$D323*$F$791*$F$792/100,2)</f>
        <v>11.94</v>
      </c>
      <c r="G1819" s="11">
        <f>ROUND(АТС!$D323*$G$791*$G$792/100,2)</f>
        <v>6.99</v>
      </c>
    </row>
    <row r="1820" spans="1:7" x14ac:dyDescent="0.25">
      <c r="A1820" s="256"/>
      <c r="B1820" s="122">
        <f t="shared" si="28"/>
        <v>43020.791669999999</v>
      </c>
      <c r="C1820" s="123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56"/>
      <c r="B1821" s="120">
        <f t="shared" si="28"/>
        <v>43020.833330000001</v>
      </c>
      <c r="C1821" s="123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56"/>
      <c r="B1822" s="122">
        <f t="shared" si="28"/>
        <v>43020.875</v>
      </c>
      <c r="C1822" s="123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56"/>
      <c r="B1823" s="120">
        <f t="shared" si="28"/>
        <v>43020.916669999999</v>
      </c>
      <c r="C1823" s="123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56"/>
      <c r="B1824" s="122">
        <f t="shared" si="28"/>
        <v>43020.958330000001</v>
      </c>
      <c r="C1824" s="123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56"/>
      <c r="B1825" s="120">
        <f t="shared" si="28"/>
        <v>43021</v>
      </c>
      <c r="C1825" s="123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56"/>
      <c r="B1826" s="122">
        <f t="shared" si="28"/>
        <v>43021.041669999999</v>
      </c>
      <c r="C1826" s="123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56"/>
      <c r="B1827" s="120">
        <f t="shared" si="28"/>
        <v>43021.083330000001</v>
      </c>
      <c r="C1827" s="123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56"/>
      <c r="B1828" s="122">
        <f t="shared" si="28"/>
        <v>43021.125</v>
      </c>
      <c r="C1828" s="123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56"/>
      <c r="B1829" s="120">
        <f t="shared" si="28"/>
        <v>43021.166669999999</v>
      </c>
      <c r="C1829" s="123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56"/>
      <c r="B1830" s="122">
        <f t="shared" si="28"/>
        <v>43021.208330000001</v>
      </c>
      <c r="C1830" s="123">
        <v>5</v>
      </c>
      <c r="D1830" s="11">
        <f>ROUND(АТС!D334*$D$791*$D$792/100,2)</f>
        <v>29.25</v>
      </c>
      <c r="E1830" s="11">
        <f>ROUND(АТС!$D334*$E$791*$E$792/100,2)</f>
        <v>26.89</v>
      </c>
      <c r="F1830" s="11">
        <f>ROUND(АТС!$D334*$F$791*$F$792/100,2)</f>
        <v>18.3</v>
      </c>
      <c r="G1830" s="11">
        <f>ROUND(АТС!$D334*$G$791*$G$792/100,2)</f>
        <v>10.71</v>
      </c>
    </row>
    <row r="1831" spans="1:7" x14ac:dyDescent="0.25">
      <c r="A1831" s="256"/>
      <c r="B1831" s="120">
        <f t="shared" si="28"/>
        <v>43021.25</v>
      </c>
      <c r="C1831" s="123">
        <v>6</v>
      </c>
      <c r="D1831" s="11">
        <f>ROUND(АТС!D335*$D$791*$D$792/100,2)</f>
        <v>0</v>
      </c>
      <c r="E1831" s="11">
        <f>ROUND(АТС!$D335*$E$791*$E$792/100,2)</f>
        <v>0</v>
      </c>
      <c r="F1831" s="11">
        <f>ROUND(АТС!$D335*$F$791*$F$792/100,2)</f>
        <v>0</v>
      </c>
      <c r="G1831" s="11">
        <f>ROUND(АТС!$D335*$G$791*$G$792/100,2)</f>
        <v>0</v>
      </c>
    </row>
    <row r="1832" spans="1:7" x14ac:dyDescent="0.25">
      <c r="A1832" s="256"/>
      <c r="B1832" s="122">
        <f t="shared" si="28"/>
        <v>43021.291669999999</v>
      </c>
      <c r="C1832" s="123">
        <v>7</v>
      </c>
      <c r="D1832" s="11">
        <f>ROUND(АТС!D336*$D$791*$D$792/100,2)</f>
        <v>0</v>
      </c>
      <c r="E1832" s="11">
        <f>ROUND(АТС!$D336*$E$791*$E$792/100,2)</f>
        <v>0</v>
      </c>
      <c r="F1832" s="11">
        <f>ROUND(АТС!$D336*$F$791*$F$792/100,2)</f>
        <v>0</v>
      </c>
      <c r="G1832" s="11">
        <f>ROUND(АТС!$D336*$G$791*$G$792/100,2)</f>
        <v>0</v>
      </c>
    </row>
    <row r="1833" spans="1:7" x14ac:dyDescent="0.25">
      <c r="A1833" s="256"/>
      <c r="B1833" s="120">
        <f t="shared" si="28"/>
        <v>43021.333330000001</v>
      </c>
      <c r="C1833" s="123">
        <v>8</v>
      </c>
      <c r="D1833" s="11">
        <f>ROUND(АТС!D337*$D$791*$D$792/100,2)</f>
        <v>5.01</v>
      </c>
      <c r="E1833" s="11">
        <f>ROUND(АТС!$D337*$E$791*$E$792/100,2)</f>
        <v>4.6100000000000003</v>
      </c>
      <c r="F1833" s="11">
        <f>ROUND(АТС!$D337*$F$791*$F$792/100,2)</f>
        <v>3.14</v>
      </c>
      <c r="G1833" s="11">
        <f>ROUND(АТС!$D337*$G$791*$G$792/100,2)</f>
        <v>1.84</v>
      </c>
    </row>
    <row r="1834" spans="1:7" x14ac:dyDescent="0.25">
      <c r="A1834" s="256"/>
      <c r="B1834" s="122">
        <f t="shared" si="28"/>
        <v>43021.375</v>
      </c>
      <c r="C1834" s="123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56"/>
      <c r="B1835" s="120">
        <f t="shared" si="28"/>
        <v>43021.416669999999</v>
      </c>
      <c r="C1835" s="123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56"/>
      <c r="B1836" s="122">
        <f t="shared" si="28"/>
        <v>43021.458330000001</v>
      </c>
      <c r="C1836" s="123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56"/>
      <c r="B1837" s="120">
        <f t="shared" si="28"/>
        <v>43021.5</v>
      </c>
      <c r="C1837" s="123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56"/>
      <c r="B1838" s="122">
        <f t="shared" si="28"/>
        <v>43021.541669999999</v>
      </c>
      <c r="C1838" s="123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56"/>
      <c r="B1839" s="120">
        <f t="shared" si="28"/>
        <v>43021.583330000001</v>
      </c>
      <c r="C1839" s="123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56"/>
      <c r="B1840" s="122">
        <f t="shared" si="28"/>
        <v>43021.625</v>
      </c>
      <c r="C1840" s="123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56"/>
      <c r="B1841" s="120">
        <f t="shared" si="28"/>
        <v>43021.666669999999</v>
      </c>
      <c r="C1841" s="123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56"/>
      <c r="B1842" s="122">
        <f t="shared" si="28"/>
        <v>43021.708330000001</v>
      </c>
      <c r="C1842" s="123">
        <v>17</v>
      </c>
      <c r="D1842" s="11">
        <f>ROUND(АТС!D346*$D$791*$D$792/100,2)</f>
        <v>1.45</v>
      </c>
      <c r="E1842" s="11">
        <f>ROUND(АТС!$D346*$E$791*$E$792/100,2)</f>
        <v>1.34</v>
      </c>
      <c r="F1842" s="11">
        <f>ROUND(АТС!$D346*$F$791*$F$792/100,2)</f>
        <v>0.91</v>
      </c>
      <c r="G1842" s="11">
        <f>ROUND(АТС!$D346*$G$791*$G$792/100,2)</f>
        <v>0.53</v>
      </c>
    </row>
    <row r="1843" spans="1:7" x14ac:dyDescent="0.25">
      <c r="A1843" s="256"/>
      <c r="B1843" s="120">
        <f t="shared" si="28"/>
        <v>43021.75</v>
      </c>
      <c r="C1843" s="123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56"/>
      <c r="B1844" s="122">
        <f t="shared" si="28"/>
        <v>43021.791669999999</v>
      </c>
      <c r="C1844" s="123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56"/>
      <c r="B1845" s="120">
        <f t="shared" si="28"/>
        <v>43021.833330000001</v>
      </c>
      <c r="C1845" s="123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56"/>
      <c r="B1846" s="122">
        <f t="shared" si="28"/>
        <v>43021.875</v>
      </c>
      <c r="C1846" s="123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56"/>
      <c r="B1847" s="120">
        <f t="shared" si="28"/>
        <v>43021.916669999999</v>
      </c>
      <c r="C1847" s="123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56"/>
      <c r="B1848" s="122">
        <f t="shared" si="28"/>
        <v>43021.958330000001</v>
      </c>
      <c r="C1848" s="123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56"/>
      <c r="B1849" s="120">
        <f t="shared" si="28"/>
        <v>43022</v>
      </c>
      <c r="C1849" s="123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56"/>
      <c r="B1850" s="122">
        <f t="shared" si="28"/>
        <v>43022.041669999999</v>
      </c>
      <c r="C1850" s="123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56"/>
      <c r="B1851" s="120">
        <f t="shared" si="28"/>
        <v>43022.083330000001</v>
      </c>
      <c r="C1851" s="123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56"/>
      <c r="B1852" s="122">
        <f t="shared" si="28"/>
        <v>43022.125</v>
      </c>
      <c r="C1852" s="123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56"/>
      <c r="B1853" s="120">
        <f t="shared" si="28"/>
        <v>43022.166669999999</v>
      </c>
      <c r="C1853" s="123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56"/>
      <c r="B1854" s="122">
        <f t="shared" si="28"/>
        <v>43022.208330000001</v>
      </c>
      <c r="C1854" s="123">
        <v>5</v>
      </c>
      <c r="D1854" s="11">
        <f>ROUND(АТС!D358*$D$791*$D$792/100,2)</f>
        <v>0</v>
      </c>
      <c r="E1854" s="11">
        <f>ROUND(АТС!$D358*$E$791*$E$792/100,2)</f>
        <v>0</v>
      </c>
      <c r="F1854" s="11">
        <f>ROUND(АТС!$D358*$F$791*$F$792/100,2)</f>
        <v>0</v>
      </c>
      <c r="G1854" s="11">
        <f>ROUND(АТС!$D358*$G$791*$G$792/100,2)</f>
        <v>0</v>
      </c>
    </row>
    <row r="1855" spans="1:7" x14ac:dyDescent="0.25">
      <c r="A1855" s="256"/>
      <c r="B1855" s="120">
        <f t="shared" si="28"/>
        <v>43022.25</v>
      </c>
      <c r="C1855" s="123">
        <v>6</v>
      </c>
      <c r="D1855" s="11">
        <f>ROUND(АТС!D359*$D$791*$D$792/100,2)</f>
        <v>0</v>
      </c>
      <c r="E1855" s="11">
        <f>ROUND(АТС!$D359*$E$791*$E$792/100,2)</f>
        <v>0</v>
      </c>
      <c r="F1855" s="11">
        <f>ROUND(АТС!$D359*$F$791*$F$792/100,2)</f>
        <v>0</v>
      </c>
      <c r="G1855" s="11">
        <f>ROUND(АТС!$D359*$G$791*$G$792/100,2)</f>
        <v>0</v>
      </c>
    </row>
    <row r="1856" spans="1:7" x14ac:dyDescent="0.25">
      <c r="A1856" s="256"/>
      <c r="B1856" s="122">
        <f t="shared" si="28"/>
        <v>43022.291669999999</v>
      </c>
      <c r="C1856" s="123">
        <v>7</v>
      </c>
      <c r="D1856" s="11">
        <f>ROUND(АТС!D360*$D$791*$D$792/100,2)</f>
        <v>0</v>
      </c>
      <c r="E1856" s="11">
        <f>ROUND(АТС!$D360*$E$791*$E$792/100,2)</f>
        <v>0</v>
      </c>
      <c r="F1856" s="11">
        <f>ROUND(АТС!$D360*$F$791*$F$792/100,2)</f>
        <v>0</v>
      </c>
      <c r="G1856" s="11">
        <f>ROUND(АТС!$D360*$G$791*$G$792/100,2)</f>
        <v>0</v>
      </c>
    </row>
    <row r="1857" spans="1:7" x14ac:dyDescent="0.25">
      <c r="A1857" s="256"/>
      <c r="B1857" s="120">
        <f t="shared" si="28"/>
        <v>43022.333330000001</v>
      </c>
      <c r="C1857" s="123">
        <v>8</v>
      </c>
      <c r="D1857" s="11">
        <f>ROUND(АТС!D361*$D$791*$D$792/100,2)</f>
        <v>0</v>
      </c>
      <c r="E1857" s="11">
        <f>ROUND(АТС!$D361*$E$791*$E$792/100,2)</f>
        <v>0</v>
      </c>
      <c r="F1857" s="11">
        <f>ROUND(АТС!$D361*$F$791*$F$792/100,2)</f>
        <v>0</v>
      </c>
      <c r="G1857" s="11">
        <f>ROUND(АТС!$D361*$G$791*$G$792/100,2)</f>
        <v>0</v>
      </c>
    </row>
    <row r="1858" spans="1:7" x14ac:dyDescent="0.25">
      <c r="A1858" s="256"/>
      <c r="B1858" s="122">
        <f t="shared" si="28"/>
        <v>43022.375</v>
      </c>
      <c r="C1858" s="123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56"/>
      <c r="B1859" s="120">
        <f t="shared" si="28"/>
        <v>43022.416669999999</v>
      </c>
      <c r="C1859" s="123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56"/>
      <c r="B1860" s="122">
        <f t="shared" si="28"/>
        <v>43022.458330000001</v>
      </c>
      <c r="C1860" s="123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56"/>
      <c r="B1861" s="120">
        <f t="shared" si="28"/>
        <v>43022.5</v>
      </c>
      <c r="C1861" s="123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56"/>
      <c r="B1862" s="122">
        <f t="shared" si="28"/>
        <v>43022.541669999999</v>
      </c>
      <c r="C1862" s="123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56"/>
      <c r="B1863" s="120">
        <f t="shared" si="28"/>
        <v>43022.583330000001</v>
      </c>
      <c r="C1863" s="123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56"/>
      <c r="B1864" s="122">
        <f t="shared" si="28"/>
        <v>43022.625</v>
      </c>
      <c r="C1864" s="123">
        <v>15</v>
      </c>
      <c r="D1864" s="11">
        <f>ROUND(АТС!D368*$D$791*$D$792/100,2)</f>
        <v>0</v>
      </c>
      <c r="E1864" s="11">
        <f>ROUND(АТС!$D368*$E$791*$E$792/100,2)</f>
        <v>0</v>
      </c>
      <c r="F1864" s="11">
        <f>ROUND(АТС!$D368*$F$791*$F$792/100,2)</f>
        <v>0</v>
      </c>
      <c r="G1864" s="11">
        <f>ROUND(АТС!$D368*$G$791*$G$792/100,2)</f>
        <v>0</v>
      </c>
    </row>
    <row r="1865" spans="1:7" x14ac:dyDescent="0.25">
      <c r="A1865" s="256"/>
      <c r="B1865" s="120">
        <f t="shared" si="28"/>
        <v>43022.666669999999</v>
      </c>
      <c r="C1865" s="123">
        <v>16</v>
      </c>
      <c r="D1865" s="11">
        <f>ROUND(АТС!D369*$D$791*$D$792/100,2)</f>
        <v>0</v>
      </c>
      <c r="E1865" s="11">
        <f>ROUND(АТС!$D369*$E$791*$E$792/100,2)</f>
        <v>0</v>
      </c>
      <c r="F1865" s="11">
        <f>ROUND(АТС!$D369*$F$791*$F$792/100,2)</f>
        <v>0</v>
      </c>
      <c r="G1865" s="11">
        <f>ROUND(АТС!$D369*$G$791*$G$792/100,2)</f>
        <v>0</v>
      </c>
    </row>
    <row r="1866" spans="1:7" x14ac:dyDescent="0.25">
      <c r="A1866" s="256"/>
      <c r="B1866" s="122">
        <f t="shared" si="28"/>
        <v>43022.708330000001</v>
      </c>
      <c r="C1866" s="123">
        <v>17</v>
      </c>
      <c r="D1866" s="11">
        <f>ROUND(АТС!D370*$D$791*$D$792/100,2)</f>
        <v>23.7</v>
      </c>
      <c r="E1866" s="11">
        <f>ROUND(АТС!$D370*$E$791*$E$792/100,2)</f>
        <v>21.78</v>
      </c>
      <c r="F1866" s="11">
        <f>ROUND(АТС!$D370*$F$791*$F$792/100,2)</f>
        <v>14.82</v>
      </c>
      <c r="G1866" s="11">
        <f>ROUND(АТС!$D370*$G$791*$G$792/100,2)</f>
        <v>8.68</v>
      </c>
    </row>
    <row r="1867" spans="1:7" x14ac:dyDescent="0.25">
      <c r="A1867" s="256"/>
      <c r="B1867" s="120">
        <f t="shared" si="28"/>
        <v>43022.75</v>
      </c>
      <c r="C1867" s="123">
        <v>18</v>
      </c>
      <c r="D1867" s="11">
        <f>ROUND(АТС!D371*$D$791*$D$792/100,2)</f>
        <v>1.81</v>
      </c>
      <c r="E1867" s="11">
        <f>ROUND(АТС!$D371*$E$791*$E$792/100,2)</f>
        <v>1.66</v>
      </c>
      <c r="F1867" s="11">
        <f>ROUND(АТС!$D371*$F$791*$F$792/100,2)</f>
        <v>1.1299999999999999</v>
      </c>
      <c r="G1867" s="11">
        <f>ROUND(АТС!$D371*$G$791*$G$792/100,2)</f>
        <v>0.66</v>
      </c>
    </row>
    <row r="1868" spans="1:7" x14ac:dyDescent="0.25">
      <c r="A1868" s="256"/>
      <c r="B1868" s="122">
        <f t="shared" si="28"/>
        <v>43022.791669999999</v>
      </c>
      <c r="C1868" s="123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56"/>
      <c r="B1869" s="120">
        <f t="shared" si="28"/>
        <v>43022.833330000001</v>
      </c>
      <c r="C1869" s="123">
        <v>20</v>
      </c>
      <c r="D1869" s="11">
        <f>ROUND(АТС!D373*$D$791*$D$792/100,2)</f>
        <v>0</v>
      </c>
      <c r="E1869" s="11">
        <f>ROUND(АТС!$D373*$E$791*$E$792/100,2)</f>
        <v>0</v>
      </c>
      <c r="F1869" s="11">
        <f>ROUND(АТС!$D373*$F$791*$F$792/100,2)</f>
        <v>0</v>
      </c>
      <c r="G1869" s="11">
        <f>ROUND(АТС!$D373*$G$791*$G$792/100,2)</f>
        <v>0</v>
      </c>
    </row>
    <row r="1870" spans="1:7" x14ac:dyDescent="0.25">
      <c r="A1870" s="256"/>
      <c r="B1870" s="122">
        <f t="shared" si="28"/>
        <v>43022.875</v>
      </c>
      <c r="C1870" s="123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56"/>
      <c r="B1871" s="120">
        <f t="shared" si="28"/>
        <v>43022.916669999999</v>
      </c>
      <c r="C1871" s="123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56"/>
      <c r="B1872" s="122">
        <f t="shared" si="28"/>
        <v>43022.958330000001</v>
      </c>
      <c r="C1872" s="123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56"/>
      <c r="B1873" s="120">
        <f t="shared" si="28"/>
        <v>43023</v>
      </c>
      <c r="C1873" s="123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56"/>
      <c r="B1874" s="122">
        <f t="shared" si="28"/>
        <v>43023.041669999999</v>
      </c>
      <c r="C1874" s="123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56"/>
      <c r="B1875" s="120">
        <f t="shared" si="28"/>
        <v>43023.083330000001</v>
      </c>
      <c r="C1875" s="123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56"/>
      <c r="B1876" s="122">
        <f t="shared" si="28"/>
        <v>43023.125</v>
      </c>
      <c r="C1876" s="123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56"/>
      <c r="B1877" s="120">
        <f t="shared" si="28"/>
        <v>43023.166669999999</v>
      </c>
      <c r="C1877" s="123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56"/>
      <c r="B1878" s="122">
        <f t="shared" si="28"/>
        <v>43023.208330000001</v>
      </c>
      <c r="C1878" s="123">
        <v>5</v>
      </c>
      <c r="D1878" s="11">
        <f>ROUND(АТС!D382*$D$791*$D$792/100,2)</f>
        <v>0</v>
      </c>
      <c r="E1878" s="11">
        <f>ROUND(АТС!$D382*$E$791*$E$792/100,2)</f>
        <v>0</v>
      </c>
      <c r="F1878" s="11">
        <f>ROUND(АТС!$D382*$F$791*$F$792/100,2)</f>
        <v>0</v>
      </c>
      <c r="G1878" s="11">
        <f>ROUND(АТС!$D382*$G$791*$G$792/100,2)</f>
        <v>0</v>
      </c>
    </row>
    <row r="1879" spans="1:7" x14ac:dyDescent="0.25">
      <c r="A1879" s="256"/>
      <c r="B1879" s="120">
        <f t="shared" si="28"/>
        <v>43023.25</v>
      </c>
      <c r="C1879" s="123">
        <v>6</v>
      </c>
      <c r="D1879" s="11">
        <f>ROUND(АТС!D383*$D$791*$D$792/100,2)</f>
        <v>0</v>
      </c>
      <c r="E1879" s="11">
        <f>ROUND(АТС!$D383*$E$791*$E$792/100,2)</f>
        <v>0</v>
      </c>
      <c r="F1879" s="11">
        <f>ROUND(АТС!$D383*$F$791*$F$792/100,2)</f>
        <v>0</v>
      </c>
      <c r="G1879" s="11">
        <f>ROUND(АТС!$D383*$G$791*$G$792/100,2)</f>
        <v>0</v>
      </c>
    </row>
    <row r="1880" spans="1:7" x14ac:dyDescent="0.25">
      <c r="A1880" s="256"/>
      <c r="B1880" s="122">
        <f t="shared" si="28"/>
        <v>43023.291669999999</v>
      </c>
      <c r="C1880" s="123">
        <v>7</v>
      </c>
      <c r="D1880" s="11">
        <f>ROUND(АТС!D384*$D$791*$D$792/100,2)</f>
        <v>0</v>
      </c>
      <c r="E1880" s="11">
        <f>ROUND(АТС!$D384*$E$791*$E$792/100,2)</f>
        <v>0</v>
      </c>
      <c r="F1880" s="11">
        <f>ROUND(АТС!$D384*$F$791*$F$792/100,2)</f>
        <v>0</v>
      </c>
      <c r="G1880" s="11">
        <f>ROUND(АТС!$D384*$G$791*$G$792/100,2)</f>
        <v>0</v>
      </c>
    </row>
    <row r="1881" spans="1:7" x14ac:dyDescent="0.25">
      <c r="A1881" s="256"/>
      <c r="B1881" s="120">
        <f t="shared" si="28"/>
        <v>43023.333330000001</v>
      </c>
      <c r="C1881" s="123">
        <v>8</v>
      </c>
      <c r="D1881" s="11">
        <f>ROUND(АТС!D385*$D$791*$D$792/100,2)</f>
        <v>0</v>
      </c>
      <c r="E1881" s="11">
        <f>ROUND(АТС!$D385*$E$791*$E$792/100,2)</f>
        <v>0</v>
      </c>
      <c r="F1881" s="11">
        <f>ROUND(АТС!$D385*$F$791*$F$792/100,2)</f>
        <v>0</v>
      </c>
      <c r="G1881" s="11">
        <f>ROUND(АТС!$D385*$G$791*$G$792/100,2)</f>
        <v>0</v>
      </c>
    </row>
    <row r="1882" spans="1:7" x14ac:dyDescent="0.25">
      <c r="A1882" s="256"/>
      <c r="B1882" s="122">
        <f t="shared" ref="B1882:B1945" si="29">B1858+1</f>
        <v>43023.375</v>
      </c>
      <c r="C1882" s="123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56"/>
      <c r="B1883" s="120">
        <f t="shared" si="29"/>
        <v>43023.416669999999</v>
      </c>
      <c r="C1883" s="123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56"/>
      <c r="B1884" s="122">
        <f t="shared" si="29"/>
        <v>43023.458330000001</v>
      </c>
      <c r="C1884" s="123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56"/>
      <c r="B1885" s="120">
        <f t="shared" si="29"/>
        <v>43023.5</v>
      </c>
      <c r="C1885" s="123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56"/>
      <c r="B1886" s="122">
        <f t="shared" si="29"/>
        <v>43023.541669999999</v>
      </c>
      <c r="C1886" s="123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56"/>
      <c r="B1887" s="120">
        <f t="shared" si="29"/>
        <v>43023.583330000001</v>
      </c>
      <c r="C1887" s="123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56"/>
      <c r="B1888" s="122">
        <f t="shared" si="29"/>
        <v>43023.625</v>
      </c>
      <c r="C1888" s="123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56"/>
      <c r="B1889" s="120">
        <f t="shared" si="29"/>
        <v>43023.666669999999</v>
      </c>
      <c r="C1889" s="123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56"/>
      <c r="B1890" s="122">
        <f t="shared" si="29"/>
        <v>43023.708330000001</v>
      </c>
      <c r="C1890" s="123">
        <v>17</v>
      </c>
      <c r="D1890" s="11">
        <f>ROUND(АТС!D394*$D$791*$D$792/100,2)</f>
        <v>30.55</v>
      </c>
      <c r="E1890" s="11">
        <f>ROUND(АТС!$D394*$E$791*$E$792/100,2)</f>
        <v>28.07</v>
      </c>
      <c r="F1890" s="11">
        <f>ROUND(АТС!$D394*$F$791*$F$792/100,2)</f>
        <v>19.11</v>
      </c>
      <c r="G1890" s="11">
        <f>ROUND(АТС!$D394*$G$791*$G$792/100,2)</f>
        <v>11.18</v>
      </c>
    </row>
    <row r="1891" spans="1:7" x14ac:dyDescent="0.25">
      <c r="A1891" s="256"/>
      <c r="B1891" s="120">
        <f t="shared" si="29"/>
        <v>43023.75</v>
      </c>
      <c r="C1891" s="123">
        <v>18</v>
      </c>
      <c r="D1891" s="11">
        <f>ROUND(АТС!D395*$D$791*$D$792/100,2)</f>
        <v>0.1</v>
      </c>
      <c r="E1891" s="11">
        <f>ROUND(АТС!$D395*$E$791*$E$792/100,2)</f>
        <v>0.09</v>
      </c>
      <c r="F1891" s="11">
        <f>ROUND(АТС!$D395*$F$791*$F$792/100,2)</f>
        <v>0.06</v>
      </c>
      <c r="G1891" s="11">
        <f>ROUND(АТС!$D395*$G$791*$G$792/100,2)</f>
        <v>0.04</v>
      </c>
    </row>
    <row r="1892" spans="1:7" x14ac:dyDescent="0.25">
      <c r="A1892" s="256"/>
      <c r="B1892" s="122">
        <f t="shared" si="29"/>
        <v>43023.791669999999</v>
      </c>
      <c r="C1892" s="123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56"/>
      <c r="B1893" s="120">
        <f t="shared" si="29"/>
        <v>43023.833330000001</v>
      </c>
      <c r="C1893" s="123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56"/>
      <c r="B1894" s="122">
        <f t="shared" si="29"/>
        <v>43023.875</v>
      </c>
      <c r="C1894" s="123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56"/>
      <c r="B1895" s="120">
        <f t="shared" si="29"/>
        <v>43023.916669999999</v>
      </c>
      <c r="C1895" s="123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56"/>
      <c r="B1896" s="122">
        <f t="shared" si="29"/>
        <v>43023.958330000001</v>
      </c>
      <c r="C1896" s="123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56"/>
      <c r="B1897" s="120">
        <f t="shared" si="29"/>
        <v>43024</v>
      </c>
      <c r="C1897" s="123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56"/>
      <c r="B1898" s="122">
        <f t="shared" si="29"/>
        <v>43024.041669999999</v>
      </c>
      <c r="C1898" s="123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56"/>
      <c r="B1899" s="120">
        <f t="shared" si="29"/>
        <v>43024.083330000001</v>
      </c>
      <c r="C1899" s="123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56"/>
      <c r="B1900" s="122">
        <f t="shared" si="29"/>
        <v>43024.125</v>
      </c>
      <c r="C1900" s="123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56"/>
      <c r="B1901" s="120">
        <f t="shared" si="29"/>
        <v>43024.166669999999</v>
      </c>
      <c r="C1901" s="123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56"/>
      <c r="B1902" s="122">
        <f t="shared" si="29"/>
        <v>43024.208330000001</v>
      </c>
      <c r="C1902" s="123">
        <v>5</v>
      </c>
      <c r="D1902" s="11">
        <f>ROUND(АТС!D406*$D$791*$D$792/100,2)</f>
        <v>15.04</v>
      </c>
      <c r="E1902" s="11">
        <f>ROUND(АТС!$D406*$E$791*$E$792/100,2)</f>
        <v>13.83</v>
      </c>
      <c r="F1902" s="11">
        <f>ROUND(АТС!$D406*$F$791*$F$792/100,2)</f>
        <v>9.41</v>
      </c>
      <c r="G1902" s="11">
        <f>ROUND(АТС!$D406*$G$791*$G$792/100,2)</f>
        <v>5.51</v>
      </c>
    </row>
    <row r="1903" spans="1:7" x14ac:dyDescent="0.25">
      <c r="A1903" s="256"/>
      <c r="B1903" s="120">
        <f t="shared" si="29"/>
        <v>43024.25</v>
      </c>
      <c r="C1903" s="123">
        <v>6</v>
      </c>
      <c r="D1903" s="11">
        <f>ROUND(АТС!D407*$D$791*$D$792/100,2)</f>
        <v>110.23</v>
      </c>
      <c r="E1903" s="11">
        <f>ROUND(АТС!$D407*$E$791*$E$792/100,2)</f>
        <v>101.31</v>
      </c>
      <c r="F1903" s="11">
        <f>ROUND(АТС!$D407*$F$791*$F$792/100,2)</f>
        <v>68.95</v>
      </c>
      <c r="G1903" s="11">
        <f>ROUND(АТС!$D407*$G$791*$G$792/100,2)</f>
        <v>40.36</v>
      </c>
    </row>
    <row r="1904" spans="1:7" x14ac:dyDescent="0.25">
      <c r="A1904" s="256"/>
      <c r="B1904" s="122">
        <f t="shared" si="29"/>
        <v>43024.291669999999</v>
      </c>
      <c r="C1904" s="123">
        <v>7</v>
      </c>
      <c r="D1904" s="11">
        <f>ROUND(АТС!D408*$D$791*$D$792/100,2)</f>
        <v>0</v>
      </c>
      <c r="E1904" s="11">
        <f>ROUND(АТС!$D408*$E$791*$E$792/100,2)</f>
        <v>0</v>
      </c>
      <c r="F1904" s="11">
        <f>ROUND(АТС!$D408*$F$791*$F$792/100,2)</f>
        <v>0</v>
      </c>
      <c r="G1904" s="11">
        <f>ROUND(АТС!$D408*$G$791*$G$792/100,2)</f>
        <v>0</v>
      </c>
    </row>
    <row r="1905" spans="1:7" x14ac:dyDescent="0.25">
      <c r="A1905" s="256"/>
      <c r="B1905" s="120">
        <f t="shared" si="29"/>
        <v>43024.333330000001</v>
      </c>
      <c r="C1905" s="123">
        <v>8</v>
      </c>
      <c r="D1905" s="11">
        <f>ROUND(АТС!D409*$D$791*$D$792/100,2)</f>
        <v>8.4</v>
      </c>
      <c r="E1905" s="11">
        <f>ROUND(АТС!$D409*$E$791*$E$792/100,2)</f>
        <v>7.72</v>
      </c>
      <c r="F1905" s="11">
        <f>ROUND(АТС!$D409*$F$791*$F$792/100,2)</f>
        <v>5.25</v>
      </c>
      <c r="G1905" s="11">
        <f>ROUND(АТС!$D409*$G$791*$G$792/100,2)</f>
        <v>3.07</v>
      </c>
    </row>
    <row r="1906" spans="1:7" x14ac:dyDescent="0.25">
      <c r="A1906" s="256"/>
      <c r="B1906" s="122">
        <f t="shared" si="29"/>
        <v>43024.375</v>
      </c>
      <c r="C1906" s="123">
        <v>9</v>
      </c>
      <c r="D1906" s="11">
        <f>ROUND(АТС!D410*$D$791*$D$792/100,2)</f>
        <v>15.38</v>
      </c>
      <c r="E1906" s="11">
        <f>ROUND(АТС!$D410*$E$791*$E$792/100,2)</f>
        <v>14.14</v>
      </c>
      <c r="F1906" s="11">
        <f>ROUND(АТС!$D410*$F$791*$F$792/100,2)</f>
        <v>9.6199999999999992</v>
      </c>
      <c r="G1906" s="11">
        <f>ROUND(АТС!$D410*$G$791*$G$792/100,2)</f>
        <v>5.63</v>
      </c>
    </row>
    <row r="1907" spans="1:7" x14ac:dyDescent="0.25">
      <c r="A1907" s="256"/>
      <c r="B1907" s="120">
        <f t="shared" si="29"/>
        <v>43024.416669999999</v>
      </c>
      <c r="C1907" s="123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56"/>
      <c r="B1908" s="122">
        <f t="shared" si="29"/>
        <v>43024.458330000001</v>
      </c>
      <c r="C1908" s="123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56"/>
      <c r="B1909" s="120">
        <f t="shared" si="29"/>
        <v>43024.5</v>
      </c>
      <c r="C1909" s="123">
        <v>12</v>
      </c>
      <c r="D1909" s="11">
        <f>ROUND(АТС!D413*$D$791*$D$792/100,2)</f>
        <v>16.48</v>
      </c>
      <c r="E1909" s="11">
        <f>ROUND(АТС!$D413*$E$791*$E$792/100,2)</f>
        <v>15.14</v>
      </c>
      <c r="F1909" s="11">
        <f>ROUND(АТС!$D413*$F$791*$F$792/100,2)</f>
        <v>10.31</v>
      </c>
      <c r="G1909" s="11">
        <f>ROUND(АТС!$D413*$G$791*$G$792/100,2)</f>
        <v>6.03</v>
      </c>
    </row>
    <row r="1910" spans="1:7" x14ac:dyDescent="0.25">
      <c r="A1910" s="256"/>
      <c r="B1910" s="122">
        <f t="shared" si="29"/>
        <v>43024.541669999999</v>
      </c>
      <c r="C1910" s="123">
        <v>13</v>
      </c>
      <c r="D1910" s="11">
        <f>ROUND(АТС!D414*$D$791*$D$792/100,2)</f>
        <v>21.02</v>
      </c>
      <c r="E1910" s="11">
        <f>ROUND(АТС!$D414*$E$791*$E$792/100,2)</f>
        <v>19.32</v>
      </c>
      <c r="F1910" s="11">
        <f>ROUND(АТС!$D414*$F$791*$F$792/100,2)</f>
        <v>13.15</v>
      </c>
      <c r="G1910" s="11">
        <f>ROUND(АТС!$D414*$G$791*$G$792/100,2)</f>
        <v>7.7</v>
      </c>
    </row>
    <row r="1911" spans="1:7" x14ac:dyDescent="0.25">
      <c r="A1911" s="256"/>
      <c r="B1911" s="120">
        <f t="shared" si="29"/>
        <v>43024.583330000001</v>
      </c>
      <c r="C1911" s="123">
        <v>14</v>
      </c>
      <c r="D1911" s="11">
        <f>ROUND(АТС!D415*$D$791*$D$792/100,2)</f>
        <v>30.34</v>
      </c>
      <c r="E1911" s="11">
        <f>ROUND(АТС!$D415*$E$791*$E$792/100,2)</f>
        <v>27.89</v>
      </c>
      <c r="F1911" s="11">
        <f>ROUND(АТС!$D415*$F$791*$F$792/100,2)</f>
        <v>18.98</v>
      </c>
      <c r="G1911" s="11">
        <f>ROUND(АТС!$D415*$G$791*$G$792/100,2)</f>
        <v>11.11</v>
      </c>
    </row>
    <row r="1912" spans="1:7" x14ac:dyDescent="0.25">
      <c r="A1912" s="256"/>
      <c r="B1912" s="122">
        <f t="shared" si="29"/>
        <v>43024.625</v>
      </c>
      <c r="C1912" s="123">
        <v>15</v>
      </c>
      <c r="D1912" s="11">
        <f>ROUND(АТС!D416*$D$791*$D$792/100,2)</f>
        <v>20.47</v>
      </c>
      <c r="E1912" s="11">
        <f>ROUND(АТС!$D416*$E$791*$E$792/100,2)</f>
        <v>18.809999999999999</v>
      </c>
      <c r="F1912" s="11">
        <f>ROUND(АТС!$D416*$F$791*$F$792/100,2)</f>
        <v>12.8</v>
      </c>
      <c r="G1912" s="11">
        <f>ROUND(АТС!$D416*$G$791*$G$792/100,2)</f>
        <v>7.49</v>
      </c>
    </row>
    <row r="1913" spans="1:7" x14ac:dyDescent="0.25">
      <c r="A1913" s="256"/>
      <c r="B1913" s="120">
        <f t="shared" si="29"/>
        <v>43024.666669999999</v>
      </c>
      <c r="C1913" s="123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56"/>
      <c r="B1914" s="122">
        <f t="shared" si="29"/>
        <v>43024.708330000001</v>
      </c>
      <c r="C1914" s="123">
        <v>17</v>
      </c>
      <c r="D1914" s="11">
        <f>ROUND(АТС!D418*$D$791*$D$792/100,2)</f>
        <v>34.06</v>
      </c>
      <c r="E1914" s="11">
        <f>ROUND(АТС!$D418*$E$791*$E$792/100,2)</f>
        <v>31.3</v>
      </c>
      <c r="F1914" s="11">
        <f>ROUND(АТС!$D418*$F$791*$F$792/100,2)</f>
        <v>21.31</v>
      </c>
      <c r="G1914" s="11">
        <f>ROUND(АТС!$D418*$G$791*$G$792/100,2)</f>
        <v>12.47</v>
      </c>
    </row>
    <row r="1915" spans="1:7" x14ac:dyDescent="0.25">
      <c r="A1915" s="256"/>
      <c r="B1915" s="120">
        <f t="shared" si="29"/>
        <v>43024.75</v>
      </c>
      <c r="C1915" s="123">
        <v>18</v>
      </c>
      <c r="D1915" s="11">
        <f>ROUND(АТС!D419*$D$791*$D$792/100,2)</f>
        <v>13.69</v>
      </c>
      <c r="E1915" s="11">
        <f>ROUND(АТС!$D419*$E$791*$E$792/100,2)</f>
        <v>12.59</v>
      </c>
      <c r="F1915" s="11">
        <f>ROUND(АТС!$D419*$F$791*$F$792/100,2)</f>
        <v>8.57</v>
      </c>
      <c r="G1915" s="11">
        <f>ROUND(АТС!$D419*$G$791*$G$792/100,2)</f>
        <v>5.01</v>
      </c>
    </row>
    <row r="1916" spans="1:7" x14ac:dyDescent="0.25">
      <c r="A1916" s="256"/>
      <c r="B1916" s="122">
        <f t="shared" si="29"/>
        <v>43024.791669999999</v>
      </c>
      <c r="C1916" s="123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56"/>
      <c r="B1917" s="120">
        <f t="shared" si="29"/>
        <v>43024.833330000001</v>
      </c>
      <c r="C1917" s="123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56"/>
      <c r="B1918" s="122">
        <f t="shared" si="29"/>
        <v>43024.875</v>
      </c>
      <c r="C1918" s="123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56"/>
      <c r="B1919" s="120">
        <f t="shared" si="29"/>
        <v>43024.916669999999</v>
      </c>
      <c r="C1919" s="123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56"/>
      <c r="B1920" s="122">
        <f t="shared" si="29"/>
        <v>43024.958330000001</v>
      </c>
      <c r="C1920" s="123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56"/>
      <c r="B1921" s="120">
        <f t="shared" si="29"/>
        <v>43025</v>
      </c>
      <c r="C1921" s="123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56"/>
      <c r="B1922" s="122">
        <f t="shared" si="29"/>
        <v>43025.041669999999</v>
      </c>
      <c r="C1922" s="123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56"/>
      <c r="B1923" s="120">
        <f t="shared" si="29"/>
        <v>43025.083330000001</v>
      </c>
      <c r="C1923" s="123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56"/>
      <c r="B1924" s="122">
        <f t="shared" si="29"/>
        <v>43025.125</v>
      </c>
      <c r="C1924" s="123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56"/>
      <c r="B1925" s="120">
        <f t="shared" si="29"/>
        <v>43025.166669999999</v>
      </c>
      <c r="C1925" s="123">
        <v>4</v>
      </c>
      <c r="D1925" s="11">
        <f>ROUND(АТС!D429*$D$791*$D$792/100,2)</f>
        <v>8.61</v>
      </c>
      <c r="E1925" s="11">
        <f>ROUND(АТС!$D429*$E$791*$E$792/100,2)</f>
        <v>7.91</v>
      </c>
      <c r="F1925" s="11">
        <f>ROUND(АТС!$D429*$F$791*$F$792/100,2)</f>
        <v>5.38</v>
      </c>
      <c r="G1925" s="11">
        <f>ROUND(АТС!$D429*$G$791*$G$792/100,2)</f>
        <v>3.15</v>
      </c>
    </row>
    <row r="1926" spans="1:7" x14ac:dyDescent="0.25">
      <c r="A1926" s="256"/>
      <c r="B1926" s="122">
        <f t="shared" si="29"/>
        <v>43025.208330000001</v>
      </c>
      <c r="C1926" s="123">
        <v>5</v>
      </c>
      <c r="D1926" s="11">
        <f>ROUND(АТС!D430*$D$791*$D$792/100,2)</f>
        <v>23.75</v>
      </c>
      <c r="E1926" s="11">
        <f>ROUND(АТС!$D430*$E$791*$E$792/100,2)</f>
        <v>21.83</v>
      </c>
      <c r="F1926" s="11">
        <f>ROUND(АТС!$D430*$F$791*$F$792/100,2)</f>
        <v>14.86</v>
      </c>
      <c r="G1926" s="11">
        <f>ROUND(АТС!$D430*$G$791*$G$792/100,2)</f>
        <v>8.69</v>
      </c>
    </row>
    <row r="1927" spans="1:7" x14ac:dyDescent="0.25">
      <c r="A1927" s="256"/>
      <c r="B1927" s="120">
        <f t="shared" si="29"/>
        <v>43025.25</v>
      </c>
      <c r="C1927" s="123">
        <v>6</v>
      </c>
      <c r="D1927" s="11">
        <f>ROUND(АТС!D431*$D$791*$D$792/100,2)</f>
        <v>0</v>
      </c>
      <c r="E1927" s="11">
        <f>ROUND(АТС!$D431*$E$791*$E$792/100,2)</f>
        <v>0</v>
      </c>
      <c r="F1927" s="11">
        <f>ROUND(АТС!$D431*$F$791*$F$792/100,2)</f>
        <v>0</v>
      </c>
      <c r="G1927" s="11">
        <f>ROUND(АТС!$D431*$G$791*$G$792/100,2)</f>
        <v>0</v>
      </c>
    </row>
    <row r="1928" spans="1:7" x14ac:dyDescent="0.25">
      <c r="A1928" s="256"/>
      <c r="B1928" s="122">
        <f t="shared" si="29"/>
        <v>43025.291669999999</v>
      </c>
      <c r="C1928" s="123">
        <v>7</v>
      </c>
      <c r="D1928" s="11">
        <f>ROUND(АТС!D432*$D$791*$D$792/100,2)</f>
        <v>11.99</v>
      </c>
      <c r="E1928" s="11">
        <f>ROUND(АТС!$D432*$E$791*$E$792/100,2)</f>
        <v>11.02</v>
      </c>
      <c r="F1928" s="11">
        <f>ROUND(АТС!$D432*$F$791*$F$792/100,2)</f>
        <v>7.5</v>
      </c>
      <c r="G1928" s="11">
        <f>ROUND(АТС!$D432*$G$791*$G$792/100,2)</f>
        <v>4.3899999999999997</v>
      </c>
    </row>
    <row r="1929" spans="1:7" x14ac:dyDescent="0.25">
      <c r="A1929" s="256"/>
      <c r="B1929" s="120">
        <f t="shared" si="29"/>
        <v>43025.333330000001</v>
      </c>
      <c r="C1929" s="123">
        <v>8</v>
      </c>
      <c r="D1929" s="11">
        <f>ROUND(АТС!D433*$D$791*$D$792/100,2)</f>
        <v>17.420000000000002</v>
      </c>
      <c r="E1929" s="11">
        <f>ROUND(АТС!$D433*$E$791*$E$792/100,2)</f>
        <v>16.010000000000002</v>
      </c>
      <c r="F1929" s="11">
        <f>ROUND(АТС!$D433*$F$791*$F$792/100,2)</f>
        <v>10.9</v>
      </c>
      <c r="G1929" s="11">
        <f>ROUND(АТС!$D433*$G$791*$G$792/100,2)</f>
        <v>6.38</v>
      </c>
    </row>
    <row r="1930" spans="1:7" x14ac:dyDescent="0.25">
      <c r="A1930" s="256"/>
      <c r="B1930" s="122">
        <f t="shared" si="29"/>
        <v>43025.375</v>
      </c>
      <c r="C1930" s="123">
        <v>9</v>
      </c>
      <c r="D1930" s="11">
        <f>ROUND(АТС!D434*$D$791*$D$792/100,2)</f>
        <v>24.43</v>
      </c>
      <c r="E1930" s="11">
        <f>ROUND(АТС!$D434*$E$791*$E$792/100,2)</f>
        <v>22.45</v>
      </c>
      <c r="F1930" s="11">
        <f>ROUND(АТС!$D434*$F$791*$F$792/100,2)</f>
        <v>15.28</v>
      </c>
      <c r="G1930" s="11">
        <f>ROUND(АТС!$D434*$G$791*$G$792/100,2)</f>
        <v>8.94</v>
      </c>
    </row>
    <row r="1931" spans="1:7" x14ac:dyDescent="0.25">
      <c r="A1931" s="256"/>
      <c r="B1931" s="120">
        <f t="shared" si="29"/>
        <v>43025.416669999999</v>
      </c>
      <c r="C1931" s="123">
        <v>10</v>
      </c>
      <c r="D1931" s="11">
        <f>ROUND(АТС!D435*$D$791*$D$792/100,2)</f>
        <v>3.72</v>
      </c>
      <c r="E1931" s="11">
        <f>ROUND(АТС!$D435*$E$791*$E$792/100,2)</f>
        <v>3.42</v>
      </c>
      <c r="F1931" s="11">
        <f>ROUND(АТС!$D435*$F$791*$F$792/100,2)</f>
        <v>2.33</v>
      </c>
      <c r="G1931" s="11">
        <f>ROUND(АТС!$D435*$G$791*$G$792/100,2)</f>
        <v>1.36</v>
      </c>
    </row>
    <row r="1932" spans="1:7" x14ac:dyDescent="0.25">
      <c r="A1932" s="256"/>
      <c r="B1932" s="122">
        <f t="shared" si="29"/>
        <v>43025.458330000001</v>
      </c>
      <c r="C1932" s="123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56"/>
      <c r="B1933" s="120">
        <f t="shared" si="29"/>
        <v>43025.5</v>
      </c>
      <c r="C1933" s="123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56"/>
      <c r="B1934" s="122">
        <f t="shared" si="29"/>
        <v>43025.541669999999</v>
      </c>
      <c r="C1934" s="123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56"/>
      <c r="B1935" s="120">
        <f t="shared" si="29"/>
        <v>43025.583330000001</v>
      </c>
      <c r="C1935" s="123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56"/>
      <c r="B1936" s="122">
        <f t="shared" si="29"/>
        <v>43025.625</v>
      </c>
      <c r="C1936" s="123">
        <v>15</v>
      </c>
      <c r="D1936" s="11">
        <f>ROUND(АТС!D440*$D$791*$D$792/100,2)</f>
        <v>0.02</v>
      </c>
      <c r="E1936" s="11">
        <f>ROUND(АТС!$D440*$E$791*$E$792/100,2)</f>
        <v>0.02</v>
      </c>
      <c r="F1936" s="11">
        <f>ROUND(АТС!$D440*$F$791*$F$792/100,2)</f>
        <v>0.02</v>
      </c>
      <c r="G1936" s="11">
        <f>ROUND(АТС!$D440*$G$791*$G$792/100,2)</f>
        <v>0.01</v>
      </c>
    </row>
    <row r="1937" spans="1:7" x14ac:dyDescent="0.25">
      <c r="A1937" s="256"/>
      <c r="B1937" s="120">
        <f t="shared" si="29"/>
        <v>43025.666669999999</v>
      </c>
      <c r="C1937" s="123">
        <v>16</v>
      </c>
      <c r="D1937" s="11">
        <f>ROUND(АТС!D441*$D$791*$D$792/100,2)</f>
        <v>13.37</v>
      </c>
      <c r="E1937" s="11">
        <f>ROUND(АТС!$D441*$E$791*$E$792/100,2)</f>
        <v>12.29</v>
      </c>
      <c r="F1937" s="11">
        <f>ROUND(АТС!$D441*$F$791*$F$792/100,2)</f>
        <v>8.36</v>
      </c>
      <c r="G1937" s="11">
        <f>ROUND(АТС!$D441*$G$791*$G$792/100,2)</f>
        <v>4.8899999999999997</v>
      </c>
    </row>
    <row r="1938" spans="1:7" x14ac:dyDescent="0.25">
      <c r="A1938" s="256"/>
      <c r="B1938" s="122">
        <f t="shared" si="29"/>
        <v>43025.708330000001</v>
      </c>
      <c r="C1938" s="123">
        <v>17</v>
      </c>
      <c r="D1938" s="11">
        <f>ROUND(АТС!D442*$D$791*$D$792/100,2)</f>
        <v>39.64</v>
      </c>
      <c r="E1938" s="11">
        <f>ROUND(АТС!$D442*$E$791*$E$792/100,2)</f>
        <v>36.43</v>
      </c>
      <c r="F1938" s="11">
        <f>ROUND(АТС!$D442*$F$791*$F$792/100,2)</f>
        <v>24.8</v>
      </c>
      <c r="G1938" s="11">
        <f>ROUND(АТС!$D442*$G$791*$G$792/100,2)</f>
        <v>14.51</v>
      </c>
    </row>
    <row r="1939" spans="1:7" x14ac:dyDescent="0.25">
      <c r="A1939" s="256"/>
      <c r="B1939" s="120">
        <f t="shared" si="29"/>
        <v>43025.75</v>
      </c>
      <c r="C1939" s="123">
        <v>18</v>
      </c>
      <c r="D1939" s="11">
        <f>ROUND(АТС!D443*$D$791*$D$792/100,2)</f>
        <v>46.36</v>
      </c>
      <c r="E1939" s="11">
        <f>ROUND(АТС!$D443*$E$791*$E$792/100,2)</f>
        <v>42.61</v>
      </c>
      <c r="F1939" s="11">
        <f>ROUND(АТС!$D443*$F$791*$F$792/100,2)</f>
        <v>29</v>
      </c>
      <c r="G1939" s="11">
        <f>ROUND(АТС!$D443*$G$791*$G$792/100,2)</f>
        <v>16.97</v>
      </c>
    </row>
    <row r="1940" spans="1:7" x14ac:dyDescent="0.25">
      <c r="A1940" s="256"/>
      <c r="B1940" s="122">
        <f t="shared" si="29"/>
        <v>43025.791669999999</v>
      </c>
      <c r="C1940" s="123">
        <v>19</v>
      </c>
      <c r="D1940" s="11">
        <f>ROUND(АТС!D444*$D$791*$D$792/100,2)</f>
        <v>12.65</v>
      </c>
      <c r="E1940" s="11">
        <f>ROUND(АТС!$D444*$E$791*$E$792/100,2)</f>
        <v>11.63</v>
      </c>
      <c r="F1940" s="11">
        <f>ROUND(АТС!$D444*$F$791*$F$792/100,2)</f>
        <v>7.91</v>
      </c>
      <c r="G1940" s="11">
        <f>ROUND(АТС!$D444*$G$791*$G$792/100,2)</f>
        <v>4.63</v>
      </c>
    </row>
    <row r="1941" spans="1:7" x14ac:dyDescent="0.25">
      <c r="A1941" s="256"/>
      <c r="B1941" s="120">
        <f t="shared" si="29"/>
        <v>43025.833330000001</v>
      </c>
      <c r="C1941" s="123">
        <v>20</v>
      </c>
      <c r="D1941" s="11">
        <f>ROUND(АТС!D445*$D$791*$D$792/100,2)</f>
        <v>11.72</v>
      </c>
      <c r="E1941" s="11">
        <f>ROUND(АТС!$D445*$E$791*$E$792/100,2)</f>
        <v>10.77</v>
      </c>
      <c r="F1941" s="11">
        <f>ROUND(АТС!$D445*$F$791*$F$792/100,2)</f>
        <v>7.33</v>
      </c>
      <c r="G1941" s="11">
        <f>ROUND(АТС!$D445*$G$791*$G$792/100,2)</f>
        <v>4.29</v>
      </c>
    </row>
    <row r="1942" spans="1:7" x14ac:dyDescent="0.25">
      <c r="A1942" s="256"/>
      <c r="B1942" s="122">
        <f t="shared" si="29"/>
        <v>43025.875</v>
      </c>
      <c r="C1942" s="123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56"/>
      <c r="B1943" s="120">
        <f t="shared" si="29"/>
        <v>43025.916669999999</v>
      </c>
      <c r="C1943" s="123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56"/>
      <c r="B1944" s="122">
        <f t="shared" si="29"/>
        <v>43025.958330000001</v>
      </c>
      <c r="C1944" s="123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56"/>
      <c r="B1945" s="120">
        <f t="shared" si="29"/>
        <v>43026</v>
      </c>
      <c r="C1945" s="123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56"/>
      <c r="B1946" s="122">
        <f t="shared" ref="B1946:B2009" si="30">B1922+1</f>
        <v>43026.041669999999</v>
      </c>
      <c r="C1946" s="123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56"/>
      <c r="B1947" s="120">
        <f t="shared" si="30"/>
        <v>43026.083330000001</v>
      </c>
      <c r="C1947" s="123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56"/>
      <c r="B1948" s="122">
        <f t="shared" si="30"/>
        <v>43026.125</v>
      </c>
      <c r="C1948" s="123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56"/>
      <c r="B1949" s="120">
        <f t="shared" si="30"/>
        <v>43026.166669999999</v>
      </c>
      <c r="C1949" s="123">
        <v>4</v>
      </c>
      <c r="D1949" s="11">
        <f>ROUND(АТС!D453*$D$791*$D$792/100,2)</f>
        <v>0</v>
      </c>
      <c r="E1949" s="11">
        <f>ROUND(АТС!$D453*$E$791*$E$792/100,2)</f>
        <v>0</v>
      </c>
      <c r="F1949" s="11">
        <f>ROUND(АТС!$D453*$F$791*$F$792/100,2)</f>
        <v>0</v>
      </c>
      <c r="G1949" s="11">
        <f>ROUND(АТС!$D453*$G$791*$G$792/100,2)</f>
        <v>0</v>
      </c>
    </row>
    <row r="1950" spans="1:7" x14ac:dyDescent="0.25">
      <c r="A1950" s="256"/>
      <c r="B1950" s="122">
        <f t="shared" si="30"/>
        <v>43026.208330000001</v>
      </c>
      <c r="C1950" s="123">
        <v>5</v>
      </c>
      <c r="D1950" s="11">
        <f>ROUND(АТС!D454*$D$791*$D$792/100,2)</f>
        <v>24.03</v>
      </c>
      <c r="E1950" s="11">
        <f>ROUND(АТС!$D454*$E$791*$E$792/100,2)</f>
        <v>22.08</v>
      </c>
      <c r="F1950" s="11">
        <f>ROUND(АТС!$D454*$F$791*$F$792/100,2)</f>
        <v>15.03</v>
      </c>
      <c r="G1950" s="11">
        <f>ROUND(АТС!$D454*$G$791*$G$792/100,2)</f>
        <v>8.8000000000000007</v>
      </c>
    </row>
    <row r="1951" spans="1:7" x14ac:dyDescent="0.25">
      <c r="A1951" s="256"/>
      <c r="B1951" s="120">
        <f t="shared" si="30"/>
        <v>43026.25</v>
      </c>
      <c r="C1951" s="123">
        <v>6</v>
      </c>
      <c r="D1951" s="11">
        <f>ROUND(АТС!D455*$D$791*$D$792/100,2)</f>
        <v>117.98</v>
      </c>
      <c r="E1951" s="11">
        <f>ROUND(АТС!$D455*$E$791*$E$792/100,2)</f>
        <v>108.43</v>
      </c>
      <c r="F1951" s="11">
        <f>ROUND(АТС!$D455*$F$791*$F$792/100,2)</f>
        <v>73.81</v>
      </c>
      <c r="G1951" s="11">
        <f>ROUND(АТС!$D455*$G$791*$G$792/100,2)</f>
        <v>43.19</v>
      </c>
    </row>
    <row r="1952" spans="1:7" x14ac:dyDescent="0.25">
      <c r="A1952" s="256"/>
      <c r="B1952" s="122">
        <f t="shared" si="30"/>
        <v>43026.291669999999</v>
      </c>
      <c r="C1952" s="123">
        <v>7</v>
      </c>
      <c r="D1952" s="11">
        <f>ROUND(АТС!D456*$D$791*$D$792/100,2)</f>
        <v>20.67</v>
      </c>
      <c r="E1952" s="11">
        <f>ROUND(АТС!$D456*$E$791*$E$792/100,2)</f>
        <v>19</v>
      </c>
      <c r="F1952" s="11">
        <f>ROUND(АТС!$D456*$F$791*$F$792/100,2)</f>
        <v>12.93</v>
      </c>
      <c r="G1952" s="11">
        <f>ROUND(АТС!$D456*$G$791*$G$792/100,2)</f>
        <v>7.57</v>
      </c>
    </row>
    <row r="1953" spans="1:7" x14ac:dyDescent="0.25">
      <c r="A1953" s="256"/>
      <c r="B1953" s="120">
        <f t="shared" si="30"/>
        <v>43026.333330000001</v>
      </c>
      <c r="C1953" s="123">
        <v>8</v>
      </c>
      <c r="D1953" s="11">
        <f>ROUND(АТС!D457*$D$791*$D$792/100,2)</f>
        <v>24.82</v>
      </c>
      <c r="E1953" s="11">
        <f>ROUND(АТС!$D457*$E$791*$E$792/100,2)</f>
        <v>22.81</v>
      </c>
      <c r="F1953" s="11">
        <f>ROUND(АТС!$D457*$F$791*$F$792/100,2)</f>
        <v>15.53</v>
      </c>
      <c r="G1953" s="11">
        <f>ROUND(АТС!$D457*$G$791*$G$792/100,2)</f>
        <v>9.09</v>
      </c>
    </row>
    <row r="1954" spans="1:7" x14ac:dyDescent="0.25">
      <c r="A1954" s="256"/>
      <c r="B1954" s="122">
        <f t="shared" si="30"/>
        <v>43026.375</v>
      </c>
      <c r="C1954" s="123">
        <v>9</v>
      </c>
      <c r="D1954" s="11">
        <f>ROUND(АТС!D458*$D$791*$D$792/100,2)</f>
        <v>24.9</v>
      </c>
      <c r="E1954" s="11">
        <f>ROUND(АТС!$D458*$E$791*$E$792/100,2)</f>
        <v>22.88</v>
      </c>
      <c r="F1954" s="11">
        <f>ROUND(АТС!$D458*$F$791*$F$792/100,2)</f>
        <v>15.57</v>
      </c>
      <c r="G1954" s="11">
        <f>ROUND(АТС!$D458*$G$791*$G$792/100,2)</f>
        <v>9.1199999999999992</v>
      </c>
    </row>
    <row r="1955" spans="1:7" x14ac:dyDescent="0.25">
      <c r="A1955" s="256"/>
      <c r="B1955" s="120">
        <f t="shared" si="30"/>
        <v>43026.416669999999</v>
      </c>
      <c r="C1955" s="123">
        <v>10</v>
      </c>
      <c r="D1955" s="11">
        <f>ROUND(АТС!D459*$D$791*$D$792/100,2)</f>
        <v>12.4</v>
      </c>
      <c r="E1955" s="11">
        <f>ROUND(АТС!$D459*$E$791*$E$792/100,2)</f>
        <v>11.4</v>
      </c>
      <c r="F1955" s="11">
        <f>ROUND(АТС!$D459*$F$791*$F$792/100,2)</f>
        <v>7.76</v>
      </c>
      <c r="G1955" s="11">
        <f>ROUND(АТС!$D459*$G$791*$G$792/100,2)</f>
        <v>4.54</v>
      </c>
    </row>
    <row r="1956" spans="1:7" x14ac:dyDescent="0.25">
      <c r="A1956" s="256"/>
      <c r="B1956" s="122">
        <f t="shared" si="30"/>
        <v>43026.458330000001</v>
      </c>
      <c r="C1956" s="123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56"/>
      <c r="B1957" s="120">
        <f t="shared" si="30"/>
        <v>43026.5</v>
      </c>
      <c r="C1957" s="123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56"/>
      <c r="B1958" s="122">
        <f t="shared" si="30"/>
        <v>43026.541669999999</v>
      </c>
      <c r="C1958" s="123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56"/>
      <c r="B1959" s="120">
        <f t="shared" si="30"/>
        <v>43026.583330000001</v>
      </c>
      <c r="C1959" s="123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56"/>
      <c r="B1960" s="122">
        <f t="shared" si="30"/>
        <v>43026.625</v>
      </c>
      <c r="C1960" s="123">
        <v>15</v>
      </c>
      <c r="D1960" s="11">
        <f>ROUND(АТС!D464*$D$791*$D$792/100,2)</f>
        <v>0</v>
      </c>
      <c r="E1960" s="11">
        <f>ROUND(АТС!$D464*$E$791*$E$792/100,2)</f>
        <v>0</v>
      </c>
      <c r="F1960" s="11">
        <f>ROUND(АТС!$D464*$F$791*$F$792/100,2)</f>
        <v>0</v>
      </c>
      <c r="G1960" s="11">
        <f>ROUND(АТС!$D464*$G$791*$G$792/100,2)</f>
        <v>0</v>
      </c>
    </row>
    <row r="1961" spans="1:7" x14ac:dyDescent="0.25">
      <c r="A1961" s="256"/>
      <c r="B1961" s="120">
        <f t="shared" si="30"/>
        <v>43026.666669999999</v>
      </c>
      <c r="C1961" s="123">
        <v>16</v>
      </c>
      <c r="D1961" s="11">
        <f>ROUND(АТС!D465*$D$791*$D$792/100,2)</f>
        <v>0</v>
      </c>
      <c r="E1961" s="11">
        <f>ROUND(АТС!$D465*$E$791*$E$792/100,2)</f>
        <v>0</v>
      </c>
      <c r="F1961" s="11">
        <f>ROUND(АТС!$D465*$F$791*$F$792/100,2)</f>
        <v>0</v>
      </c>
      <c r="G1961" s="11">
        <f>ROUND(АТС!$D465*$G$791*$G$792/100,2)</f>
        <v>0</v>
      </c>
    </row>
    <row r="1962" spans="1:7" x14ac:dyDescent="0.25">
      <c r="A1962" s="256"/>
      <c r="B1962" s="122">
        <f t="shared" si="30"/>
        <v>43026.708330000001</v>
      </c>
      <c r="C1962" s="123">
        <v>17</v>
      </c>
      <c r="D1962" s="11">
        <f>ROUND(АТС!D466*$D$791*$D$792/100,2)</f>
        <v>31.4</v>
      </c>
      <c r="E1962" s="11">
        <f>ROUND(АТС!$D466*$E$791*$E$792/100,2)</f>
        <v>28.86</v>
      </c>
      <c r="F1962" s="11">
        <f>ROUND(АТС!$D466*$F$791*$F$792/100,2)</f>
        <v>19.64</v>
      </c>
      <c r="G1962" s="11">
        <f>ROUND(АТС!$D466*$G$791*$G$792/100,2)</f>
        <v>11.5</v>
      </c>
    </row>
    <row r="1963" spans="1:7" x14ac:dyDescent="0.25">
      <c r="A1963" s="256"/>
      <c r="B1963" s="120">
        <f t="shared" si="30"/>
        <v>43026.75</v>
      </c>
      <c r="C1963" s="123">
        <v>18</v>
      </c>
      <c r="D1963" s="11">
        <f>ROUND(АТС!D467*$D$791*$D$792/100,2)</f>
        <v>11.02</v>
      </c>
      <c r="E1963" s="11">
        <f>ROUND(АТС!$D467*$E$791*$E$792/100,2)</f>
        <v>10.119999999999999</v>
      </c>
      <c r="F1963" s="11">
        <f>ROUND(АТС!$D467*$F$791*$F$792/100,2)</f>
        <v>6.89</v>
      </c>
      <c r="G1963" s="11">
        <f>ROUND(АТС!$D467*$G$791*$G$792/100,2)</f>
        <v>4.03</v>
      </c>
    </row>
    <row r="1964" spans="1:7" x14ac:dyDescent="0.25">
      <c r="A1964" s="256"/>
      <c r="B1964" s="122">
        <f t="shared" si="30"/>
        <v>43026.791669999999</v>
      </c>
      <c r="C1964" s="123">
        <v>19</v>
      </c>
      <c r="D1964" s="11">
        <f>ROUND(АТС!D468*$D$791*$D$792/100,2)</f>
        <v>0.56000000000000005</v>
      </c>
      <c r="E1964" s="11">
        <f>ROUND(АТС!$D468*$E$791*$E$792/100,2)</f>
        <v>0.51</v>
      </c>
      <c r="F1964" s="11">
        <f>ROUND(АТС!$D468*$F$791*$F$792/100,2)</f>
        <v>0.35</v>
      </c>
      <c r="G1964" s="11">
        <f>ROUND(АТС!$D468*$G$791*$G$792/100,2)</f>
        <v>0.21</v>
      </c>
    </row>
    <row r="1965" spans="1:7" x14ac:dyDescent="0.25">
      <c r="A1965" s="256"/>
      <c r="B1965" s="120">
        <f t="shared" si="30"/>
        <v>43026.833330000001</v>
      </c>
      <c r="C1965" s="123">
        <v>20</v>
      </c>
      <c r="D1965" s="11">
        <f>ROUND(АТС!D469*$D$791*$D$792/100,2)</f>
        <v>0</v>
      </c>
      <c r="E1965" s="11">
        <f>ROUND(АТС!$D469*$E$791*$E$792/100,2)</f>
        <v>0</v>
      </c>
      <c r="F1965" s="11">
        <f>ROUND(АТС!$D469*$F$791*$F$792/100,2)</f>
        <v>0</v>
      </c>
      <c r="G1965" s="11">
        <f>ROUND(АТС!$D469*$G$791*$G$792/100,2)</f>
        <v>0</v>
      </c>
    </row>
    <row r="1966" spans="1:7" x14ac:dyDescent="0.25">
      <c r="A1966" s="256"/>
      <c r="B1966" s="122">
        <f t="shared" si="30"/>
        <v>43026.875</v>
      </c>
      <c r="C1966" s="123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56"/>
      <c r="B1967" s="120">
        <f t="shared" si="30"/>
        <v>43026.916669999999</v>
      </c>
      <c r="C1967" s="123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56"/>
      <c r="B1968" s="122">
        <f t="shared" si="30"/>
        <v>43026.958330000001</v>
      </c>
      <c r="C1968" s="123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56"/>
      <c r="B1969" s="120">
        <f t="shared" si="30"/>
        <v>43027</v>
      </c>
      <c r="C1969" s="123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56"/>
      <c r="B1970" s="122">
        <f t="shared" si="30"/>
        <v>43027.041669999999</v>
      </c>
      <c r="C1970" s="123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56"/>
      <c r="B1971" s="120">
        <f t="shared" si="30"/>
        <v>43027.083330000001</v>
      </c>
      <c r="C1971" s="123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56"/>
      <c r="B1972" s="122">
        <f t="shared" si="30"/>
        <v>43027.125</v>
      </c>
      <c r="C1972" s="123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56"/>
      <c r="B1973" s="120">
        <f t="shared" si="30"/>
        <v>43027.166669999999</v>
      </c>
      <c r="C1973" s="123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56"/>
      <c r="B1974" s="122">
        <f t="shared" si="30"/>
        <v>43027.208330000001</v>
      </c>
      <c r="C1974" s="123">
        <v>5</v>
      </c>
      <c r="D1974" s="11">
        <f>ROUND(АТС!D478*$D$791*$D$792/100,2)</f>
        <v>44.25</v>
      </c>
      <c r="E1974" s="11">
        <f>ROUND(АТС!$D478*$E$791*$E$792/100,2)</f>
        <v>40.67</v>
      </c>
      <c r="F1974" s="11">
        <f>ROUND(АТС!$D478*$F$791*$F$792/100,2)</f>
        <v>27.68</v>
      </c>
      <c r="G1974" s="11">
        <f>ROUND(АТС!$D478*$G$791*$G$792/100,2)</f>
        <v>16.2</v>
      </c>
    </row>
    <row r="1975" spans="1:7" x14ac:dyDescent="0.25">
      <c r="A1975" s="256"/>
      <c r="B1975" s="120">
        <f t="shared" si="30"/>
        <v>43027.25</v>
      </c>
      <c r="C1975" s="123">
        <v>6</v>
      </c>
      <c r="D1975" s="11">
        <f>ROUND(АТС!D479*$D$791*$D$792/100,2)</f>
        <v>69.34</v>
      </c>
      <c r="E1975" s="11">
        <f>ROUND(АТС!$D479*$E$791*$E$792/100,2)</f>
        <v>63.73</v>
      </c>
      <c r="F1975" s="11">
        <f>ROUND(АТС!$D479*$F$791*$F$792/100,2)</f>
        <v>43.38</v>
      </c>
      <c r="G1975" s="11">
        <f>ROUND(АТС!$D479*$G$791*$G$792/100,2)</f>
        <v>25.39</v>
      </c>
    </row>
    <row r="1976" spans="1:7" x14ac:dyDescent="0.25">
      <c r="A1976" s="256"/>
      <c r="B1976" s="122">
        <f t="shared" si="30"/>
        <v>43027.291669999999</v>
      </c>
      <c r="C1976" s="123">
        <v>7</v>
      </c>
      <c r="D1976" s="11">
        <f>ROUND(АТС!D480*$D$791*$D$792/100,2)</f>
        <v>20.38</v>
      </c>
      <c r="E1976" s="11">
        <f>ROUND(АТС!$D480*$E$791*$E$792/100,2)</f>
        <v>18.73</v>
      </c>
      <c r="F1976" s="11">
        <f>ROUND(АТС!$D480*$F$791*$F$792/100,2)</f>
        <v>12.75</v>
      </c>
      <c r="G1976" s="11">
        <f>ROUND(АТС!$D480*$G$791*$G$792/100,2)</f>
        <v>7.46</v>
      </c>
    </row>
    <row r="1977" spans="1:7" x14ac:dyDescent="0.25">
      <c r="A1977" s="256"/>
      <c r="B1977" s="120">
        <f t="shared" si="30"/>
        <v>43027.333330000001</v>
      </c>
      <c r="C1977" s="123">
        <v>8</v>
      </c>
      <c r="D1977" s="11">
        <f>ROUND(АТС!D481*$D$791*$D$792/100,2)</f>
        <v>0</v>
      </c>
      <c r="E1977" s="11">
        <f>ROUND(АТС!$D481*$E$791*$E$792/100,2)</f>
        <v>0</v>
      </c>
      <c r="F1977" s="11">
        <f>ROUND(АТС!$D481*$F$791*$F$792/100,2)</f>
        <v>0</v>
      </c>
      <c r="G1977" s="11">
        <f>ROUND(АТС!$D481*$G$791*$G$792/100,2)</f>
        <v>0</v>
      </c>
    </row>
    <row r="1978" spans="1:7" x14ac:dyDescent="0.25">
      <c r="A1978" s="256"/>
      <c r="B1978" s="122">
        <f t="shared" si="30"/>
        <v>43027.375</v>
      </c>
      <c r="C1978" s="123">
        <v>9</v>
      </c>
      <c r="D1978" s="11">
        <f>ROUND(АТС!D482*$D$791*$D$792/100,2)</f>
        <v>0</v>
      </c>
      <c r="E1978" s="11">
        <f>ROUND(АТС!$D482*$E$791*$E$792/100,2)</f>
        <v>0</v>
      </c>
      <c r="F1978" s="11">
        <f>ROUND(АТС!$D482*$F$791*$F$792/100,2)</f>
        <v>0</v>
      </c>
      <c r="G1978" s="11">
        <f>ROUND(АТС!$D482*$G$791*$G$792/100,2)</f>
        <v>0</v>
      </c>
    </row>
    <row r="1979" spans="1:7" x14ac:dyDescent="0.25">
      <c r="A1979" s="256"/>
      <c r="B1979" s="120">
        <f t="shared" si="30"/>
        <v>43027.416669999999</v>
      </c>
      <c r="C1979" s="123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56"/>
      <c r="B1980" s="122">
        <f t="shared" si="30"/>
        <v>43027.458330000001</v>
      </c>
      <c r="C1980" s="123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56"/>
      <c r="B1981" s="120">
        <f t="shared" si="30"/>
        <v>43027.5</v>
      </c>
      <c r="C1981" s="123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56"/>
      <c r="B1982" s="122">
        <f t="shared" si="30"/>
        <v>43027.541669999999</v>
      </c>
      <c r="C1982" s="123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56"/>
      <c r="B1983" s="120">
        <f t="shared" si="30"/>
        <v>43027.583330000001</v>
      </c>
      <c r="C1983" s="123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56"/>
      <c r="B1984" s="122">
        <f t="shared" si="30"/>
        <v>43027.625</v>
      </c>
      <c r="C1984" s="123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56"/>
      <c r="B1985" s="120">
        <f t="shared" si="30"/>
        <v>43027.666669999999</v>
      </c>
      <c r="C1985" s="123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56"/>
      <c r="B1986" s="122">
        <f t="shared" si="30"/>
        <v>43027.708330000001</v>
      </c>
      <c r="C1986" s="123">
        <v>17</v>
      </c>
      <c r="D1986" s="11">
        <f>ROUND(АТС!D490*$D$791*$D$792/100,2)</f>
        <v>1.34</v>
      </c>
      <c r="E1986" s="11">
        <f>ROUND(АТС!$D490*$E$791*$E$792/100,2)</f>
        <v>1.23</v>
      </c>
      <c r="F1986" s="11">
        <f>ROUND(АТС!$D490*$F$791*$F$792/100,2)</f>
        <v>0.84</v>
      </c>
      <c r="G1986" s="11">
        <f>ROUND(АТС!$D490*$G$791*$G$792/100,2)</f>
        <v>0.49</v>
      </c>
    </row>
    <row r="1987" spans="1:7" x14ac:dyDescent="0.25">
      <c r="A1987" s="256"/>
      <c r="B1987" s="120">
        <f t="shared" si="30"/>
        <v>43027.75</v>
      </c>
      <c r="C1987" s="123">
        <v>18</v>
      </c>
      <c r="D1987" s="11">
        <f>ROUND(АТС!D491*$D$791*$D$792/100,2)</f>
        <v>2.0099999999999998</v>
      </c>
      <c r="E1987" s="11">
        <f>ROUND(АТС!$D491*$E$791*$E$792/100,2)</f>
        <v>1.84</v>
      </c>
      <c r="F1987" s="11">
        <f>ROUND(АТС!$D491*$F$791*$F$792/100,2)</f>
        <v>1.26</v>
      </c>
      <c r="G1987" s="11">
        <f>ROUND(АТС!$D491*$G$791*$G$792/100,2)</f>
        <v>0.73</v>
      </c>
    </row>
    <row r="1988" spans="1:7" x14ac:dyDescent="0.25">
      <c r="A1988" s="256"/>
      <c r="B1988" s="122">
        <f t="shared" si="30"/>
        <v>43027.791669999999</v>
      </c>
      <c r="C1988" s="123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56"/>
      <c r="B1989" s="120">
        <f t="shared" si="30"/>
        <v>43027.833330000001</v>
      </c>
      <c r="C1989" s="123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56"/>
      <c r="B1990" s="122">
        <f t="shared" si="30"/>
        <v>43027.875</v>
      </c>
      <c r="C1990" s="123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56"/>
      <c r="B1991" s="120">
        <f t="shared" si="30"/>
        <v>43027.916669999999</v>
      </c>
      <c r="C1991" s="123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56"/>
      <c r="B1992" s="122">
        <f t="shared" si="30"/>
        <v>43027.958330000001</v>
      </c>
      <c r="C1992" s="123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56"/>
      <c r="B1993" s="120">
        <f t="shared" si="30"/>
        <v>43028</v>
      </c>
      <c r="C1993" s="123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56"/>
      <c r="B1994" s="122">
        <f t="shared" si="30"/>
        <v>43028.041669999999</v>
      </c>
      <c r="C1994" s="123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56"/>
      <c r="B1995" s="120">
        <f t="shared" si="30"/>
        <v>43028.083330000001</v>
      </c>
      <c r="C1995" s="123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56"/>
      <c r="B1996" s="122">
        <f t="shared" si="30"/>
        <v>43028.125</v>
      </c>
      <c r="C1996" s="123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56"/>
      <c r="B1997" s="120">
        <f t="shared" si="30"/>
        <v>43028.166669999999</v>
      </c>
      <c r="C1997" s="123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56"/>
      <c r="B1998" s="122">
        <f t="shared" si="30"/>
        <v>43028.208330000001</v>
      </c>
      <c r="C1998" s="123">
        <v>5</v>
      </c>
      <c r="D1998" s="11">
        <f>ROUND(АТС!D502*$D$791*$D$792/100,2)</f>
        <v>53</v>
      </c>
      <c r="E1998" s="11">
        <f>ROUND(АТС!$D502*$E$791*$E$792/100,2)</f>
        <v>48.71</v>
      </c>
      <c r="F1998" s="11">
        <f>ROUND(АТС!$D502*$F$791*$F$792/100,2)</f>
        <v>33.159999999999997</v>
      </c>
      <c r="G1998" s="11">
        <f>ROUND(АТС!$D502*$G$791*$G$792/100,2)</f>
        <v>19.41</v>
      </c>
    </row>
    <row r="1999" spans="1:7" x14ac:dyDescent="0.25">
      <c r="A1999" s="256"/>
      <c r="B1999" s="120">
        <f t="shared" si="30"/>
        <v>43028.25</v>
      </c>
      <c r="C1999" s="123">
        <v>6</v>
      </c>
      <c r="D1999" s="11">
        <f>ROUND(АТС!D503*$D$791*$D$792/100,2)</f>
        <v>33.69</v>
      </c>
      <c r="E1999" s="11">
        <f>ROUND(АТС!$D503*$E$791*$E$792/100,2)</f>
        <v>30.96</v>
      </c>
      <c r="F1999" s="11">
        <f>ROUND(АТС!$D503*$F$791*$F$792/100,2)</f>
        <v>21.08</v>
      </c>
      <c r="G1999" s="11">
        <f>ROUND(АТС!$D503*$G$791*$G$792/100,2)</f>
        <v>12.33</v>
      </c>
    </row>
    <row r="2000" spans="1:7" x14ac:dyDescent="0.25">
      <c r="A2000" s="256"/>
      <c r="B2000" s="122">
        <f t="shared" si="30"/>
        <v>43028.291669999999</v>
      </c>
      <c r="C2000" s="123">
        <v>7</v>
      </c>
      <c r="D2000" s="11">
        <f>ROUND(АТС!D504*$D$791*$D$792/100,2)</f>
        <v>0</v>
      </c>
      <c r="E2000" s="11">
        <f>ROUND(АТС!$D504*$E$791*$E$792/100,2)</f>
        <v>0</v>
      </c>
      <c r="F2000" s="11">
        <f>ROUND(АТС!$D504*$F$791*$F$792/100,2)</f>
        <v>0</v>
      </c>
      <c r="G2000" s="11">
        <f>ROUND(АТС!$D504*$G$791*$G$792/100,2)</f>
        <v>0</v>
      </c>
    </row>
    <row r="2001" spans="1:7" x14ac:dyDescent="0.25">
      <c r="A2001" s="256"/>
      <c r="B2001" s="120">
        <f t="shared" si="30"/>
        <v>43028.333330000001</v>
      </c>
      <c r="C2001" s="123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56"/>
      <c r="B2002" s="122">
        <f t="shared" si="30"/>
        <v>43028.375</v>
      </c>
      <c r="C2002" s="123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56"/>
      <c r="B2003" s="120">
        <f t="shared" si="30"/>
        <v>43028.416669999999</v>
      </c>
      <c r="C2003" s="123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56"/>
      <c r="B2004" s="122">
        <f t="shared" si="30"/>
        <v>43028.458330000001</v>
      </c>
      <c r="C2004" s="123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56"/>
      <c r="B2005" s="120">
        <f t="shared" si="30"/>
        <v>43028.5</v>
      </c>
      <c r="C2005" s="123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56"/>
      <c r="B2006" s="122">
        <f t="shared" si="30"/>
        <v>43028.541669999999</v>
      </c>
      <c r="C2006" s="123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56"/>
      <c r="B2007" s="120">
        <f t="shared" si="30"/>
        <v>43028.583330000001</v>
      </c>
      <c r="C2007" s="123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56"/>
      <c r="B2008" s="122">
        <f t="shared" si="30"/>
        <v>43028.625</v>
      </c>
      <c r="C2008" s="123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56"/>
      <c r="B2009" s="120">
        <f t="shared" si="30"/>
        <v>43028.666669999999</v>
      </c>
      <c r="C2009" s="123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56"/>
      <c r="B2010" s="122">
        <f t="shared" ref="B2010:B2073" si="31">B1986+1</f>
        <v>43028.708330000001</v>
      </c>
      <c r="C2010" s="123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56"/>
      <c r="B2011" s="120">
        <f t="shared" si="31"/>
        <v>43028.75</v>
      </c>
      <c r="C2011" s="123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56"/>
      <c r="B2012" s="122">
        <f t="shared" si="31"/>
        <v>43028.791669999999</v>
      </c>
      <c r="C2012" s="123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56"/>
      <c r="B2013" s="120">
        <f t="shared" si="31"/>
        <v>43028.833330000001</v>
      </c>
      <c r="C2013" s="123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56"/>
      <c r="B2014" s="122">
        <f t="shared" si="31"/>
        <v>43028.875</v>
      </c>
      <c r="C2014" s="123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56"/>
      <c r="B2015" s="120">
        <f t="shared" si="31"/>
        <v>43028.916669999999</v>
      </c>
      <c r="C2015" s="123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56"/>
      <c r="B2016" s="122">
        <f t="shared" si="31"/>
        <v>43028.958330000001</v>
      </c>
      <c r="C2016" s="123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56"/>
      <c r="B2017" s="120">
        <f t="shared" si="31"/>
        <v>43029</v>
      </c>
      <c r="C2017" s="123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56"/>
      <c r="B2018" s="122">
        <f t="shared" si="31"/>
        <v>43029.041669999999</v>
      </c>
      <c r="C2018" s="123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56"/>
      <c r="B2019" s="120">
        <f t="shared" si="31"/>
        <v>43029.083330000001</v>
      </c>
      <c r="C2019" s="123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56"/>
      <c r="B2020" s="122">
        <f t="shared" si="31"/>
        <v>43029.125</v>
      </c>
      <c r="C2020" s="123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56"/>
      <c r="B2021" s="120">
        <f t="shared" si="31"/>
        <v>43029.166669999999</v>
      </c>
      <c r="C2021" s="123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56"/>
      <c r="B2022" s="122">
        <f t="shared" si="31"/>
        <v>43029.208330000001</v>
      </c>
      <c r="C2022" s="123">
        <v>5</v>
      </c>
      <c r="D2022" s="11">
        <f>ROUND(АТС!D526*$D$791*$D$792/100,2)</f>
        <v>16.48</v>
      </c>
      <c r="E2022" s="11">
        <f>ROUND(АТС!$D526*$E$791*$E$792/100,2)</f>
        <v>15.15</v>
      </c>
      <c r="F2022" s="11">
        <f>ROUND(АТС!$D526*$F$791*$F$792/100,2)</f>
        <v>10.31</v>
      </c>
      <c r="G2022" s="11">
        <f>ROUND(АТС!$D526*$G$791*$G$792/100,2)</f>
        <v>6.03</v>
      </c>
    </row>
    <row r="2023" spans="1:7" x14ac:dyDescent="0.25">
      <c r="A2023" s="256"/>
      <c r="B2023" s="120">
        <f t="shared" si="31"/>
        <v>43029.25</v>
      </c>
      <c r="C2023" s="123">
        <v>6</v>
      </c>
      <c r="D2023" s="11">
        <f>ROUND(АТС!D527*$D$791*$D$792/100,2)</f>
        <v>37.22</v>
      </c>
      <c r="E2023" s="11">
        <f>ROUND(АТС!$D527*$E$791*$E$792/100,2)</f>
        <v>34.21</v>
      </c>
      <c r="F2023" s="11">
        <f>ROUND(АТС!$D527*$F$791*$F$792/100,2)</f>
        <v>23.28</v>
      </c>
      <c r="G2023" s="11">
        <f>ROUND(АТС!$D527*$G$791*$G$792/100,2)</f>
        <v>13.63</v>
      </c>
    </row>
    <row r="2024" spans="1:7" x14ac:dyDescent="0.25">
      <c r="A2024" s="256"/>
      <c r="B2024" s="122">
        <f t="shared" si="31"/>
        <v>43029.291669999999</v>
      </c>
      <c r="C2024" s="123">
        <v>7</v>
      </c>
      <c r="D2024" s="11">
        <f>ROUND(АТС!D528*$D$791*$D$792/100,2)</f>
        <v>89.81</v>
      </c>
      <c r="E2024" s="11">
        <f>ROUND(АТС!$D528*$E$791*$E$792/100,2)</f>
        <v>82.54</v>
      </c>
      <c r="F2024" s="11">
        <f>ROUND(АТС!$D528*$F$791*$F$792/100,2)</f>
        <v>56.18</v>
      </c>
      <c r="G2024" s="11">
        <f>ROUND(АТС!$D528*$G$791*$G$792/100,2)</f>
        <v>32.880000000000003</v>
      </c>
    </row>
    <row r="2025" spans="1:7" x14ac:dyDescent="0.25">
      <c r="A2025" s="256"/>
      <c r="B2025" s="120">
        <f t="shared" si="31"/>
        <v>43029.333330000001</v>
      </c>
      <c r="C2025" s="123">
        <v>8</v>
      </c>
      <c r="D2025" s="11">
        <f>ROUND(АТС!D529*$D$791*$D$792/100,2)</f>
        <v>0</v>
      </c>
      <c r="E2025" s="11">
        <f>ROUND(АТС!$D529*$E$791*$E$792/100,2)</f>
        <v>0</v>
      </c>
      <c r="F2025" s="11">
        <f>ROUND(АТС!$D529*$F$791*$F$792/100,2)</f>
        <v>0</v>
      </c>
      <c r="G2025" s="11">
        <f>ROUND(АТС!$D529*$G$791*$G$792/100,2)</f>
        <v>0</v>
      </c>
    </row>
    <row r="2026" spans="1:7" x14ac:dyDescent="0.25">
      <c r="A2026" s="256"/>
      <c r="B2026" s="122">
        <f t="shared" si="31"/>
        <v>43029.375</v>
      </c>
      <c r="C2026" s="123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56"/>
      <c r="B2027" s="120">
        <f t="shared" si="31"/>
        <v>43029.416669999999</v>
      </c>
      <c r="C2027" s="123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56"/>
      <c r="B2028" s="122">
        <f t="shared" si="31"/>
        <v>43029.458330000001</v>
      </c>
      <c r="C2028" s="123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56"/>
      <c r="B2029" s="120">
        <f t="shared" si="31"/>
        <v>43029.5</v>
      </c>
      <c r="C2029" s="123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56"/>
      <c r="B2030" s="122">
        <f t="shared" si="31"/>
        <v>43029.541669999999</v>
      </c>
      <c r="C2030" s="123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56"/>
      <c r="B2031" s="120">
        <f t="shared" si="31"/>
        <v>43029.583330000001</v>
      </c>
      <c r="C2031" s="123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56"/>
      <c r="B2032" s="122">
        <f t="shared" si="31"/>
        <v>43029.625</v>
      </c>
      <c r="C2032" s="123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56"/>
      <c r="B2033" s="120">
        <f t="shared" si="31"/>
        <v>43029.666669999999</v>
      </c>
      <c r="C2033" s="123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56"/>
      <c r="B2034" s="122">
        <f t="shared" si="31"/>
        <v>43029.708330000001</v>
      </c>
      <c r="C2034" s="123">
        <v>17</v>
      </c>
      <c r="D2034" s="11">
        <f>ROUND(АТС!D538*$D$791*$D$792/100,2)</f>
        <v>25.1</v>
      </c>
      <c r="E2034" s="11">
        <f>ROUND(АТС!$D538*$E$791*$E$792/100,2)</f>
        <v>23.07</v>
      </c>
      <c r="F2034" s="11">
        <f>ROUND(АТС!$D538*$F$791*$F$792/100,2)</f>
        <v>15.7</v>
      </c>
      <c r="G2034" s="11">
        <f>ROUND(АТС!$D538*$G$791*$G$792/100,2)</f>
        <v>9.19</v>
      </c>
    </row>
    <row r="2035" spans="1:7" x14ac:dyDescent="0.25">
      <c r="A2035" s="256"/>
      <c r="B2035" s="120">
        <f t="shared" si="31"/>
        <v>43029.75</v>
      </c>
      <c r="C2035" s="123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56"/>
      <c r="B2036" s="122">
        <f t="shared" si="31"/>
        <v>43029.791669999999</v>
      </c>
      <c r="C2036" s="123">
        <v>19</v>
      </c>
      <c r="D2036" s="11">
        <f>ROUND(АТС!D540*$D$791*$D$792/100,2)</f>
        <v>6.52</v>
      </c>
      <c r="E2036" s="11">
        <f>ROUND(АТС!$D540*$E$791*$E$792/100,2)</f>
        <v>5.99</v>
      </c>
      <c r="F2036" s="11">
        <f>ROUND(АТС!$D540*$F$791*$F$792/100,2)</f>
        <v>4.08</v>
      </c>
      <c r="G2036" s="11">
        <f>ROUND(АТС!$D540*$G$791*$G$792/100,2)</f>
        <v>2.39</v>
      </c>
    </row>
    <row r="2037" spans="1:7" x14ac:dyDescent="0.25">
      <c r="A2037" s="256"/>
      <c r="B2037" s="120">
        <f t="shared" si="31"/>
        <v>43029.833330000001</v>
      </c>
      <c r="C2037" s="123">
        <v>20</v>
      </c>
      <c r="D2037" s="11">
        <f>ROUND(АТС!D541*$D$791*$D$792/100,2)</f>
        <v>0.01</v>
      </c>
      <c r="E2037" s="11">
        <f>ROUND(АТС!$D541*$E$791*$E$792/100,2)</f>
        <v>0.01</v>
      </c>
      <c r="F2037" s="11">
        <f>ROUND(АТС!$D541*$F$791*$F$792/100,2)</f>
        <v>0.01</v>
      </c>
      <c r="G2037" s="11">
        <f>ROUND(АТС!$D541*$G$791*$G$792/100,2)</f>
        <v>0</v>
      </c>
    </row>
    <row r="2038" spans="1:7" x14ac:dyDescent="0.25">
      <c r="A2038" s="256"/>
      <c r="B2038" s="122">
        <f t="shared" si="31"/>
        <v>43029.875</v>
      </c>
      <c r="C2038" s="123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56"/>
      <c r="B2039" s="120">
        <f t="shared" si="31"/>
        <v>43029.916669999999</v>
      </c>
      <c r="C2039" s="123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56"/>
      <c r="B2040" s="122">
        <f t="shared" si="31"/>
        <v>43029.958330000001</v>
      </c>
      <c r="C2040" s="123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56"/>
      <c r="B2041" s="120">
        <f t="shared" si="31"/>
        <v>43030</v>
      </c>
      <c r="C2041" s="123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56"/>
      <c r="B2042" s="122">
        <f t="shared" si="31"/>
        <v>43030.041669999999</v>
      </c>
      <c r="C2042" s="123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56"/>
      <c r="B2043" s="120">
        <f t="shared" si="31"/>
        <v>43030.083330000001</v>
      </c>
      <c r="C2043" s="123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56"/>
      <c r="B2044" s="122">
        <f t="shared" si="31"/>
        <v>43030.125</v>
      </c>
      <c r="C2044" s="123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56"/>
      <c r="B2045" s="120">
        <f t="shared" si="31"/>
        <v>43030.166669999999</v>
      </c>
      <c r="C2045" s="123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56"/>
      <c r="B2046" s="122">
        <f t="shared" si="31"/>
        <v>43030.208330000001</v>
      </c>
      <c r="C2046" s="123">
        <v>5</v>
      </c>
      <c r="D2046" s="11">
        <f>ROUND(АТС!D550*$D$791*$D$792/100,2)</f>
        <v>0.01</v>
      </c>
      <c r="E2046" s="11">
        <f>ROUND(АТС!$D550*$E$791*$E$792/100,2)</f>
        <v>0.01</v>
      </c>
      <c r="F2046" s="11">
        <f>ROUND(АТС!$D550*$F$791*$F$792/100,2)</f>
        <v>0.01</v>
      </c>
      <c r="G2046" s="11">
        <f>ROUND(АТС!$D550*$G$791*$G$792/100,2)</f>
        <v>0.01</v>
      </c>
    </row>
    <row r="2047" spans="1:7" x14ac:dyDescent="0.25">
      <c r="A2047" s="256"/>
      <c r="B2047" s="120">
        <f t="shared" si="31"/>
        <v>43030.25</v>
      </c>
      <c r="C2047" s="123">
        <v>6</v>
      </c>
      <c r="D2047" s="11">
        <f>ROUND(АТС!D551*$D$791*$D$792/100,2)</f>
        <v>25.54</v>
      </c>
      <c r="E2047" s="11">
        <f>ROUND(АТС!$D551*$E$791*$E$792/100,2)</f>
        <v>23.47</v>
      </c>
      <c r="F2047" s="11">
        <f>ROUND(АТС!$D551*$F$791*$F$792/100,2)</f>
        <v>15.98</v>
      </c>
      <c r="G2047" s="11">
        <f>ROUND(АТС!$D551*$G$791*$G$792/100,2)</f>
        <v>9.35</v>
      </c>
    </row>
    <row r="2048" spans="1:7" x14ac:dyDescent="0.25">
      <c r="A2048" s="256"/>
      <c r="B2048" s="122">
        <f t="shared" si="31"/>
        <v>43030.291669999999</v>
      </c>
      <c r="C2048" s="123">
        <v>7</v>
      </c>
      <c r="D2048" s="11">
        <f>ROUND(АТС!D552*$D$791*$D$792/100,2)</f>
        <v>31.99</v>
      </c>
      <c r="E2048" s="11">
        <f>ROUND(АТС!$D552*$E$791*$E$792/100,2)</f>
        <v>29.4</v>
      </c>
      <c r="F2048" s="11">
        <f>ROUND(АТС!$D552*$F$791*$F$792/100,2)</f>
        <v>20.010000000000002</v>
      </c>
      <c r="G2048" s="11">
        <f>ROUND(АТС!$D552*$G$791*$G$792/100,2)</f>
        <v>11.71</v>
      </c>
    </row>
    <row r="2049" spans="1:7" x14ac:dyDescent="0.25">
      <c r="A2049" s="256"/>
      <c r="B2049" s="120">
        <f t="shared" si="31"/>
        <v>43030.333330000001</v>
      </c>
      <c r="C2049" s="123">
        <v>8</v>
      </c>
      <c r="D2049" s="11">
        <f>ROUND(АТС!D553*$D$791*$D$792/100,2)</f>
        <v>33.65</v>
      </c>
      <c r="E2049" s="11">
        <f>ROUND(АТС!$D553*$E$791*$E$792/100,2)</f>
        <v>30.93</v>
      </c>
      <c r="F2049" s="11">
        <f>ROUND(АТС!$D553*$F$791*$F$792/100,2)</f>
        <v>21.05</v>
      </c>
      <c r="G2049" s="11">
        <f>ROUND(АТС!$D553*$G$791*$G$792/100,2)</f>
        <v>12.32</v>
      </c>
    </row>
    <row r="2050" spans="1:7" x14ac:dyDescent="0.25">
      <c r="A2050" s="256"/>
      <c r="B2050" s="122">
        <f t="shared" si="31"/>
        <v>43030.375</v>
      </c>
      <c r="C2050" s="123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56"/>
      <c r="B2051" s="120">
        <f t="shared" si="31"/>
        <v>43030.416669999999</v>
      </c>
      <c r="C2051" s="123">
        <v>10</v>
      </c>
      <c r="D2051" s="11">
        <f>ROUND(АТС!D555*$D$791*$D$792/100,2)</f>
        <v>4.53</v>
      </c>
      <c r="E2051" s="11">
        <f>ROUND(АТС!$D555*$E$791*$E$792/100,2)</f>
        <v>4.17</v>
      </c>
      <c r="F2051" s="11">
        <f>ROUND(АТС!$D555*$F$791*$F$792/100,2)</f>
        <v>2.84</v>
      </c>
      <c r="G2051" s="11">
        <f>ROUND(АТС!$D555*$G$791*$G$792/100,2)</f>
        <v>1.66</v>
      </c>
    </row>
    <row r="2052" spans="1:7" x14ac:dyDescent="0.25">
      <c r="A2052" s="256"/>
      <c r="B2052" s="122">
        <f t="shared" si="31"/>
        <v>43030.458330000001</v>
      </c>
      <c r="C2052" s="123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56"/>
      <c r="B2053" s="120">
        <f t="shared" si="31"/>
        <v>43030.5</v>
      </c>
      <c r="C2053" s="123">
        <v>12</v>
      </c>
      <c r="D2053" s="11">
        <f>ROUND(АТС!D557*$D$791*$D$792/100,2)</f>
        <v>0</v>
      </c>
      <c r="E2053" s="11">
        <f>ROUND(АТС!$D557*$E$791*$E$792/100,2)</f>
        <v>0</v>
      </c>
      <c r="F2053" s="11">
        <f>ROUND(АТС!$D557*$F$791*$F$792/100,2)</f>
        <v>0</v>
      </c>
      <c r="G2053" s="11">
        <f>ROUND(АТС!$D557*$G$791*$G$792/100,2)</f>
        <v>0</v>
      </c>
    </row>
    <row r="2054" spans="1:7" x14ac:dyDescent="0.25">
      <c r="A2054" s="256"/>
      <c r="B2054" s="122">
        <f t="shared" si="31"/>
        <v>43030.541669999999</v>
      </c>
      <c r="C2054" s="123">
        <v>13</v>
      </c>
      <c r="D2054" s="11">
        <f>ROUND(АТС!D558*$D$791*$D$792/100,2)</f>
        <v>0</v>
      </c>
      <c r="E2054" s="11">
        <f>ROUND(АТС!$D558*$E$791*$E$792/100,2)</f>
        <v>0</v>
      </c>
      <c r="F2054" s="11">
        <f>ROUND(АТС!$D558*$F$791*$F$792/100,2)</f>
        <v>0</v>
      </c>
      <c r="G2054" s="11">
        <f>ROUND(АТС!$D558*$G$791*$G$792/100,2)</f>
        <v>0</v>
      </c>
    </row>
    <row r="2055" spans="1:7" x14ac:dyDescent="0.25">
      <c r="A2055" s="256"/>
      <c r="B2055" s="120">
        <f t="shared" si="31"/>
        <v>43030.583330000001</v>
      </c>
      <c r="C2055" s="123">
        <v>14</v>
      </c>
      <c r="D2055" s="11">
        <f>ROUND(АТС!D559*$D$791*$D$792/100,2)</f>
        <v>0</v>
      </c>
      <c r="E2055" s="11">
        <f>ROUND(АТС!$D559*$E$791*$E$792/100,2)</f>
        <v>0</v>
      </c>
      <c r="F2055" s="11">
        <f>ROUND(АТС!$D559*$F$791*$F$792/100,2)</f>
        <v>0</v>
      </c>
      <c r="G2055" s="11">
        <f>ROUND(АТС!$D559*$G$791*$G$792/100,2)</f>
        <v>0</v>
      </c>
    </row>
    <row r="2056" spans="1:7" x14ac:dyDescent="0.25">
      <c r="A2056" s="256"/>
      <c r="B2056" s="122">
        <f t="shared" si="31"/>
        <v>43030.625</v>
      </c>
      <c r="C2056" s="123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56"/>
      <c r="B2057" s="120">
        <f t="shared" si="31"/>
        <v>43030.666669999999</v>
      </c>
      <c r="C2057" s="123">
        <v>16</v>
      </c>
      <c r="D2057" s="11">
        <f>ROUND(АТС!D561*$D$791*$D$792/100,2)</f>
        <v>14.25</v>
      </c>
      <c r="E2057" s="11">
        <f>ROUND(АТС!$D561*$E$791*$E$792/100,2)</f>
        <v>13.1</v>
      </c>
      <c r="F2057" s="11">
        <f>ROUND(АТС!$D561*$F$791*$F$792/100,2)</f>
        <v>8.91</v>
      </c>
      <c r="G2057" s="11">
        <f>ROUND(АТС!$D561*$G$791*$G$792/100,2)</f>
        <v>5.22</v>
      </c>
    </row>
    <row r="2058" spans="1:7" x14ac:dyDescent="0.25">
      <c r="A2058" s="256"/>
      <c r="B2058" s="122">
        <f t="shared" si="31"/>
        <v>43030.708330000001</v>
      </c>
      <c r="C2058" s="123">
        <v>17</v>
      </c>
      <c r="D2058" s="11">
        <f>ROUND(АТС!D562*$D$791*$D$792/100,2)</f>
        <v>45.99</v>
      </c>
      <c r="E2058" s="11">
        <f>ROUND(АТС!$D562*$E$791*$E$792/100,2)</f>
        <v>42.27</v>
      </c>
      <c r="F2058" s="11">
        <f>ROUND(АТС!$D562*$F$791*$F$792/100,2)</f>
        <v>28.77</v>
      </c>
      <c r="G2058" s="11">
        <f>ROUND(АТС!$D562*$G$791*$G$792/100,2)</f>
        <v>16.84</v>
      </c>
    </row>
    <row r="2059" spans="1:7" x14ac:dyDescent="0.25">
      <c r="A2059" s="256"/>
      <c r="B2059" s="120">
        <f t="shared" si="31"/>
        <v>43030.75</v>
      </c>
      <c r="C2059" s="123">
        <v>18</v>
      </c>
      <c r="D2059" s="11">
        <f>ROUND(АТС!D563*$D$791*$D$792/100,2)</f>
        <v>109.62</v>
      </c>
      <c r="E2059" s="11">
        <f>ROUND(АТС!$D563*$E$791*$E$792/100,2)</f>
        <v>100.74</v>
      </c>
      <c r="F2059" s="11">
        <f>ROUND(АТС!$D563*$F$791*$F$792/100,2)</f>
        <v>68.569999999999993</v>
      </c>
      <c r="G2059" s="11">
        <f>ROUND(АТС!$D563*$G$791*$G$792/100,2)</f>
        <v>40.130000000000003</v>
      </c>
    </row>
    <row r="2060" spans="1:7" x14ac:dyDescent="0.25">
      <c r="A2060" s="256"/>
      <c r="B2060" s="122">
        <f t="shared" si="31"/>
        <v>43030.791669999999</v>
      </c>
      <c r="C2060" s="123">
        <v>19</v>
      </c>
      <c r="D2060" s="11">
        <f>ROUND(АТС!D564*$D$791*$D$792/100,2)</f>
        <v>10.199999999999999</v>
      </c>
      <c r="E2060" s="11">
        <f>ROUND(АТС!$D564*$E$791*$E$792/100,2)</f>
        <v>9.3699999999999992</v>
      </c>
      <c r="F2060" s="11">
        <f>ROUND(АТС!$D564*$F$791*$F$792/100,2)</f>
        <v>6.38</v>
      </c>
      <c r="G2060" s="11">
        <f>ROUND(АТС!$D564*$G$791*$G$792/100,2)</f>
        <v>3.73</v>
      </c>
    </row>
    <row r="2061" spans="1:7" x14ac:dyDescent="0.25">
      <c r="A2061" s="256"/>
      <c r="B2061" s="120">
        <f t="shared" si="31"/>
        <v>43030.833330000001</v>
      </c>
      <c r="C2061" s="123">
        <v>20</v>
      </c>
      <c r="D2061" s="11">
        <f>ROUND(АТС!D565*$D$791*$D$792/100,2)</f>
        <v>0</v>
      </c>
      <c r="E2061" s="11">
        <f>ROUND(АТС!$D565*$E$791*$E$792/100,2)</f>
        <v>0</v>
      </c>
      <c r="F2061" s="11">
        <f>ROUND(АТС!$D565*$F$791*$F$792/100,2)</f>
        <v>0</v>
      </c>
      <c r="G2061" s="11">
        <f>ROUND(АТС!$D565*$G$791*$G$792/100,2)</f>
        <v>0</v>
      </c>
    </row>
    <row r="2062" spans="1:7" x14ac:dyDescent="0.25">
      <c r="A2062" s="256"/>
      <c r="B2062" s="122">
        <f t="shared" si="31"/>
        <v>43030.875</v>
      </c>
      <c r="C2062" s="123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56"/>
      <c r="B2063" s="120">
        <f t="shared" si="31"/>
        <v>43030.916669999999</v>
      </c>
      <c r="C2063" s="123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56"/>
      <c r="B2064" s="122">
        <f t="shared" si="31"/>
        <v>43030.958330000001</v>
      </c>
      <c r="C2064" s="123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56"/>
      <c r="B2065" s="120">
        <f t="shared" si="31"/>
        <v>43031</v>
      </c>
      <c r="C2065" s="123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56"/>
      <c r="B2066" s="122">
        <f t="shared" si="31"/>
        <v>43031.041669999999</v>
      </c>
      <c r="C2066" s="123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56"/>
      <c r="B2067" s="120">
        <f t="shared" si="31"/>
        <v>43031.083330000001</v>
      </c>
      <c r="C2067" s="123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56"/>
      <c r="B2068" s="122">
        <f t="shared" si="31"/>
        <v>43031.125</v>
      </c>
      <c r="C2068" s="123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56"/>
      <c r="B2069" s="120">
        <f t="shared" si="31"/>
        <v>43031.166669999999</v>
      </c>
      <c r="C2069" s="123">
        <v>4</v>
      </c>
      <c r="D2069" s="11">
        <f>ROUND(АТС!D573*$D$791*$D$792/100,2)</f>
        <v>0.28000000000000003</v>
      </c>
      <c r="E2069" s="11">
        <f>ROUND(АТС!$D573*$E$791*$E$792/100,2)</f>
        <v>0.26</v>
      </c>
      <c r="F2069" s="11">
        <f>ROUND(АТС!$D573*$F$791*$F$792/100,2)</f>
        <v>0.18</v>
      </c>
      <c r="G2069" s="11">
        <f>ROUND(АТС!$D573*$G$791*$G$792/100,2)</f>
        <v>0.1</v>
      </c>
    </row>
    <row r="2070" spans="1:7" x14ac:dyDescent="0.25">
      <c r="A2070" s="256"/>
      <c r="B2070" s="122">
        <f t="shared" si="31"/>
        <v>43031.208330000001</v>
      </c>
      <c r="C2070" s="123">
        <v>5</v>
      </c>
      <c r="D2070" s="11">
        <f>ROUND(АТС!D574*$D$791*$D$792/100,2)</f>
        <v>60.65</v>
      </c>
      <c r="E2070" s="11">
        <f>ROUND(АТС!$D574*$E$791*$E$792/100,2)</f>
        <v>55.74</v>
      </c>
      <c r="F2070" s="11">
        <f>ROUND(АТС!$D574*$F$791*$F$792/100,2)</f>
        <v>37.94</v>
      </c>
      <c r="G2070" s="11">
        <f>ROUND(АТС!$D574*$G$791*$G$792/100,2)</f>
        <v>22.2</v>
      </c>
    </row>
    <row r="2071" spans="1:7" x14ac:dyDescent="0.25">
      <c r="A2071" s="256"/>
      <c r="B2071" s="120">
        <f t="shared" si="31"/>
        <v>43031.25</v>
      </c>
      <c r="C2071" s="123">
        <v>6</v>
      </c>
      <c r="D2071" s="11">
        <f>ROUND(АТС!D575*$D$791*$D$792/100,2)</f>
        <v>48.85</v>
      </c>
      <c r="E2071" s="11">
        <f>ROUND(АТС!$D575*$E$791*$E$792/100,2)</f>
        <v>44.89</v>
      </c>
      <c r="F2071" s="11">
        <f>ROUND(АТС!$D575*$F$791*$F$792/100,2)</f>
        <v>30.56</v>
      </c>
      <c r="G2071" s="11">
        <f>ROUND(АТС!$D575*$G$791*$G$792/100,2)</f>
        <v>17.88</v>
      </c>
    </row>
    <row r="2072" spans="1:7" x14ac:dyDescent="0.25">
      <c r="A2072" s="256"/>
      <c r="B2072" s="122">
        <f t="shared" si="31"/>
        <v>43031.291669999999</v>
      </c>
      <c r="C2072" s="123">
        <v>7</v>
      </c>
      <c r="D2072" s="11">
        <f>ROUND(АТС!D576*$D$791*$D$792/100,2)</f>
        <v>20.16</v>
      </c>
      <c r="E2072" s="11">
        <f>ROUND(АТС!$D576*$E$791*$E$792/100,2)</f>
        <v>18.53</v>
      </c>
      <c r="F2072" s="11">
        <f>ROUND(АТС!$D576*$F$791*$F$792/100,2)</f>
        <v>12.61</v>
      </c>
      <c r="G2072" s="11">
        <f>ROUND(АТС!$D576*$G$791*$G$792/100,2)</f>
        <v>7.38</v>
      </c>
    </row>
    <row r="2073" spans="1:7" x14ac:dyDescent="0.25">
      <c r="A2073" s="256"/>
      <c r="B2073" s="120">
        <f t="shared" si="31"/>
        <v>43031.333330000001</v>
      </c>
      <c r="C2073" s="123">
        <v>8</v>
      </c>
      <c r="D2073" s="11">
        <f>ROUND(АТС!D577*$D$791*$D$792/100,2)</f>
        <v>1.89</v>
      </c>
      <c r="E2073" s="11">
        <f>ROUND(АТС!$D577*$E$791*$E$792/100,2)</f>
        <v>1.74</v>
      </c>
      <c r="F2073" s="11">
        <f>ROUND(АТС!$D577*$F$791*$F$792/100,2)</f>
        <v>1.18</v>
      </c>
      <c r="G2073" s="11">
        <f>ROUND(АТС!$D577*$G$791*$G$792/100,2)</f>
        <v>0.69</v>
      </c>
    </row>
    <row r="2074" spans="1:7" x14ac:dyDescent="0.25">
      <c r="A2074" s="256"/>
      <c r="B2074" s="122">
        <f t="shared" ref="B2074:B2137" si="32">B2050+1</f>
        <v>43031.375</v>
      </c>
      <c r="C2074" s="123">
        <v>9</v>
      </c>
      <c r="D2074" s="11">
        <f>ROUND(АТС!D578*$D$791*$D$792/100,2)</f>
        <v>6.49</v>
      </c>
      <c r="E2074" s="11">
        <f>ROUND(АТС!$D578*$E$791*$E$792/100,2)</f>
        <v>5.96</v>
      </c>
      <c r="F2074" s="11">
        <f>ROUND(АТС!$D578*$F$791*$F$792/100,2)</f>
        <v>4.0599999999999996</v>
      </c>
      <c r="G2074" s="11">
        <f>ROUND(АТС!$D578*$G$791*$G$792/100,2)</f>
        <v>2.38</v>
      </c>
    </row>
    <row r="2075" spans="1:7" x14ac:dyDescent="0.25">
      <c r="A2075" s="256"/>
      <c r="B2075" s="120">
        <f t="shared" si="32"/>
        <v>43031.416669999999</v>
      </c>
      <c r="C2075" s="123">
        <v>10</v>
      </c>
      <c r="D2075" s="11">
        <f>ROUND(АТС!D579*$D$791*$D$792/100,2)</f>
        <v>5.0599999999999996</v>
      </c>
      <c r="E2075" s="11">
        <f>ROUND(АТС!$D579*$E$791*$E$792/100,2)</f>
        <v>4.6500000000000004</v>
      </c>
      <c r="F2075" s="11">
        <f>ROUND(АТС!$D579*$F$791*$F$792/100,2)</f>
        <v>3.17</v>
      </c>
      <c r="G2075" s="11">
        <f>ROUND(АТС!$D579*$G$791*$G$792/100,2)</f>
        <v>1.85</v>
      </c>
    </row>
    <row r="2076" spans="1:7" x14ac:dyDescent="0.25">
      <c r="A2076" s="256"/>
      <c r="B2076" s="122">
        <f t="shared" si="32"/>
        <v>43031.458330000001</v>
      </c>
      <c r="C2076" s="123">
        <v>11</v>
      </c>
      <c r="D2076" s="11">
        <f>ROUND(АТС!D580*$D$791*$D$792/100,2)</f>
        <v>6.7</v>
      </c>
      <c r="E2076" s="11">
        <f>ROUND(АТС!$D580*$E$791*$E$792/100,2)</f>
        <v>6.16</v>
      </c>
      <c r="F2076" s="11">
        <f>ROUND(АТС!$D580*$F$791*$F$792/100,2)</f>
        <v>4.1900000000000004</v>
      </c>
      <c r="G2076" s="11">
        <f>ROUND(АТС!$D580*$G$791*$G$792/100,2)</f>
        <v>2.4500000000000002</v>
      </c>
    </row>
    <row r="2077" spans="1:7" x14ac:dyDescent="0.25">
      <c r="A2077" s="256"/>
      <c r="B2077" s="120">
        <f t="shared" si="32"/>
        <v>43031.5</v>
      </c>
      <c r="C2077" s="123">
        <v>12</v>
      </c>
      <c r="D2077" s="11">
        <f>ROUND(АТС!D581*$D$791*$D$792/100,2)</f>
        <v>8.27</v>
      </c>
      <c r="E2077" s="11">
        <f>ROUND(АТС!$D581*$E$791*$E$792/100,2)</f>
        <v>7.6</v>
      </c>
      <c r="F2077" s="11">
        <f>ROUND(АТС!$D581*$F$791*$F$792/100,2)</f>
        <v>5.17</v>
      </c>
      <c r="G2077" s="11">
        <f>ROUND(АТС!$D581*$G$791*$G$792/100,2)</f>
        <v>3.03</v>
      </c>
    </row>
    <row r="2078" spans="1:7" x14ac:dyDescent="0.25">
      <c r="A2078" s="256"/>
      <c r="B2078" s="122">
        <f t="shared" si="32"/>
        <v>43031.541669999999</v>
      </c>
      <c r="C2078" s="123">
        <v>13</v>
      </c>
      <c r="D2078" s="11">
        <f>ROUND(АТС!D582*$D$791*$D$792/100,2)</f>
        <v>7.31</v>
      </c>
      <c r="E2078" s="11">
        <f>ROUND(АТС!$D582*$E$791*$E$792/100,2)</f>
        <v>6.72</v>
      </c>
      <c r="F2078" s="11">
        <f>ROUND(АТС!$D582*$F$791*$F$792/100,2)</f>
        <v>4.57</v>
      </c>
      <c r="G2078" s="11">
        <f>ROUND(АТС!$D582*$G$791*$G$792/100,2)</f>
        <v>2.68</v>
      </c>
    </row>
    <row r="2079" spans="1:7" x14ac:dyDescent="0.25">
      <c r="A2079" s="256"/>
      <c r="B2079" s="120">
        <f t="shared" si="32"/>
        <v>43031.583330000001</v>
      </c>
      <c r="C2079" s="123">
        <v>14</v>
      </c>
      <c r="D2079" s="11">
        <f>ROUND(АТС!D583*$D$791*$D$792/100,2)</f>
        <v>11.33</v>
      </c>
      <c r="E2079" s="11">
        <f>ROUND(АТС!$D583*$E$791*$E$792/100,2)</f>
        <v>10.41</v>
      </c>
      <c r="F2079" s="11">
        <f>ROUND(АТС!$D583*$F$791*$F$792/100,2)</f>
        <v>7.09</v>
      </c>
      <c r="G2079" s="11">
        <f>ROUND(АТС!$D583*$G$791*$G$792/100,2)</f>
        <v>4.1500000000000004</v>
      </c>
    </row>
    <row r="2080" spans="1:7" x14ac:dyDescent="0.25">
      <c r="A2080" s="256"/>
      <c r="B2080" s="122">
        <f t="shared" si="32"/>
        <v>43031.625</v>
      </c>
      <c r="C2080" s="123">
        <v>15</v>
      </c>
      <c r="D2080" s="11">
        <f>ROUND(АТС!D584*$D$791*$D$792/100,2)</f>
        <v>12.11</v>
      </c>
      <c r="E2080" s="11">
        <f>ROUND(АТС!$D584*$E$791*$E$792/100,2)</f>
        <v>11.13</v>
      </c>
      <c r="F2080" s="11">
        <f>ROUND(АТС!$D584*$F$791*$F$792/100,2)</f>
        <v>7.58</v>
      </c>
      <c r="G2080" s="11">
        <f>ROUND(АТС!$D584*$G$791*$G$792/100,2)</f>
        <v>4.4400000000000004</v>
      </c>
    </row>
    <row r="2081" spans="1:7" x14ac:dyDescent="0.25">
      <c r="A2081" s="256"/>
      <c r="B2081" s="120">
        <f t="shared" si="32"/>
        <v>43031.666669999999</v>
      </c>
      <c r="C2081" s="123">
        <v>16</v>
      </c>
      <c r="D2081" s="11">
        <f>ROUND(АТС!D585*$D$791*$D$792/100,2)</f>
        <v>7.58</v>
      </c>
      <c r="E2081" s="11">
        <f>ROUND(АТС!$D585*$E$791*$E$792/100,2)</f>
        <v>6.97</v>
      </c>
      <c r="F2081" s="11">
        <f>ROUND(АТС!$D585*$F$791*$F$792/100,2)</f>
        <v>4.74</v>
      </c>
      <c r="G2081" s="11">
        <f>ROUND(АТС!$D585*$G$791*$G$792/100,2)</f>
        <v>2.78</v>
      </c>
    </row>
    <row r="2082" spans="1:7" x14ac:dyDescent="0.25">
      <c r="A2082" s="256"/>
      <c r="B2082" s="122">
        <f t="shared" si="32"/>
        <v>43031.708330000001</v>
      </c>
      <c r="C2082" s="123">
        <v>17</v>
      </c>
      <c r="D2082" s="11">
        <f>ROUND(АТС!D586*$D$791*$D$792/100,2)</f>
        <v>24.19</v>
      </c>
      <c r="E2082" s="11">
        <f>ROUND(АТС!$D586*$E$791*$E$792/100,2)</f>
        <v>22.23</v>
      </c>
      <c r="F2082" s="11">
        <f>ROUND(АТС!$D586*$F$791*$F$792/100,2)</f>
        <v>15.13</v>
      </c>
      <c r="G2082" s="11">
        <f>ROUND(АТС!$D586*$G$791*$G$792/100,2)</f>
        <v>8.86</v>
      </c>
    </row>
    <row r="2083" spans="1:7" x14ac:dyDescent="0.25">
      <c r="A2083" s="256"/>
      <c r="B2083" s="120">
        <f t="shared" si="32"/>
        <v>43031.75</v>
      </c>
      <c r="C2083" s="123">
        <v>18</v>
      </c>
      <c r="D2083" s="11">
        <f>ROUND(АТС!D587*$D$791*$D$792/100,2)</f>
        <v>22.56</v>
      </c>
      <c r="E2083" s="11">
        <f>ROUND(АТС!$D587*$E$791*$E$792/100,2)</f>
        <v>20.73</v>
      </c>
      <c r="F2083" s="11">
        <f>ROUND(АТС!$D587*$F$791*$F$792/100,2)</f>
        <v>14.11</v>
      </c>
      <c r="G2083" s="11">
        <f>ROUND(АТС!$D587*$G$791*$G$792/100,2)</f>
        <v>8.26</v>
      </c>
    </row>
    <row r="2084" spans="1:7" x14ac:dyDescent="0.25">
      <c r="A2084" s="256"/>
      <c r="B2084" s="122">
        <f t="shared" si="32"/>
        <v>43031.791669999999</v>
      </c>
      <c r="C2084" s="123">
        <v>19</v>
      </c>
      <c r="D2084" s="11">
        <f>ROUND(АТС!D588*$D$791*$D$792/100,2)</f>
        <v>3.39</v>
      </c>
      <c r="E2084" s="11">
        <f>ROUND(АТС!$D588*$E$791*$E$792/100,2)</f>
        <v>3.11</v>
      </c>
      <c r="F2084" s="11">
        <f>ROUND(АТС!$D588*$F$791*$F$792/100,2)</f>
        <v>2.12</v>
      </c>
      <c r="G2084" s="11">
        <f>ROUND(АТС!$D588*$G$791*$G$792/100,2)</f>
        <v>1.24</v>
      </c>
    </row>
    <row r="2085" spans="1:7" x14ac:dyDescent="0.25">
      <c r="A2085" s="256"/>
      <c r="B2085" s="120">
        <f t="shared" si="32"/>
        <v>43031.833330000001</v>
      </c>
      <c r="C2085" s="123">
        <v>20</v>
      </c>
      <c r="D2085" s="11">
        <f>ROUND(АТС!D589*$D$791*$D$792/100,2)</f>
        <v>0.46</v>
      </c>
      <c r="E2085" s="11">
        <f>ROUND(АТС!$D589*$E$791*$E$792/100,2)</f>
        <v>0.42</v>
      </c>
      <c r="F2085" s="11">
        <f>ROUND(АТС!$D589*$F$791*$F$792/100,2)</f>
        <v>0.28999999999999998</v>
      </c>
      <c r="G2085" s="11">
        <f>ROUND(АТС!$D589*$G$791*$G$792/100,2)</f>
        <v>0.17</v>
      </c>
    </row>
    <row r="2086" spans="1:7" x14ac:dyDescent="0.25">
      <c r="A2086" s="256"/>
      <c r="B2086" s="122">
        <f t="shared" si="32"/>
        <v>43031.875</v>
      </c>
      <c r="C2086" s="123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56"/>
      <c r="B2087" s="120">
        <f t="shared" si="32"/>
        <v>43031.916669999999</v>
      </c>
      <c r="C2087" s="123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56"/>
      <c r="B2088" s="122">
        <f t="shared" si="32"/>
        <v>43031.958330000001</v>
      </c>
      <c r="C2088" s="123">
        <v>23</v>
      </c>
      <c r="D2088" s="11">
        <f>ROUND(АТС!D592*$D$791*$D$792/100,2)</f>
        <v>3.65</v>
      </c>
      <c r="E2088" s="11">
        <f>ROUND(АТС!$D592*$E$791*$E$792/100,2)</f>
        <v>3.35</v>
      </c>
      <c r="F2088" s="11">
        <f>ROUND(АТС!$D592*$F$791*$F$792/100,2)</f>
        <v>2.2799999999999998</v>
      </c>
      <c r="G2088" s="11">
        <f>ROUND(АТС!$D592*$G$791*$G$792/100,2)</f>
        <v>1.34</v>
      </c>
    </row>
    <row r="2089" spans="1:7" x14ac:dyDescent="0.25">
      <c r="A2089" s="256"/>
      <c r="B2089" s="120">
        <f t="shared" si="32"/>
        <v>43032</v>
      </c>
      <c r="C2089" s="123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56"/>
      <c r="B2090" s="122">
        <f t="shared" si="32"/>
        <v>43032.041669999999</v>
      </c>
      <c r="C2090" s="123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56"/>
      <c r="B2091" s="120">
        <f t="shared" si="32"/>
        <v>43032.083330000001</v>
      </c>
      <c r="C2091" s="123">
        <v>2</v>
      </c>
      <c r="D2091" s="11">
        <f>ROUND(АТС!D595*$D$791*$D$792/100,2)</f>
        <v>0.27</v>
      </c>
      <c r="E2091" s="11">
        <f>ROUND(АТС!$D595*$E$791*$E$792/100,2)</f>
        <v>0.24</v>
      </c>
      <c r="F2091" s="11">
        <f>ROUND(АТС!$D595*$F$791*$F$792/100,2)</f>
        <v>0.17</v>
      </c>
      <c r="G2091" s="11">
        <f>ROUND(АТС!$D595*$G$791*$G$792/100,2)</f>
        <v>0.1</v>
      </c>
    </row>
    <row r="2092" spans="1:7" x14ac:dyDescent="0.25">
      <c r="A2092" s="256"/>
      <c r="B2092" s="122">
        <f t="shared" si="32"/>
        <v>43032.125</v>
      </c>
      <c r="C2092" s="123">
        <v>3</v>
      </c>
      <c r="D2092" s="11">
        <f>ROUND(АТС!D596*$D$791*$D$792/100,2)</f>
        <v>6.58</v>
      </c>
      <c r="E2092" s="11">
        <f>ROUND(АТС!$D596*$E$791*$E$792/100,2)</f>
        <v>6.05</v>
      </c>
      <c r="F2092" s="11">
        <f>ROUND(АТС!$D596*$F$791*$F$792/100,2)</f>
        <v>4.12</v>
      </c>
      <c r="G2092" s="11">
        <f>ROUND(АТС!$D596*$G$791*$G$792/100,2)</f>
        <v>2.41</v>
      </c>
    </row>
    <row r="2093" spans="1:7" x14ac:dyDescent="0.25">
      <c r="A2093" s="256"/>
      <c r="B2093" s="120">
        <f t="shared" si="32"/>
        <v>43032.166669999999</v>
      </c>
      <c r="C2093" s="123">
        <v>4</v>
      </c>
      <c r="D2093" s="11">
        <f>ROUND(АТС!D597*$D$791*$D$792/100,2)</f>
        <v>22.14</v>
      </c>
      <c r="E2093" s="11">
        <f>ROUND(АТС!$D597*$E$791*$E$792/100,2)</f>
        <v>20.350000000000001</v>
      </c>
      <c r="F2093" s="11">
        <f>ROUND(АТС!$D597*$F$791*$F$792/100,2)</f>
        <v>13.85</v>
      </c>
      <c r="G2093" s="11">
        <f>ROUND(АТС!$D597*$G$791*$G$792/100,2)</f>
        <v>8.11</v>
      </c>
    </row>
    <row r="2094" spans="1:7" x14ac:dyDescent="0.25">
      <c r="A2094" s="256"/>
      <c r="B2094" s="122">
        <f t="shared" si="32"/>
        <v>43032.208330000001</v>
      </c>
      <c r="C2094" s="123">
        <v>5</v>
      </c>
      <c r="D2094" s="11">
        <f>ROUND(АТС!D598*$D$791*$D$792/100,2)</f>
        <v>48.02</v>
      </c>
      <c r="E2094" s="11">
        <f>ROUND(АТС!$D598*$E$791*$E$792/100,2)</f>
        <v>44.14</v>
      </c>
      <c r="F2094" s="11">
        <f>ROUND(АТС!$D598*$F$791*$F$792/100,2)</f>
        <v>30.04</v>
      </c>
      <c r="G2094" s="11">
        <f>ROUND(АТС!$D598*$G$791*$G$792/100,2)</f>
        <v>17.579999999999998</v>
      </c>
    </row>
    <row r="2095" spans="1:7" x14ac:dyDescent="0.25">
      <c r="A2095" s="256"/>
      <c r="B2095" s="120">
        <f t="shared" si="32"/>
        <v>43032.25</v>
      </c>
      <c r="C2095" s="123">
        <v>6</v>
      </c>
      <c r="D2095" s="11">
        <f>ROUND(АТС!D599*$D$791*$D$792/100,2)</f>
        <v>79.45</v>
      </c>
      <c r="E2095" s="11">
        <f>ROUND(АТС!$D599*$E$791*$E$792/100,2)</f>
        <v>73.02</v>
      </c>
      <c r="F2095" s="11">
        <f>ROUND(АТС!$D599*$F$791*$F$792/100,2)</f>
        <v>49.7</v>
      </c>
      <c r="G2095" s="11">
        <f>ROUND(АТС!$D599*$G$791*$G$792/100,2)</f>
        <v>29.09</v>
      </c>
    </row>
    <row r="2096" spans="1:7" x14ac:dyDescent="0.25">
      <c r="A2096" s="256"/>
      <c r="B2096" s="122">
        <f t="shared" si="32"/>
        <v>43032.291669999999</v>
      </c>
      <c r="C2096" s="123">
        <v>7</v>
      </c>
      <c r="D2096" s="11">
        <f>ROUND(АТС!D600*$D$791*$D$792/100,2)</f>
        <v>0</v>
      </c>
      <c r="E2096" s="11">
        <f>ROUND(АТС!$D600*$E$791*$E$792/100,2)</f>
        <v>0</v>
      </c>
      <c r="F2096" s="11">
        <f>ROUND(АТС!$D600*$F$791*$F$792/100,2)</f>
        <v>0</v>
      </c>
      <c r="G2096" s="11">
        <f>ROUND(АТС!$D600*$G$791*$G$792/100,2)</f>
        <v>0</v>
      </c>
    </row>
    <row r="2097" spans="1:7" x14ac:dyDescent="0.25">
      <c r="A2097" s="256"/>
      <c r="B2097" s="120">
        <f t="shared" si="32"/>
        <v>43032.333330000001</v>
      </c>
      <c r="C2097" s="123">
        <v>8</v>
      </c>
      <c r="D2097" s="11">
        <f>ROUND(АТС!D601*$D$791*$D$792/100,2)</f>
        <v>41.04</v>
      </c>
      <c r="E2097" s="11">
        <f>ROUND(АТС!$D601*$E$791*$E$792/100,2)</f>
        <v>37.72</v>
      </c>
      <c r="F2097" s="11">
        <f>ROUND(АТС!$D601*$F$791*$F$792/100,2)</f>
        <v>25.67</v>
      </c>
      <c r="G2097" s="11">
        <f>ROUND(АТС!$D601*$G$791*$G$792/100,2)</f>
        <v>15.03</v>
      </c>
    </row>
    <row r="2098" spans="1:7" x14ac:dyDescent="0.25">
      <c r="A2098" s="256"/>
      <c r="B2098" s="122">
        <f t="shared" si="32"/>
        <v>43032.375</v>
      </c>
      <c r="C2098" s="123">
        <v>9</v>
      </c>
      <c r="D2098" s="11">
        <f>ROUND(АТС!D602*$D$791*$D$792/100,2)</f>
        <v>31.49</v>
      </c>
      <c r="E2098" s="11">
        <f>ROUND(АТС!$D602*$E$791*$E$792/100,2)</f>
        <v>28.94</v>
      </c>
      <c r="F2098" s="11">
        <f>ROUND(АТС!$D602*$F$791*$F$792/100,2)</f>
        <v>19.7</v>
      </c>
      <c r="G2098" s="11">
        <f>ROUND(АТС!$D602*$G$791*$G$792/100,2)</f>
        <v>11.53</v>
      </c>
    </row>
    <row r="2099" spans="1:7" x14ac:dyDescent="0.25">
      <c r="A2099" s="256"/>
      <c r="B2099" s="120">
        <f t="shared" si="32"/>
        <v>43032.416669999999</v>
      </c>
      <c r="C2099" s="123">
        <v>10</v>
      </c>
      <c r="D2099" s="11">
        <f>ROUND(АТС!D603*$D$791*$D$792/100,2)</f>
        <v>30.54</v>
      </c>
      <c r="E2099" s="11">
        <f>ROUND(АТС!$D603*$E$791*$E$792/100,2)</f>
        <v>28.07</v>
      </c>
      <c r="F2099" s="11">
        <f>ROUND(АТС!$D603*$F$791*$F$792/100,2)</f>
        <v>19.11</v>
      </c>
      <c r="G2099" s="11">
        <f>ROUND(АТС!$D603*$G$791*$G$792/100,2)</f>
        <v>11.18</v>
      </c>
    </row>
    <row r="2100" spans="1:7" x14ac:dyDescent="0.25">
      <c r="A2100" s="256"/>
      <c r="B2100" s="122">
        <f t="shared" si="32"/>
        <v>43032.458330000001</v>
      </c>
      <c r="C2100" s="123">
        <v>11</v>
      </c>
      <c r="D2100" s="11">
        <f>ROUND(АТС!D604*$D$791*$D$792/100,2)</f>
        <v>15.01</v>
      </c>
      <c r="E2100" s="11">
        <f>ROUND(АТС!$D604*$E$791*$E$792/100,2)</f>
        <v>13.8</v>
      </c>
      <c r="F2100" s="11">
        <f>ROUND(АТС!$D604*$F$791*$F$792/100,2)</f>
        <v>9.39</v>
      </c>
      <c r="G2100" s="11">
        <f>ROUND(АТС!$D604*$G$791*$G$792/100,2)</f>
        <v>5.5</v>
      </c>
    </row>
    <row r="2101" spans="1:7" x14ac:dyDescent="0.25">
      <c r="A2101" s="256"/>
      <c r="B2101" s="120">
        <f t="shared" si="32"/>
        <v>43032.5</v>
      </c>
      <c r="C2101" s="123">
        <v>12</v>
      </c>
      <c r="D2101" s="11">
        <f>ROUND(АТС!D605*$D$791*$D$792/100,2)</f>
        <v>5.69</v>
      </c>
      <c r="E2101" s="11">
        <f>ROUND(АТС!$D605*$E$791*$E$792/100,2)</f>
        <v>5.23</v>
      </c>
      <c r="F2101" s="11">
        <f>ROUND(АТС!$D605*$F$791*$F$792/100,2)</f>
        <v>3.56</v>
      </c>
      <c r="G2101" s="11">
        <f>ROUND(АТС!$D605*$G$791*$G$792/100,2)</f>
        <v>2.08</v>
      </c>
    </row>
    <row r="2102" spans="1:7" x14ac:dyDescent="0.25">
      <c r="A2102" s="256"/>
      <c r="B2102" s="122">
        <f t="shared" si="32"/>
        <v>43032.541669999999</v>
      </c>
      <c r="C2102" s="123">
        <v>13</v>
      </c>
      <c r="D2102" s="11">
        <f>ROUND(АТС!D606*$D$791*$D$792/100,2)</f>
        <v>1.1200000000000001</v>
      </c>
      <c r="E2102" s="11">
        <f>ROUND(АТС!$D606*$E$791*$E$792/100,2)</f>
        <v>1.03</v>
      </c>
      <c r="F2102" s="11">
        <f>ROUND(АТС!$D606*$F$791*$F$792/100,2)</f>
        <v>0.7</v>
      </c>
      <c r="G2102" s="11">
        <f>ROUND(АТС!$D606*$G$791*$G$792/100,2)</f>
        <v>0.41</v>
      </c>
    </row>
    <row r="2103" spans="1:7" x14ac:dyDescent="0.25">
      <c r="A2103" s="256"/>
      <c r="B2103" s="120">
        <f t="shared" si="32"/>
        <v>43032.583330000001</v>
      </c>
      <c r="C2103" s="123">
        <v>14</v>
      </c>
      <c r="D2103" s="11">
        <f>ROUND(АТС!D607*$D$791*$D$792/100,2)</f>
        <v>2.39</v>
      </c>
      <c r="E2103" s="11">
        <f>ROUND(АТС!$D607*$E$791*$E$792/100,2)</f>
        <v>2.2000000000000002</v>
      </c>
      <c r="F2103" s="11">
        <f>ROUND(АТС!$D607*$F$791*$F$792/100,2)</f>
        <v>1.5</v>
      </c>
      <c r="G2103" s="11">
        <f>ROUND(АТС!$D607*$G$791*$G$792/100,2)</f>
        <v>0.87</v>
      </c>
    </row>
    <row r="2104" spans="1:7" x14ac:dyDescent="0.25">
      <c r="A2104" s="256"/>
      <c r="B2104" s="122">
        <f t="shared" si="32"/>
        <v>43032.625</v>
      </c>
      <c r="C2104" s="123">
        <v>15</v>
      </c>
      <c r="D2104" s="11">
        <f>ROUND(АТС!D608*$D$791*$D$792/100,2)</f>
        <v>1.35</v>
      </c>
      <c r="E2104" s="11">
        <f>ROUND(АТС!$D608*$E$791*$E$792/100,2)</f>
        <v>1.24</v>
      </c>
      <c r="F2104" s="11">
        <f>ROUND(АТС!$D608*$F$791*$F$792/100,2)</f>
        <v>0.84</v>
      </c>
      <c r="G2104" s="11">
        <f>ROUND(АТС!$D608*$G$791*$G$792/100,2)</f>
        <v>0.49</v>
      </c>
    </row>
    <row r="2105" spans="1:7" x14ac:dyDescent="0.25">
      <c r="A2105" s="256"/>
      <c r="B2105" s="120">
        <f t="shared" si="32"/>
        <v>43032.666669999999</v>
      </c>
      <c r="C2105" s="123">
        <v>16</v>
      </c>
      <c r="D2105" s="11">
        <f>ROUND(АТС!D609*$D$791*$D$792/100,2)</f>
        <v>45.19</v>
      </c>
      <c r="E2105" s="11">
        <f>ROUND(АТС!$D609*$E$791*$E$792/100,2)</f>
        <v>41.53</v>
      </c>
      <c r="F2105" s="11">
        <f>ROUND(АТС!$D609*$F$791*$F$792/100,2)</f>
        <v>28.27</v>
      </c>
      <c r="G2105" s="11">
        <f>ROUND(АТС!$D609*$G$791*$G$792/100,2)</f>
        <v>16.54</v>
      </c>
    </row>
    <row r="2106" spans="1:7" x14ac:dyDescent="0.25">
      <c r="A2106" s="256"/>
      <c r="B2106" s="122">
        <f t="shared" si="32"/>
        <v>43032.708330000001</v>
      </c>
      <c r="C2106" s="123">
        <v>17</v>
      </c>
      <c r="D2106" s="11">
        <f>ROUND(АТС!D610*$D$791*$D$792/100,2)</f>
        <v>50.68</v>
      </c>
      <c r="E2106" s="11">
        <f>ROUND(АТС!$D610*$E$791*$E$792/100,2)</f>
        <v>46.58</v>
      </c>
      <c r="F2106" s="11">
        <f>ROUND(АТС!$D610*$F$791*$F$792/100,2)</f>
        <v>31.71</v>
      </c>
      <c r="G2106" s="11">
        <f>ROUND(АТС!$D610*$G$791*$G$792/100,2)</f>
        <v>18.559999999999999</v>
      </c>
    </row>
    <row r="2107" spans="1:7" x14ac:dyDescent="0.25">
      <c r="A2107" s="256"/>
      <c r="B2107" s="120">
        <f t="shared" si="32"/>
        <v>43032.75</v>
      </c>
      <c r="C2107" s="123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56"/>
      <c r="B2108" s="122">
        <f t="shared" si="32"/>
        <v>43032.791669999999</v>
      </c>
      <c r="C2108" s="123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56"/>
      <c r="B2109" s="120">
        <f t="shared" si="32"/>
        <v>43032.833330000001</v>
      </c>
      <c r="C2109" s="123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56"/>
      <c r="B2110" s="122">
        <f t="shared" si="32"/>
        <v>43032.875</v>
      </c>
      <c r="C2110" s="123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56"/>
      <c r="B2111" s="120">
        <f t="shared" si="32"/>
        <v>43032.916669999999</v>
      </c>
      <c r="C2111" s="123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56"/>
      <c r="B2112" s="122">
        <f t="shared" si="32"/>
        <v>43032.958330000001</v>
      </c>
      <c r="C2112" s="123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56"/>
      <c r="B2113" s="120">
        <f t="shared" si="32"/>
        <v>43033</v>
      </c>
      <c r="C2113" s="123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56"/>
      <c r="B2114" s="122">
        <f t="shared" si="32"/>
        <v>43033.041669999999</v>
      </c>
      <c r="C2114" s="123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56"/>
      <c r="B2115" s="120">
        <f t="shared" si="32"/>
        <v>43033.083330000001</v>
      </c>
      <c r="C2115" s="123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56"/>
      <c r="B2116" s="122">
        <f t="shared" si="32"/>
        <v>43033.125</v>
      </c>
      <c r="C2116" s="123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56"/>
      <c r="B2117" s="120">
        <f t="shared" si="32"/>
        <v>43033.166669999999</v>
      </c>
      <c r="C2117" s="123">
        <v>4</v>
      </c>
      <c r="D2117" s="11">
        <f>ROUND(АТС!D621*$D$791*$D$792/100,2)</f>
        <v>13.64</v>
      </c>
      <c r="E2117" s="11">
        <f>ROUND(АТС!$D621*$E$791*$E$792/100,2)</f>
        <v>12.54</v>
      </c>
      <c r="F2117" s="11">
        <f>ROUND(АТС!$D621*$F$791*$F$792/100,2)</f>
        <v>8.5299999999999994</v>
      </c>
      <c r="G2117" s="11">
        <f>ROUND(АТС!$D621*$G$791*$G$792/100,2)</f>
        <v>4.99</v>
      </c>
    </row>
    <row r="2118" spans="1:7" x14ac:dyDescent="0.25">
      <c r="A2118" s="256"/>
      <c r="B2118" s="122">
        <f t="shared" si="32"/>
        <v>43033.208330000001</v>
      </c>
      <c r="C2118" s="123">
        <v>5</v>
      </c>
      <c r="D2118" s="11">
        <f>ROUND(АТС!D622*$D$791*$D$792/100,2)</f>
        <v>53.51</v>
      </c>
      <c r="E2118" s="11">
        <f>ROUND(АТС!$D622*$E$791*$E$792/100,2)</f>
        <v>49.17</v>
      </c>
      <c r="F2118" s="11">
        <f>ROUND(АТС!$D622*$F$791*$F$792/100,2)</f>
        <v>33.47</v>
      </c>
      <c r="G2118" s="11">
        <f>ROUND(АТС!$D622*$G$791*$G$792/100,2)</f>
        <v>19.59</v>
      </c>
    </row>
    <row r="2119" spans="1:7" x14ac:dyDescent="0.25">
      <c r="A2119" s="256"/>
      <c r="B2119" s="120">
        <f t="shared" si="32"/>
        <v>43033.25</v>
      </c>
      <c r="C2119" s="123">
        <v>6</v>
      </c>
      <c r="D2119" s="11">
        <f>ROUND(АТС!D623*$D$791*$D$792/100,2)</f>
        <v>61.32</v>
      </c>
      <c r="E2119" s="11">
        <f>ROUND(АТС!$D623*$E$791*$E$792/100,2)</f>
        <v>56.35</v>
      </c>
      <c r="F2119" s="11">
        <f>ROUND(АТС!$D623*$F$791*$F$792/100,2)</f>
        <v>38.36</v>
      </c>
      <c r="G2119" s="11">
        <f>ROUND(АТС!$D623*$G$791*$G$792/100,2)</f>
        <v>22.45</v>
      </c>
    </row>
    <row r="2120" spans="1:7" x14ac:dyDescent="0.25">
      <c r="A2120" s="256"/>
      <c r="B2120" s="122">
        <f t="shared" si="32"/>
        <v>43033.291669999999</v>
      </c>
      <c r="C2120" s="123">
        <v>7</v>
      </c>
      <c r="D2120" s="11">
        <f>ROUND(АТС!D624*$D$791*$D$792/100,2)</f>
        <v>0.28999999999999998</v>
      </c>
      <c r="E2120" s="11">
        <f>ROUND(АТС!$D624*$E$791*$E$792/100,2)</f>
        <v>0.27</v>
      </c>
      <c r="F2120" s="11">
        <f>ROUND(АТС!$D624*$F$791*$F$792/100,2)</f>
        <v>0.18</v>
      </c>
      <c r="G2120" s="11">
        <f>ROUND(АТС!$D624*$G$791*$G$792/100,2)</f>
        <v>0.11</v>
      </c>
    </row>
    <row r="2121" spans="1:7" x14ac:dyDescent="0.25">
      <c r="A2121" s="256"/>
      <c r="B2121" s="120">
        <f t="shared" si="32"/>
        <v>43033.333330000001</v>
      </c>
      <c r="C2121" s="123">
        <v>8</v>
      </c>
      <c r="D2121" s="11">
        <f>ROUND(АТС!D625*$D$791*$D$792/100,2)</f>
        <v>40.86</v>
      </c>
      <c r="E2121" s="11">
        <f>ROUND(АТС!$D625*$E$791*$E$792/100,2)</f>
        <v>37.549999999999997</v>
      </c>
      <c r="F2121" s="11">
        <f>ROUND(АТС!$D625*$F$791*$F$792/100,2)</f>
        <v>25.56</v>
      </c>
      <c r="G2121" s="11">
        <f>ROUND(АТС!$D625*$G$791*$G$792/100,2)</f>
        <v>14.96</v>
      </c>
    </row>
    <row r="2122" spans="1:7" x14ac:dyDescent="0.25">
      <c r="A2122" s="256"/>
      <c r="B2122" s="122">
        <f t="shared" si="32"/>
        <v>43033.375</v>
      </c>
      <c r="C2122" s="123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56"/>
      <c r="B2123" s="120">
        <f t="shared" si="32"/>
        <v>43033.416669999999</v>
      </c>
      <c r="C2123" s="123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56"/>
      <c r="B2124" s="122">
        <f t="shared" si="32"/>
        <v>43033.458330000001</v>
      </c>
      <c r="C2124" s="123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56"/>
      <c r="B2125" s="120">
        <f t="shared" si="32"/>
        <v>43033.5</v>
      </c>
      <c r="C2125" s="123">
        <v>12</v>
      </c>
      <c r="D2125" s="11">
        <f>ROUND(АТС!D629*$D$791*$D$792/100,2)</f>
        <v>16.739999999999998</v>
      </c>
      <c r="E2125" s="11">
        <f>ROUND(АТС!$D629*$E$791*$E$792/100,2)</f>
        <v>15.39</v>
      </c>
      <c r="F2125" s="11">
        <f>ROUND(АТС!$D629*$F$791*$F$792/100,2)</f>
        <v>10.47</v>
      </c>
      <c r="G2125" s="11">
        <f>ROUND(АТС!$D629*$G$791*$G$792/100,2)</f>
        <v>6.13</v>
      </c>
    </row>
    <row r="2126" spans="1:7" x14ac:dyDescent="0.25">
      <c r="A2126" s="256"/>
      <c r="B2126" s="122">
        <f t="shared" si="32"/>
        <v>43033.541669999999</v>
      </c>
      <c r="C2126" s="123">
        <v>13</v>
      </c>
      <c r="D2126" s="11">
        <f>ROUND(АТС!D630*$D$791*$D$792/100,2)</f>
        <v>21.94</v>
      </c>
      <c r="E2126" s="11">
        <f>ROUND(АТС!$D630*$E$791*$E$792/100,2)</f>
        <v>20.170000000000002</v>
      </c>
      <c r="F2126" s="11">
        <f>ROUND(АТС!$D630*$F$791*$F$792/100,2)</f>
        <v>13.73</v>
      </c>
      <c r="G2126" s="11">
        <f>ROUND(АТС!$D630*$G$791*$G$792/100,2)</f>
        <v>8.0299999999999994</v>
      </c>
    </row>
    <row r="2127" spans="1:7" x14ac:dyDescent="0.25">
      <c r="A2127" s="256"/>
      <c r="B2127" s="120">
        <f t="shared" si="32"/>
        <v>43033.583330000001</v>
      </c>
      <c r="C2127" s="123">
        <v>14</v>
      </c>
      <c r="D2127" s="11">
        <f>ROUND(АТС!D631*$D$791*$D$792/100,2)</f>
        <v>21</v>
      </c>
      <c r="E2127" s="11">
        <f>ROUND(АТС!$D631*$E$791*$E$792/100,2)</f>
        <v>19.3</v>
      </c>
      <c r="F2127" s="11">
        <f>ROUND(АТС!$D631*$F$791*$F$792/100,2)</f>
        <v>13.13</v>
      </c>
      <c r="G2127" s="11">
        <f>ROUND(АТС!$D631*$G$791*$G$792/100,2)</f>
        <v>7.69</v>
      </c>
    </row>
    <row r="2128" spans="1:7" x14ac:dyDescent="0.25">
      <c r="A2128" s="256"/>
      <c r="B2128" s="122">
        <f t="shared" si="32"/>
        <v>43033.625</v>
      </c>
      <c r="C2128" s="123">
        <v>15</v>
      </c>
      <c r="D2128" s="11">
        <f>ROUND(АТС!D632*$D$791*$D$792/100,2)</f>
        <v>9.16</v>
      </c>
      <c r="E2128" s="11">
        <f>ROUND(АТС!$D632*$E$791*$E$792/100,2)</f>
        <v>8.42</v>
      </c>
      <c r="F2128" s="11">
        <f>ROUND(АТС!$D632*$F$791*$F$792/100,2)</f>
        <v>5.73</v>
      </c>
      <c r="G2128" s="11">
        <f>ROUND(АТС!$D632*$G$791*$G$792/100,2)</f>
        <v>3.35</v>
      </c>
    </row>
    <row r="2129" spans="1:7" x14ac:dyDescent="0.25">
      <c r="A2129" s="256"/>
      <c r="B2129" s="120">
        <f t="shared" si="32"/>
        <v>43033.666669999999</v>
      </c>
      <c r="C2129" s="123">
        <v>16</v>
      </c>
      <c r="D2129" s="11">
        <f>ROUND(АТС!D633*$D$791*$D$792/100,2)</f>
        <v>27.01</v>
      </c>
      <c r="E2129" s="11">
        <f>ROUND(АТС!$D633*$E$791*$E$792/100,2)</f>
        <v>24.83</v>
      </c>
      <c r="F2129" s="11">
        <f>ROUND(АТС!$D633*$F$791*$F$792/100,2)</f>
        <v>16.899999999999999</v>
      </c>
      <c r="G2129" s="11">
        <f>ROUND(АТС!$D633*$G$791*$G$792/100,2)</f>
        <v>9.89</v>
      </c>
    </row>
    <row r="2130" spans="1:7" x14ac:dyDescent="0.25">
      <c r="A2130" s="256"/>
      <c r="B2130" s="122">
        <f t="shared" si="32"/>
        <v>43033.708330000001</v>
      </c>
      <c r="C2130" s="123">
        <v>17</v>
      </c>
      <c r="D2130" s="11">
        <f>ROUND(АТС!D634*$D$791*$D$792/100,2)</f>
        <v>49.24</v>
      </c>
      <c r="E2130" s="11">
        <f>ROUND(АТС!$D634*$E$791*$E$792/100,2)</f>
        <v>45.26</v>
      </c>
      <c r="F2130" s="11">
        <f>ROUND(АТС!$D634*$F$791*$F$792/100,2)</f>
        <v>30.81</v>
      </c>
      <c r="G2130" s="11">
        <f>ROUND(АТС!$D634*$G$791*$G$792/100,2)</f>
        <v>18.03</v>
      </c>
    </row>
    <row r="2131" spans="1:7" x14ac:dyDescent="0.25">
      <c r="A2131" s="256"/>
      <c r="B2131" s="120">
        <f t="shared" si="32"/>
        <v>43033.75</v>
      </c>
      <c r="C2131" s="123">
        <v>18</v>
      </c>
      <c r="D2131" s="11">
        <f>ROUND(АТС!D635*$D$791*$D$792/100,2)</f>
        <v>0.13</v>
      </c>
      <c r="E2131" s="11">
        <f>ROUND(АТС!$D635*$E$791*$E$792/100,2)</f>
        <v>0.12</v>
      </c>
      <c r="F2131" s="11">
        <f>ROUND(АТС!$D635*$F$791*$F$792/100,2)</f>
        <v>0.08</v>
      </c>
      <c r="G2131" s="11">
        <f>ROUND(АТС!$D635*$G$791*$G$792/100,2)</f>
        <v>0.05</v>
      </c>
    </row>
    <row r="2132" spans="1:7" x14ac:dyDescent="0.25">
      <c r="A2132" s="256"/>
      <c r="B2132" s="122">
        <f t="shared" si="32"/>
        <v>43033.791669999999</v>
      </c>
      <c r="C2132" s="123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56"/>
      <c r="B2133" s="120">
        <f t="shared" si="32"/>
        <v>43033.833330000001</v>
      </c>
      <c r="C2133" s="123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56"/>
      <c r="B2134" s="122">
        <f t="shared" si="32"/>
        <v>43033.875</v>
      </c>
      <c r="C2134" s="123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56"/>
      <c r="B2135" s="120">
        <f t="shared" si="32"/>
        <v>43033.916669999999</v>
      </c>
      <c r="C2135" s="123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56"/>
      <c r="B2136" s="122">
        <f t="shared" si="32"/>
        <v>43033.958330000001</v>
      </c>
      <c r="C2136" s="123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56"/>
      <c r="B2137" s="122">
        <f t="shared" si="32"/>
        <v>43034</v>
      </c>
      <c r="C2137" s="123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56"/>
      <c r="B2138" s="122">
        <f t="shared" ref="B2138:B2201" si="33">B2114+1</f>
        <v>43034.041669999999</v>
      </c>
      <c r="C2138" s="123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56"/>
      <c r="B2139" s="122">
        <f t="shared" si="33"/>
        <v>43034.083330000001</v>
      </c>
      <c r="C2139" s="123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56"/>
      <c r="B2140" s="122">
        <f t="shared" si="33"/>
        <v>43034.125</v>
      </c>
      <c r="C2140" s="123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56"/>
      <c r="B2141" s="122">
        <f t="shared" si="33"/>
        <v>43034.166669999999</v>
      </c>
      <c r="C2141" s="123">
        <v>4</v>
      </c>
      <c r="D2141" s="35">
        <f>ROUND(АТС!D645*$D$791*$D$792/100,2)</f>
        <v>0</v>
      </c>
      <c r="E2141" s="35">
        <f>ROUND(АТС!$D645*$E$791*$E$792/100,2)</f>
        <v>0</v>
      </c>
      <c r="F2141" s="35">
        <f>ROUND(АТС!$D645*$F$791*$F$792/100,2)</f>
        <v>0</v>
      </c>
      <c r="G2141" s="35">
        <f>ROUND(АТС!$D645*$G$791*$G$792/100,2)</f>
        <v>0</v>
      </c>
    </row>
    <row r="2142" spans="1:7" x14ac:dyDescent="0.25">
      <c r="A2142" s="256"/>
      <c r="B2142" s="122">
        <f t="shared" si="33"/>
        <v>43034.208330000001</v>
      </c>
      <c r="C2142" s="123">
        <v>5</v>
      </c>
      <c r="D2142" s="35">
        <f>ROUND(АТС!D646*$D$791*$D$792/100,2)</f>
        <v>21.33</v>
      </c>
      <c r="E2142" s="35">
        <f>ROUND(АТС!$D646*$E$791*$E$792/100,2)</f>
        <v>19.600000000000001</v>
      </c>
      <c r="F2142" s="35">
        <f>ROUND(АТС!$D646*$F$791*$F$792/100,2)</f>
        <v>13.34</v>
      </c>
      <c r="G2142" s="35">
        <f>ROUND(АТС!$D646*$G$791*$G$792/100,2)</f>
        <v>7.81</v>
      </c>
    </row>
    <row r="2143" spans="1:7" x14ac:dyDescent="0.25">
      <c r="A2143" s="256"/>
      <c r="B2143" s="122">
        <f t="shared" si="33"/>
        <v>43034.25</v>
      </c>
      <c r="C2143" s="123">
        <v>6</v>
      </c>
      <c r="D2143" s="35">
        <f>ROUND(АТС!D647*$D$791*$D$792/100,2)</f>
        <v>105.74</v>
      </c>
      <c r="E2143" s="35">
        <f>ROUND(АТС!$D647*$E$791*$E$792/100,2)</f>
        <v>97.18</v>
      </c>
      <c r="F2143" s="35">
        <f>ROUND(АТС!$D647*$F$791*$F$792/100,2)</f>
        <v>66.150000000000006</v>
      </c>
      <c r="G2143" s="35">
        <f>ROUND(АТС!$D647*$G$791*$G$792/100,2)</f>
        <v>38.71</v>
      </c>
    </row>
    <row r="2144" spans="1:7" x14ac:dyDescent="0.25">
      <c r="A2144" s="256"/>
      <c r="B2144" s="122">
        <f t="shared" si="33"/>
        <v>43034.291669999999</v>
      </c>
      <c r="C2144" s="123">
        <v>7</v>
      </c>
      <c r="D2144" s="35">
        <f>ROUND(АТС!D648*$D$791*$D$792/100,2)</f>
        <v>31.64</v>
      </c>
      <c r="E2144" s="35">
        <f>ROUND(АТС!$D648*$E$791*$E$792/100,2)</f>
        <v>29.08</v>
      </c>
      <c r="F2144" s="35">
        <f>ROUND(АТС!$D648*$F$791*$F$792/100,2)</f>
        <v>19.79</v>
      </c>
      <c r="G2144" s="35">
        <f>ROUND(АТС!$D648*$G$791*$G$792/100,2)</f>
        <v>11.58</v>
      </c>
    </row>
    <row r="2145" spans="1:7" x14ac:dyDescent="0.25">
      <c r="A2145" s="256"/>
      <c r="B2145" s="122">
        <f t="shared" si="33"/>
        <v>43034.333330000001</v>
      </c>
      <c r="C2145" s="123">
        <v>8</v>
      </c>
      <c r="D2145" s="35">
        <f>ROUND(АТС!D649*$D$791*$D$792/100,2)</f>
        <v>18.809999999999999</v>
      </c>
      <c r="E2145" s="35">
        <f>ROUND(АТС!$D649*$E$791*$E$792/100,2)</f>
        <v>17.28</v>
      </c>
      <c r="F2145" s="35">
        <f>ROUND(АТС!$D649*$F$791*$F$792/100,2)</f>
        <v>11.76</v>
      </c>
      <c r="G2145" s="35">
        <f>ROUND(АТС!$D649*$G$791*$G$792/100,2)</f>
        <v>6.88</v>
      </c>
    </row>
    <row r="2146" spans="1:7" x14ac:dyDescent="0.25">
      <c r="A2146" s="256"/>
      <c r="B2146" s="122">
        <f t="shared" si="33"/>
        <v>43034.375</v>
      </c>
      <c r="C2146" s="123">
        <v>9</v>
      </c>
      <c r="D2146" s="35">
        <f>ROUND(АТС!D650*$D$791*$D$792/100,2)</f>
        <v>22.47</v>
      </c>
      <c r="E2146" s="35">
        <f>ROUND(АТС!$D650*$E$791*$E$792/100,2)</f>
        <v>20.65</v>
      </c>
      <c r="F2146" s="35">
        <f>ROUND(АТС!$D650*$F$791*$F$792/100,2)</f>
        <v>14.06</v>
      </c>
      <c r="G2146" s="35">
        <f>ROUND(АТС!$D650*$G$791*$G$792/100,2)</f>
        <v>8.23</v>
      </c>
    </row>
    <row r="2147" spans="1:7" x14ac:dyDescent="0.25">
      <c r="A2147" s="256"/>
      <c r="B2147" s="122">
        <f t="shared" si="33"/>
        <v>43034.416669999999</v>
      </c>
      <c r="C2147" s="123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56"/>
      <c r="B2148" s="122">
        <f t="shared" si="33"/>
        <v>43034.458330000001</v>
      </c>
      <c r="C2148" s="123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56"/>
      <c r="B2149" s="122">
        <f t="shared" si="33"/>
        <v>43034.5</v>
      </c>
      <c r="C2149" s="123">
        <v>12</v>
      </c>
      <c r="D2149" s="35">
        <f>ROUND(АТС!D653*$D$791*$D$792/100,2)</f>
        <v>0</v>
      </c>
      <c r="E2149" s="35">
        <f>ROUND(АТС!$D653*$E$791*$E$792/100,2)</f>
        <v>0</v>
      </c>
      <c r="F2149" s="35">
        <f>ROUND(АТС!$D653*$F$791*$F$792/100,2)</f>
        <v>0</v>
      </c>
      <c r="G2149" s="35">
        <f>ROUND(АТС!$D653*$G$791*$G$792/100,2)</f>
        <v>0</v>
      </c>
    </row>
    <row r="2150" spans="1:7" x14ac:dyDescent="0.25">
      <c r="A2150" s="256"/>
      <c r="B2150" s="122">
        <f t="shared" si="33"/>
        <v>43034.541669999999</v>
      </c>
      <c r="C2150" s="123">
        <v>13</v>
      </c>
      <c r="D2150" s="35">
        <f>ROUND(АТС!D654*$D$791*$D$792/100,2)</f>
        <v>0</v>
      </c>
      <c r="E2150" s="35">
        <f>ROUND(АТС!$D654*$E$791*$E$792/100,2)</f>
        <v>0</v>
      </c>
      <c r="F2150" s="35">
        <f>ROUND(АТС!$D654*$F$791*$F$792/100,2)</f>
        <v>0</v>
      </c>
      <c r="G2150" s="35">
        <f>ROUND(АТС!$D654*$G$791*$G$792/100,2)</f>
        <v>0</v>
      </c>
    </row>
    <row r="2151" spans="1:7" x14ac:dyDescent="0.25">
      <c r="A2151" s="256"/>
      <c r="B2151" s="122">
        <f t="shared" si="33"/>
        <v>43034.583330000001</v>
      </c>
      <c r="C2151" s="123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56"/>
      <c r="B2152" s="122">
        <f t="shared" si="33"/>
        <v>43034.625</v>
      </c>
      <c r="C2152" s="123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56"/>
      <c r="B2153" s="122">
        <f t="shared" si="33"/>
        <v>43034.666669999999</v>
      </c>
      <c r="C2153" s="123">
        <v>16</v>
      </c>
      <c r="D2153" s="35">
        <f>ROUND(АТС!D657*$D$791*$D$792/100,2)</f>
        <v>0.04</v>
      </c>
      <c r="E2153" s="35">
        <f>ROUND(АТС!$D657*$E$791*$E$792/100,2)</f>
        <v>0.04</v>
      </c>
      <c r="F2153" s="35">
        <f>ROUND(АТС!$D657*$F$791*$F$792/100,2)</f>
        <v>0.02</v>
      </c>
      <c r="G2153" s="35">
        <f>ROUND(АТС!$D657*$G$791*$G$792/100,2)</f>
        <v>0.01</v>
      </c>
    </row>
    <row r="2154" spans="1:7" x14ac:dyDescent="0.25">
      <c r="A2154" s="256"/>
      <c r="B2154" s="122">
        <f t="shared" si="33"/>
        <v>43034.708330000001</v>
      </c>
      <c r="C2154" s="123">
        <v>17</v>
      </c>
      <c r="D2154" s="35">
        <f>ROUND(АТС!D658*$D$791*$D$792/100,2)</f>
        <v>38.74</v>
      </c>
      <c r="E2154" s="35">
        <f>ROUND(АТС!$D658*$E$791*$E$792/100,2)</f>
        <v>35.6</v>
      </c>
      <c r="F2154" s="35">
        <f>ROUND(АТС!$D658*$F$791*$F$792/100,2)</f>
        <v>24.23</v>
      </c>
      <c r="G2154" s="35">
        <f>ROUND(АТС!$D658*$G$791*$G$792/100,2)</f>
        <v>14.18</v>
      </c>
    </row>
    <row r="2155" spans="1:7" x14ac:dyDescent="0.25">
      <c r="A2155" s="256"/>
      <c r="B2155" s="122">
        <f t="shared" si="33"/>
        <v>43034.75</v>
      </c>
      <c r="C2155" s="123">
        <v>18</v>
      </c>
      <c r="D2155" s="35">
        <f>ROUND(АТС!D659*$D$791*$D$792/100,2)</f>
        <v>11.13</v>
      </c>
      <c r="E2155" s="35">
        <f>ROUND(АТС!$D659*$E$791*$E$792/100,2)</f>
        <v>10.23</v>
      </c>
      <c r="F2155" s="35">
        <f>ROUND(АТС!$D659*$F$791*$F$792/100,2)</f>
        <v>6.96</v>
      </c>
      <c r="G2155" s="35">
        <f>ROUND(АТС!$D659*$G$791*$G$792/100,2)</f>
        <v>4.08</v>
      </c>
    </row>
    <row r="2156" spans="1:7" x14ac:dyDescent="0.25">
      <c r="A2156" s="256"/>
      <c r="B2156" s="122">
        <f t="shared" si="33"/>
        <v>43034.791669999999</v>
      </c>
      <c r="C2156" s="123">
        <v>19</v>
      </c>
      <c r="D2156" s="35">
        <f>ROUND(АТС!D660*$D$791*$D$792/100,2)</f>
        <v>0</v>
      </c>
      <c r="E2156" s="35">
        <f>ROUND(АТС!$D660*$E$791*$E$792/100,2)</f>
        <v>0</v>
      </c>
      <c r="F2156" s="35">
        <f>ROUND(АТС!$D660*$F$791*$F$792/100,2)</f>
        <v>0</v>
      </c>
      <c r="G2156" s="35">
        <f>ROUND(АТС!$D660*$G$791*$G$792/100,2)</f>
        <v>0</v>
      </c>
    </row>
    <row r="2157" spans="1:7" x14ac:dyDescent="0.25">
      <c r="A2157" s="256"/>
      <c r="B2157" s="122">
        <f t="shared" si="33"/>
        <v>43034.833330000001</v>
      </c>
      <c r="C2157" s="123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56"/>
      <c r="B2158" s="122">
        <f t="shared" si="33"/>
        <v>43034.875</v>
      </c>
      <c r="C2158" s="123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56"/>
      <c r="B2159" s="122">
        <f t="shared" si="33"/>
        <v>43034.916669999999</v>
      </c>
      <c r="C2159" s="123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56"/>
      <c r="B2160" s="122">
        <f t="shared" si="33"/>
        <v>43034.958330000001</v>
      </c>
      <c r="C2160" s="123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56"/>
      <c r="B2161" s="122">
        <f t="shared" si="33"/>
        <v>43035</v>
      </c>
      <c r="C2161" s="123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56"/>
      <c r="B2162" s="122">
        <f t="shared" si="33"/>
        <v>43035.041669999999</v>
      </c>
      <c r="C2162" s="123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56"/>
      <c r="B2163" s="122">
        <f t="shared" si="33"/>
        <v>43035.083330000001</v>
      </c>
      <c r="C2163" s="123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56"/>
      <c r="B2164" s="122">
        <f t="shared" si="33"/>
        <v>43035.125</v>
      </c>
      <c r="C2164" s="123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56"/>
      <c r="B2165" s="122">
        <f t="shared" si="33"/>
        <v>43035.166669999999</v>
      </c>
      <c r="C2165" s="123">
        <v>4</v>
      </c>
      <c r="D2165" s="35">
        <f>ROUND(АТС!D669*$D$791*$D$792/100,2)</f>
        <v>5.0599999999999996</v>
      </c>
      <c r="E2165" s="35">
        <f>ROUND(АТС!$D669*$E$791*$E$792/100,2)</f>
        <v>4.6500000000000004</v>
      </c>
      <c r="F2165" s="35">
        <f>ROUND(АТС!$D669*$F$791*$F$792/100,2)</f>
        <v>3.17</v>
      </c>
      <c r="G2165" s="35">
        <f>ROUND(АТС!$D669*$G$791*$G$792/100,2)</f>
        <v>1.85</v>
      </c>
    </row>
    <row r="2166" spans="1:7" x14ac:dyDescent="0.25">
      <c r="A2166" s="256"/>
      <c r="B2166" s="122">
        <f t="shared" si="33"/>
        <v>43035.208330000001</v>
      </c>
      <c r="C2166" s="123">
        <v>5</v>
      </c>
      <c r="D2166" s="35">
        <f>ROUND(АТС!D670*$D$791*$D$792/100,2)</f>
        <v>18.579999999999998</v>
      </c>
      <c r="E2166" s="35">
        <f>ROUND(АТС!$D670*$E$791*$E$792/100,2)</f>
        <v>17.079999999999998</v>
      </c>
      <c r="F2166" s="35">
        <f>ROUND(АТС!$D670*$F$791*$F$792/100,2)</f>
        <v>11.62</v>
      </c>
      <c r="G2166" s="35">
        <f>ROUND(АТС!$D670*$G$791*$G$792/100,2)</f>
        <v>6.8</v>
      </c>
    </row>
    <row r="2167" spans="1:7" x14ac:dyDescent="0.25">
      <c r="A2167" s="256"/>
      <c r="B2167" s="122">
        <f t="shared" si="33"/>
        <v>43035.25</v>
      </c>
      <c r="C2167" s="123">
        <v>6</v>
      </c>
      <c r="D2167" s="35">
        <f>ROUND(АТС!D671*$D$791*$D$792/100,2)</f>
        <v>41.07</v>
      </c>
      <c r="E2167" s="35">
        <f>ROUND(АТС!$D671*$E$791*$E$792/100,2)</f>
        <v>37.74</v>
      </c>
      <c r="F2167" s="35">
        <f>ROUND(АТС!$D671*$F$791*$F$792/100,2)</f>
        <v>25.69</v>
      </c>
      <c r="G2167" s="35">
        <f>ROUND(АТС!$D671*$G$791*$G$792/100,2)</f>
        <v>15.04</v>
      </c>
    </row>
    <row r="2168" spans="1:7" x14ac:dyDescent="0.25">
      <c r="A2168" s="256"/>
      <c r="B2168" s="122">
        <f t="shared" si="33"/>
        <v>43035.291669999999</v>
      </c>
      <c r="C2168" s="123">
        <v>7</v>
      </c>
      <c r="D2168" s="35">
        <f>ROUND(АТС!D672*$D$791*$D$792/100,2)</f>
        <v>6.25</v>
      </c>
      <c r="E2168" s="35">
        <f>ROUND(АТС!$D672*$E$791*$E$792/100,2)</f>
        <v>5.75</v>
      </c>
      <c r="F2168" s="35">
        <f>ROUND(АТС!$D672*$F$791*$F$792/100,2)</f>
        <v>3.91</v>
      </c>
      <c r="G2168" s="35">
        <f>ROUND(АТС!$D672*$G$791*$G$792/100,2)</f>
        <v>2.29</v>
      </c>
    </row>
    <row r="2169" spans="1:7" x14ac:dyDescent="0.25">
      <c r="A2169" s="256"/>
      <c r="B2169" s="122">
        <f t="shared" si="33"/>
        <v>43035.333330000001</v>
      </c>
      <c r="C2169" s="123">
        <v>8</v>
      </c>
      <c r="D2169" s="35">
        <f>ROUND(АТС!D673*$D$791*$D$792/100,2)</f>
        <v>25.05</v>
      </c>
      <c r="E2169" s="35">
        <f>ROUND(АТС!$D673*$E$791*$E$792/100,2)</f>
        <v>23.03</v>
      </c>
      <c r="F2169" s="35">
        <f>ROUND(АТС!$D673*$F$791*$F$792/100,2)</f>
        <v>15.67</v>
      </c>
      <c r="G2169" s="35">
        <f>ROUND(АТС!$D673*$G$791*$G$792/100,2)</f>
        <v>9.17</v>
      </c>
    </row>
    <row r="2170" spans="1:7" x14ac:dyDescent="0.25">
      <c r="A2170" s="256"/>
      <c r="B2170" s="122">
        <f t="shared" si="33"/>
        <v>43035.375</v>
      </c>
      <c r="C2170" s="123">
        <v>9</v>
      </c>
      <c r="D2170" s="35">
        <f>ROUND(АТС!D674*$D$791*$D$792/100,2)</f>
        <v>0</v>
      </c>
      <c r="E2170" s="35">
        <f>ROUND(АТС!$D674*$E$791*$E$792/100,2)</f>
        <v>0</v>
      </c>
      <c r="F2170" s="35">
        <f>ROUND(АТС!$D674*$F$791*$F$792/100,2)</f>
        <v>0</v>
      </c>
      <c r="G2170" s="35">
        <f>ROUND(АТС!$D674*$G$791*$G$792/100,2)</f>
        <v>0</v>
      </c>
    </row>
    <row r="2171" spans="1:7" x14ac:dyDescent="0.25">
      <c r="A2171" s="256"/>
      <c r="B2171" s="122">
        <f t="shared" si="33"/>
        <v>43035.416669999999</v>
      </c>
      <c r="C2171" s="123">
        <v>10</v>
      </c>
      <c r="D2171" s="35">
        <f>ROUND(АТС!D675*$D$791*$D$792/100,2)</f>
        <v>0</v>
      </c>
      <c r="E2171" s="35">
        <f>ROUND(АТС!$D675*$E$791*$E$792/100,2)</f>
        <v>0</v>
      </c>
      <c r="F2171" s="35">
        <f>ROUND(АТС!$D675*$F$791*$F$792/100,2)</f>
        <v>0</v>
      </c>
      <c r="G2171" s="35">
        <f>ROUND(АТС!$D675*$G$791*$G$792/100,2)</f>
        <v>0</v>
      </c>
    </row>
    <row r="2172" spans="1:7" x14ac:dyDescent="0.25">
      <c r="A2172" s="256"/>
      <c r="B2172" s="122">
        <f t="shared" si="33"/>
        <v>43035.458330000001</v>
      </c>
      <c r="C2172" s="123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56"/>
      <c r="B2173" s="122">
        <f t="shared" si="33"/>
        <v>43035.5</v>
      </c>
      <c r="C2173" s="123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56"/>
      <c r="B2174" s="122">
        <f t="shared" si="33"/>
        <v>43035.541669999999</v>
      </c>
      <c r="C2174" s="123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56"/>
      <c r="B2175" s="122">
        <f t="shared" si="33"/>
        <v>43035.583330000001</v>
      </c>
      <c r="C2175" s="123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56"/>
      <c r="B2176" s="122">
        <f t="shared" si="33"/>
        <v>43035.625</v>
      </c>
      <c r="C2176" s="123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56"/>
      <c r="B2177" s="122">
        <f t="shared" si="33"/>
        <v>43035.666669999999</v>
      </c>
      <c r="C2177" s="123">
        <v>16</v>
      </c>
      <c r="D2177" s="35">
        <f>ROUND(АТС!D681*$D$791*$D$792/100,2)</f>
        <v>0</v>
      </c>
      <c r="E2177" s="35">
        <f>ROUND(АТС!$D681*$E$791*$E$792/100,2)</f>
        <v>0</v>
      </c>
      <c r="F2177" s="35">
        <f>ROUND(АТС!$D681*$F$791*$F$792/100,2)</f>
        <v>0</v>
      </c>
      <c r="G2177" s="35">
        <f>ROUND(АТС!$D681*$G$791*$G$792/100,2)</f>
        <v>0</v>
      </c>
    </row>
    <row r="2178" spans="1:7" x14ac:dyDescent="0.25">
      <c r="A2178" s="256"/>
      <c r="B2178" s="122">
        <f t="shared" si="33"/>
        <v>43035.708330000001</v>
      </c>
      <c r="C2178" s="123">
        <v>17</v>
      </c>
      <c r="D2178" s="35">
        <f>ROUND(АТС!D682*$D$791*$D$792/100,2)</f>
        <v>11.95</v>
      </c>
      <c r="E2178" s="35">
        <f>ROUND(АТС!$D682*$E$791*$E$792/100,2)</f>
        <v>10.98</v>
      </c>
      <c r="F2178" s="35">
        <f>ROUND(АТС!$D682*$F$791*$F$792/100,2)</f>
        <v>7.48</v>
      </c>
      <c r="G2178" s="35">
        <f>ROUND(АТС!$D682*$G$791*$G$792/100,2)</f>
        <v>4.37</v>
      </c>
    </row>
    <row r="2179" spans="1:7" x14ac:dyDescent="0.25">
      <c r="A2179" s="256"/>
      <c r="B2179" s="122">
        <f t="shared" si="33"/>
        <v>43035.75</v>
      </c>
      <c r="C2179" s="123">
        <v>18</v>
      </c>
      <c r="D2179" s="35">
        <f>ROUND(АТС!D683*$D$791*$D$792/100,2)</f>
        <v>0</v>
      </c>
      <c r="E2179" s="35">
        <f>ROUND(АТС!$D683*$E$791*$E$792/100,2)</f>
        <v>0</v>
      </c>
      <c r="F2179" s="35">
        <f>ROUND(АТС!$D683*$F$791*$F$792/100,2)</f>
        <v>0</v>
      </c>
      <c r="G2179" s="35">
        <f>ROUND(АТС!$D683*$G$791*$G$792/100,2)</f>
        <v>0</v>
      </c>
    </row>
    <row r="2180" spans="1:7" x14ac:dyDescent="0.25">
      <c r="A2180" s="256"/>
      <c r="B2180" s="122">
        <f t="shared" si="33"/>
        <v>43035.791669999999</v>
      </c>
      <c r="C2180" s="123">
        <v>19</v>
      </c>
      <c r="D2180" s="35">
        <f>ROUND(АТС!D684*$D$791*$D$792/100,2)</f>
        <v>0</v>
      </c>
      <c r="E2180" s="35">
        <f>ROUND(АТС!$D684*$E$791*$E$792/100,2)</f>
        <v>0</v>
      </c>
      <c r="F2180" s="35">
        <f>ROUND(АТС!$D684*$F$791*$F$792/100,2)</f>
        <v>0</v>
      </c>
      <c r="G2180" s="35">
        <f>ROUND(АТС!$D684*$G$791*$G$792/100,2)</f>
        <v>0</v>
      </c>
    </row>
    <row r="2181" spans="1:7" x14ac:dyDescent="0.25">
      <c r="A2181" s="256"/>
      <c r="B2181" s="122">
        <f t="shared" si="33"/>
        <v>43035.833330000001</v>
      </c>
      <c r="C2181" s="123">
        <v>20</v>
      </c>
      <c r="D2181" s="35">
        <f>ROUND(АТС!D685*$D$791*$D$792/100,2)</f>
        <v>0</v>
      </c>
      <c r="E2181" s="35">
        <f>ROUND(АТС!$D685*$E$791*$E$792/100,2)</f>
        <v>0</v>
      </c>
      <c r="F2181" s="35">
        <f>ROUND(АТС!$D685*$F$791*$F$792/100,2)</f>
        <v>0</v>
      </c>
      <c r="G2181" s="35">
        <f>ROUND(АТС!$D685*$G$791*$G$792/100,2)</f>
        <v>0</v>
      </c>
    </row>
    <row r="2182" spans="1:7" x14ac:dyDescent="0.25">
      <c r="A2182" s="256"/>
      <c r="B2182" s="122">
        <f t="shared" si="33"/>
        <v>43035.875</v>
      </c>
      <c r="C2182" s="123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56"/>
      <c r="B2183" s="122">
        <f t="shared" si="33"/>
        <v>43035.916669999999</v>
      </c>
      <c r="C2183" s="123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56"/>
      <c r="B2184" s="122">
        <f t="shared" si="33"/>
        <v>43035.958330000001</v>
      </c>
      <c r="C2184" s="123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56"/>
      <c r="B2185" s="122">
        <f t="shared" si="33"/>
        <v>43036</v>
      </c>
      <c r="C2185" s="123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56"/>
      <c r="B2186" s="122">
        <f t="shared" si="33"/>
        <v>43036.041669999999</v>
      </c>
      <c r="C2186" s="123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56"/>
      <c r="B2187" s="122">
        <f t="shared" si="33"/>
        <v>43036.083330000001</v>
      </c>
      <c r="C2187" s="123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56"/>
      <c r="B2188" s="122">
        <f t="shared" si="33"/>
        <v>43036.125</v>
      </c>
      <c r="C2188" s="123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56"/>
      <c r="B2189" s="122">
        <f t="shared" si="33"/>
        <v>43036.166669999999</v>
      </c>
      <c r="C2189" s="123">
        <v>4</v>
      </c>
      <c r="D2189" s="35">
        <f>ROUND(АТС!D693*$D$791*$D$792/100,2)</f>
        <v>0</v>
      </c>
      <c r="E2189" s="35">
        <f>ROUND(АТС!$D693*$E$791*$E$792/100,2)</f>
        <v>0</v>
      </c>
      <c r="F2189" s="35">
        <f>ROUND(АТС!$D693*$F$791*$F$792/100,2)</f>
        <v>0</v>
      </c>
      <c r="G2189" s="35">
        <f>ROUND(АТС!$D693*$G$791*$G$792/100,2)</f>
        <v>0</v>
      </c>
    </row>
    <row r="2190" spans="1:7" x14ac:dyDescent="0.25">
      <c r="A2190" s="256"/>
      <c r="B2190" s="122">
        <f t="shared" si="33"/>
        <v>43036.208330000001</v>
      </c>
      <c r="C2190" s="123">
        <v>5</v>
      </c>
      <c r="D2190" s="35">
        <f>ROUND(АТС!D694*$D$791*$D$792/100,2)</f>
        <v>9.66</v>
      </c>
      <c r="E2190" s="35">
        <f>ROUND(АТС!$D694*$E$791*$E$792/100,2)</f>
        <v>8.8800000000000008</v>
      </c>
      <c r="F2190" s="35">
        <f>ROUND(АТС!$D694*$F$791*$F$792/100,2)</f>
        <v>6.04</v>
      </c>
      <c r="G2190" s="35">
        <f>ROUND(АТС!$D694*$G$791*$G$792/100,2)</f>
        <v>3.54</v>
      </c>
    </row>
    <row r="2191" spans="1:7" x14ac:dyDescent="0.25">
      <c r="A2191" s="256"/>
      <c r="B2191" s="122">
        <f t="shared" si="33"/>
        <v>43036.25</v>
      </c>
      <c r="C2191" s="123">
        <v>6</v>
      </c>
      <c r="D2191" s="35">
        <f>ROUND(АТС!D695*$D$791*$D$792/100,2)</f>
        <v>9.0500000000000007</v>
      </c>
      <c r="E2191" s="35">
        <f>ROUND(АТС!$D695*$E$791*$E$792/100,2)</f>
        <v>8.32</v>
      </c>
      <c r="F2191" s="35">
        <f>ROUND(АТС!$D695*$F$791*$F$792/100,2)</f>
        <v>5.66</v>
      </c>
      <c r="G2191" s="35">
        <f>ROUND(АТС!$D695*$G$791*$G$792/100,2)</f>
        <v>3.31</v>
      </c>
    </row>
    <row r="2192" spans="1:7" x14ac:dyDescent="0.25">
      <c r="A2192" s="256"/>
      <c r="B2192" s="122">
        <f t="shared" si="33"/>
        <v>43036.291669999999</v>
      </c>
      <c r="C2192" s="123">
        <v>7</v>
      </c>
      <c r="D2192" s="35">
        <f>ROUND(АТС!D696*$D$791*$D$792/100,2)</f>
        <v>15.23</v>
      </c>
      <c r="E2192" s="35">
        <f>ROUND(АТС!$D696*$E$791*$E$792/100,2)</f>
        <v>14</v>
      </c>
      <c r="F2192" s="35">
        <f>ROUND(АТС!$D696*$F$791*$F$792/100,2)</f>
        <v>9.5299999999999994</v>
      </c>
      <c r="G2192" s="35">
        <f>ROUND(АТС!$D696*$G$791*$G$792/100,2)</f>
        <v>5.58</v>
      </c>
    </row>
    <row r="2193" spans="1:7" x14ac:dyDescent="0.25">
      <c r="A2193" s="256"/>
      <c r="B2193" s="122">
        <f t="shared" si="33"/>
        <v>43036.333330000001</v>
      </c>
      <c r="C2193" s="123">
        <v>8</v>
      </c>
      <c r="D2193" s="35">
        <f>ROUND(АТС!D697*$D$791*$D$792/100,2)</f>
        <v>0</v>
      </c>
      <c r="E2193" s="35">
        <f>ROUND(АТС!$D697*$E$791*$E$792/100,2)</f>
        <v>0</v>
      </c>
      <c r="F2193" s="35">
        <f>ROUND(АТС!$D697*$F$791*$F$792/100,2)</f>
        <v>0</v>
      </c>
      <c r="G2193" s="35">
        <f>ROUND(АТС!$D697*$G$791*$G$792/100,2)</f>
        <v>0</v>
      </c>
    </row>
    <row r="2194" spans="1:7" x14ac:dyDescent="0.25">
      <c r="A2194" s="256"/>
      <c r="B2194" s="122">
        <f t="shared" si="33"/>
        <v>43036.375</v>
      </c>
      <c r="C2194" s="123">
        <v>9</v>
      </c>
      <c r="D2194" s="35">
        <f>ROUND(АТС!D698*$D$791*$D$792/100,2)</f>
        <v>12.39</v>
      </c>
      <c r="E2194" s="35">
        <f>ROUND(АТС!$D698*$E$791*$E$792/100,2)</f>
        <v>11.39</v>
      </c>
      <c r="F2194" s="35">
        <f>ROUND(АТС!$D698*$F$791*$F$792/100,2)</f>
        <v>7.75</v>
      </c>
      <c r="G2194" s="35">
        <f>ROUND(АТС!$D698*$G$791*$G$792/100,2)</f>
        <v>4.54</v>
      </c>
    </row>
    <row r="2195" spans="1:7" x14ac:dyDescent="0.25">
      <c r="A2195" s="256"/>
      <c r="B2195" s="122">
        <f t="shared" si="33"/>
        <v>43036.416669999999</v>
      </c>
      <c r="C2195" s="123">
        <v>10</v>
      </c>
      <c r="D2195" s="35">
        <f>ROUND(АТС!D699*$D$791*$D$792/100,2)</f>
        <v>0</v>
      </c>
      <c r="E2195" s="35">
        <f>ROUND(АТС!$D699*$E$791*$E$792/100,2)</f>
        <v>0</v>
      </c>
      <c r="F2195" s="35">
        <f>ROUND(АТС!$D699*$F$791*$F$792/100,2)</f>
        <v>0</v>
      </c>
      <c r="G2195" s="35">
        <f>ROUND(АТС!$D699*$G$791*$G$792/100,2)</f>
        <v>0</v>
      </c>
    </row>
    <row r="2196" spans="1:7" x14ac:dyDescent="0.25">
      <c r="A2196" s="256"/>
      <c r="B2196" s="122">
        <f t="shared" si="33"/>
        <v>43036.458330000001</v>
      </c>
      <c r="C2196" s="123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56"/>
      <c r="B2197" s="122">
        <f t="shared" si="33"/>
        <v>43036.5</v>
      </c>
      <c r="C2197" s="123">
        <v>12</v>
      </c>
      <c r="D2197" s="35">
        <f>ROUND(АТС!D701*$D$791*$D$792/100,2)</f>
        <v>0</v>
      </c>
      <c r="E2197" s="35">
        <f>ROUND(АТС!$D701*$E$791*$E$792/100,2)</f>
        <v>0</v>
      </c>
      <c r="F2197" s="35">
        <f>ROUND(АТС!$D701*$F$791*$F$792/100,2)</f>
        <v>0</v>
      </c>
      <c r="G2197" s="35">
        <f>ROUND(АТС!$D701*$G$791*$G$792/100,2)</f>
        <v>0</v>
      </c>
    </row>
    <row r="2198" spans="1:7" x14ac:dyDescent="0.25">
      <c r="A2198" s="256"/>
      <c r="B2198" s="122">
        <f t="shared" si="33"/>
        <v>43036.541669999999</v>
      </c>
      <c r="C2198" s="123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56"/>
      <c r="B2199" s="122">
        <f t="shared" si="33"/>
        <v>43036.583330000001</v>
      </c>
      <c r="C2199" s="123">
        <v>14</v>
      </c>
      <c r="D2199" s="35">
        <f>ROUND(АТС!D703*$D$791*$D$792/100,2)</f>
        <v>0</v>
      </c>
      <c r="E2199" s="35">
        <f>ROUND(АТС!$D703*$E$791*$E$792/100,2)</f>
        <v>0</v>
      </c>
      <c r="F2199" s="35">
        <f>ROUND(АТС!$D703*$F$791*$F$792/100,2)</f>
        <v>0</v>
      </c>
      <c r="G2199" s="35">
        <f>ROUND(АТС!$D703*$G$791*$G$792/100,2)</f>
        <v>0</v>
      </c>
    </row>
    <row r="2200" spans="1:7" x14ac:dyDescent="0.25">
      <c r="A2200" s="256"/>
      <c r="B2200" s="122">
        <f t="shared" si="33"/>
        <v>43036.625</v>
      </c>
      <c r="C2200" s="123">
        <v>15</v>
      </c>
      <c r="D2200" s="35">
        <f>ROUND(АТС!D704*$D$791*$D$792/100,2)</f>
        <v>0</v>
      </c>
      <c r="E2200" s="35">
        <f>ROUND(АТС!$D704*$E$791*$E$792/100,2)</f>
        <v>0</v>
      </c>
      <c r="F2200" s="35">
        <f>ROUND(АТС!$D704*$F$791*$F$792/100,2)</f>
        <v>0</v>
      </c>
      <c r="G2200" s="35">
        <f>ROUND(АТС!$D704*$G$791*$G$792/100,2)</f>
        <v>0</v>
      </c>
    </row>
    <row r="2201" spans="1:7" x14ac:dyDescent="0.25">
      <c r="A2201" s="256"/>
      <c r="B2201" s="122">
        <f t="shared" si="33"/>
        <v>43036.666669999999</v>
      </c>
      <c r="C2201" s="123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56"/>
      <c r="B2202" s="122">
        <f t="shared" ref="B2202:B2265" si="34">B2178+1</f>
        <v>43036.708330000001</v>
      </c>
      <c r="C2202" s="123">
        <v>17</v>
      </c>
      <c r="D2202" s="35">
        <f>ROUND(АТС!D706*$D$791*$D$792/100,2)</f>
        <v>30.9</v>
      </c>
      <c r="E2202" s="35">
        <f>ROUND(АТС!$D706*$E$791*$E$792/100,2)</f>
        <v>28.4</v>
      </c>
      <c r="F2202" s="35">
        <f>ROUND(АТС!$D706*$F$791*$F$792/100,2)</f>
        <v>19.329999999999998</v>
      </c>
      <c r="G2202" s="35">
        <f>ROUND(АТС!$D706*$G$791*$G$792/100,2)</f>
        <v>11.31</v>
      </c>
    </row>
    <row r="2203" spans="1:7" x14ac:dyDescent="0.25">
      <c r="A2203" s="256"/>
      <c r="B2203" s="122">
        <f t="shared" si="34"/>
        <v>43036.75</v>
      </c>
      <c r="C2203" s="123">
        <v>18</v>
      </c>
      <c r="D2203" s="35">
        <f>ROUND(АТС!D707*$D$791*$D$792/100,2)</f>
        <v>0</v>
      </c>
      <c r="E2203" s="35">
        <f>ROUND(АТС!$D707*$E$791*$E$792/100,2)</f>
        <v>0</v>
      </c>
      <c r="F2203" s="35">
        <f>ROUND(АТС!$D707*$F$791*$F$792/100,2)</f>
        <v>0</v>
      </c>
      <c r="G2203" s="35">
        <f>ROUND(АТС!$D707*$G$791*$G$792/100,2)</f>
        <v>0</v>
      </c>
    </row>
    <row r="2204" spans="1:7" x14ac:dyDescent="0.25">
      <c r="A2204" s="256"/>
      <c r="B2204" s="122">
        <f t="shared" si="34"/>
        <v>43036.791669999999</v>
      </c>
      <c r="C2204" s="123">
        <v>19</v>
      </c>
      <c r="D2204" s="35">
        <f>ROUND(АТС!D708*$D$791*$D$792/100,2)</f>
        <v>0</v>
      </c>
      <c r="E2204" s="35">
        <f>ROUND(АТС!$D708*$E$791*$E$792/100,2)</f>
        <v>0</v>
      </c>
      <c r="F2204" s="35">
        <f>ROUND(АТС!$D708*$F$791*$F$792/100,2)</f>
        <v>0</v>
      </c>
      <c r="G2204" s="35">
        <f>ROUND(АТС!$D708*$G$791*$G$792/100,2)</f>
        <v>0</v>
      </c>
    </row>
    <row r="2205" spans="1:7" x14ac:dyDescent="0.25">
      <c r="A2205" s="256"/>
      <c r="B2205" s="122">
        <f t="shared" si="34"/>
        <v>43036.833330000001</v>
      </c>
      <c r="C2205" s="123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56"/>
      <c r="B2206" s="122">
        <f t="shared" si="34"/>
        <v>43036.875</v>
      </c>
      <c r="C2206" s="123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56"/>
      <c r="B2207" s="122">
        <f t="shared" si="34"/>
        <v>43036.916669999999</v>
      </c>
      <c r="C2207" s="123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56"/>
      <c r="B2208" s="122">
        <f t="shared" si="34"/>
        <v>43036.958330000001</v>
      </c>
      <c r="C2208" s="123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56"/>
      <c r="B2209" s="122">
        <f t="shared" si="34"/>
        <v>43037</v>
      </c>
      <c r="C2209" s="123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56"/>
      <c r="B2210" s="122">
        <f t="shared" si="34"/>
        <v>43037.041669999999</v>
      </c>
      <c r="C2210" s="123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56"/>
      <c r="B2211" s="122">
        <f t="shared" si="34"/>
        <v>43037.083330000001</v>
      </c>
      <c r="C2211" s="123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56"/>
      <c r="B2212" s="122">
        <f t="shared" si="34"/>
        <v>43037.125</v>
      </c>
      <c r="C2212" s="123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56"/>
      <c r="B2213" s="122">
        <f t="shared" si="34"/>
        <v>43037.166669999999</v>
      </c>
      <c r="C2213" s="123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56"/>
      <c r="B2214" s="122">
        <f t="shared" si="34"/>
        <v>43037.208330000001</v>
      </c>
      <c r="C2214" s="123">
        <v>5</v>
      </c>
      <c r="D2214" s="35">
        <f>ROUND(АТС!D718*$D$791*$D$792/100,2)</f>
        <v>0</v>
      </c>
      <c r="E2214" s="35">
        <f>ROUND(АТС!$D718*$E$791*$E$792/100,2)</f>
        <v>0</v>
      </c>
      <c r="F2214" s="35">
        <f>ROUND(АТС!$D718*$F$791*$F$792/100,2)</f>
        <v>0</v>
      </c>
      <c r="G2214" s="35">
        <f>ROUND(АТС!$D718*$G$791*$G$792/100,2)</f>
        <v>0</v>
      </c>
    </row>
    <row r="2215" spans="1:7" x14ac:dyDescent="0.25">
      <c r="A2215" s="256"/>
      <c r="B2215" s="122">
        <f t="shared" si="34"/>
        <v>43037.25</v>
      </c>
      <c r="C2215" s="123">
        <v>6</v>
      </c>
      <c r="D2215" s="35">
        <f>ROUND(АТС!D719*$D$791*$D$792/100,2)</f>
        <v>3.58</v>
      </c>
      <c r="E2215" s="35">
        <f>ROUND(АТС!$D719*$E$791*$E$792/100,2)</f>
        <v>3.29</v>
      </c>
      <c r="F2215" s="35">
        <f>ROUND(АТС!$D719*$F$791*$F$792/100,2)</f>
        <v>2.2400000000000002</v>
      </c>
      <c r="G2215" s="35">
        <f>ROUND(АТС!$D719*$G$791*$G$792/100,2)</f>
        <v>1.31</v>
      </c>
    </row>
    <row r="2216" spans="1:7" x14ac:dyDescent="0.25">
      <c r="A2216" s="256"/>
      <c r="B2216" s="122">
        <f t="shared" si="34"/>
        <v>43037.291669999999</v>
      </c>
      <c r="C2216" s="123">
        <v>7</v>
      </c>
      <c r="D2216" s="35">
        <f>ROUND(АТС!D720*$D$791*$D$792/100,2)</f>
        <v>0</v>
      </c>
      <c r="E2216" s="35">
        <f>ROUND(АТС!$D720*$E$791*$E$792/100,2)</f>
        <v>0</v>
      </c>
      <c r="F2216" s="35">
        <f>ROUND(АТС!$D720*$F$791*$F$792/100,2)</f>
        <v>0</v>
      </c>
      <c r="G2216" s="35">
        <f>ROUND(АТС!$D720*$G$791*$G$792/100,2)</f>
        <v>0</v>
      </c>
    </row>
    <row r="2217" spans="1:7" x14ac:dyDescent="0.25">
      <c r="A2217" s="256"/>
      <c r="B2217" s="122">
        <f t="shared" si="34"/>
        <v>43037.333330000001</v>
      </c>
      <c r="C2217" s="123">
        <v>8</v>
      </c>
      <c r="D2217" s="35">
        <f>ROUND(АТС!D721*$D$791*$D$792/100,2)</f>
        <v>5.57</v>
      </c>
      <c r="E2217" s="35">
        <f>ROUND(АТС!$D721*$E$791*$E$792/100,2)</f>
        <v>5.12</v>
      </c>
      <c r="F2217" s="35">
        <f>ROUND(АТС!$D721*$F$791*$F$792/100,2)</f>
        <v>3.48</v>
      </c>
      <c r="G2217" s="35">
        <f>ROUND(АТС!$D721*$G$791*$G$792/100,2)</f>
        <v>2.04</v>
      </c>
    </row>
    <row r="2218" spans="1:7" x14ac:dyDescent="0.25">
      <c r="A2218" s="256"/>
      <c r="B2218" s="122">
        <f t="shared" si="34"/>
        <v>43037.375</v>
      </c>
      <c r="C2218" s="123">
        <v>9</v>
      </c>
      <c r="D2218" s="35">
        <f>ROUND(АТС!D722*$D$791*$D$792/100,2)</f>
        <v>0</v>
      </c>
      <c r="E2218" s="35">
        <f>ROUND(АТС!$D722*$E$791*$E$792/100,2)</f>
        <v>0</v>
      </c>
      <c r="F2218" s="35">
        <f>ROUND(АТС!$D722*$F$791*$F$792/100,2)</f>
        <v>0</v>
      </c>
      <c r="G2218" s="35">
        <f>ROUND(АТС!$D722*$G$791*$G$792/100,2)</f>
        <v>0</v>
      </c>
    </row>
    <row r="2219" spans="1:7" x14ac:dyDescent="0.25">
      <c r="A2219" s="256"/>
      <c r="B2219" s="122">
        <f t="shared" si="34"/>
        <v>43037.416669999999</v>
      </c>
      <c r="C2219" s="123">
        <v>10</v>
      </c>
      <c r="D2219" s="35">
        <f>ROUND(АТС!D723*$D$791*$D$792/100,2)</f>
        <v>0</v>
      </c>
      <c r="E2219" s="35">
        <f>ROUND(АТС!$D723*$E$791*$E$792/100,2)</f>
        <v>0</v>
      </c>
      <c r="F2219" s="35">
        <f>ROUND(АТС!$D723*$F$791*$F$792/100,2)</f>
        <v>0</v>
      </c>
      <c r="G2219" s="35">
        <f>ROUND(АТС!$D723*$G$791*$G$792/100,2)</f>
        <v>0</v>
      </c>
    </row>
    <row r="2220" spans="1:7" x14ac:dyDescent="0.25">
      <c r="A2220" s="256"/>
      <c r="B2220" s="122">
        <f t="shared" si="34"/>
        <v>43037.458330000001</v>
      </c>
      <c r="C2220" s="123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56"/>
      <c r="B2221" s="122">
        <f t="shared" si="34"/>
        <v>43037.5</v>
      </c>
      <c r="C2221" s="123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x14ac:dyDescent="0.25">
      <c r="A2222" s="256"/>
      <c r="B2222" s="122">
        <f t="shared" si="34"/>
        <v>43037.541669999999</v>
      </c>
      <c r="C2222" s="123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x14ac:dyDescent="0.25">
      <c r="A2223" s="256"/>
      <c r="B2223" s="122">
        <f t="shared" si="34"/>
        <v>43037.583330000001</v>
      </c>
      <c r="C2223" s="123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56"/>
      <c r="B2224" s="122">
        <f t="shared" si="34"/>
        <v>43037.625</v>
      </c>
      <c r="C2224" s="123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56"/>
      <c r="B2225" s="122">
        <f t="shared" si="34"/>
        <v>43037.666669999999</v>
      </c>
      <c r="C2225" s="123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x14ac:dyDescent="0.25">
      <c r="A2226" s="256"/>
      <c r="B2226" s="122">
        <f t="shared" si="34"/>
        <v>43037.708330000001</v>
      </c>
      <c r="C2226" s="123">
        <v>17</v>
      </c>
      <c r="D2226" s="35">
        <f>ROUND(АТС!D730*$D$791*$D$792/100,2)</f>
        <v>49.94</v>
      </c>
      <c r="E2226" s="35">
        <f>ROUND(АТС!$D730*$E$791*$E$792/100,2)</f>
        <v>45.89</v>
      </c>
      <c r="F2226" s="35">
        <f>ROUND(АТС!$D730*$F$791*$F$792/100,2)</f>
        <v>31.24</v>
      </c>
      <c r="G2226" s="35">
        <f>ROUND(АТС!$D730*$G$791*$G$792/100,2)</f>
        <v>18.28</v>
      </c>
    </row>
    <row r="2227" spans="1:7" x14ac:dyDescent="0.25">
      <c r="A2227" s="256"/>
      <c r="B2227" s="122">
        <f t="shared" si="34"/>
        <v>43037.75</v>
      </c>
      <c r="C2227" s="123">
        <v>18</v>
      </c>
      <c r="D2227" s="35">
        <f>ROUND(АТС!D731*$D$791*$D$792/100,2)</f>
        <v>24.31</v>
      </c>
      <c r="E2227" s="35">
        <f>ROUND(АТС!$D731*$E$791*$E$792/100,2)</f>
        <v>22.34</v>
      </c>
      <c r="F2227" s="35">
        <f>ROUND(АТС!$D731*$F$791*$F$792/100,2)</f>
        <v>15.21</v>
      </c>
      <c r="G2227" s="35">
        <f>ROUND(АТС!$D731*$G$791*$G$792/100,2)</f>
        <v>8.9</v>
      </c>
    </row>
    <row r="2228" spans="1:7" x14ac:dyDescent="0.25">
      <c r="A2228" s="256"/>
      <c r="B2228" s="122">
        <f t="shared" si="34"/>
        <v>43037.791669999999</v>
      </c>
      <c r="C2228" s="123">
        <v>19</v>
      </c>
      <c r="D2228" s="35">
        <f>ROUND(АТС!D732*$D$791*$D$792/100,2)</f>
        <v>28.11</v>
      </c>
      <c r="E2228" s="35">
        <f>ROUND(АТС!$D732*$E$791*$E$792/100,2)</f>
        <v>25.83</v>
      </c>
      <c r="F2228" s="35">
        <f>ROUND(АТС!$D732*$F$791*$F$792/100,2)</f>
        <v>17.579999999999998</v>
      </c>
      <c r="G2228" s="35">
        <f>ROUND(АТС!$D732*$G$791*$G$792/100,2)</f>
        <v>10.29</v>
      </c>
    </row>
    <row r="2229" spans="1:7" x14ac:dyDescent="0.25">
      <c r="A2229" s="256"/>
      <c r="B2229" s="122">
        <f t="shared" si="34"/>
        <v>43037.833330000001</v>
      </c>
      <c r="C2229" s="123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56"/>
      <c r="B2230" s="122">
        <f t="shared" si="34"/>
        <v>43037.875</v>
      </c>
      <c r="C2230" s="123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56"/>
      <c r="B2231" s="122">
        <f t="shared" si="34"/>
        <v>43037.916669999999</v>
      </c>
      <c r="C2231" s="123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56"/>
      <c r="B2232" s="122">
        <f t="shared" si="34"/>
        <v>43037.958330000001</v>
      </c>
      <c r="C2232" s="123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56"/>
      <c r="B2233" s="122">
        <f t="shared" si="34"/>
        <v>43038</v>
      </c>
      <c r="C2233" s="123">
        <v>0</v>
      </c>
      <c r="D2233" s="35">
        <f>ROUND(АТС!D737*$D$791*$D$792/100,2)</f>
        <v>112.45</v>
      </c>
      <c r="E2233" s="35">
        <f>ROUND(АТС!$D737*$E$791*$E$792/100,2)</f>
        <v>103.35</v>
      </c>
      <c r="F2233" s="35">
        <f>ROUND(АТС!$D737*$F$791*$F$792/100,2)</f>
        <v>70.349999999999994</v>
      </c>
      <c r="G2233" s="35">
        <f>ROUND(АТС!$D737*$G$791*$G$792/100,2)</f>
        <v>41.17</v>
      </c>
    </row>
    <row r="2234" spans="1:7" x14ac:dyDescent="0.25">
      <c r="A2234" s="256"/>
      <c r="B2234" s="122">
        <f t="shared" si="34"/>
        <v>43038.041669999999</v>
      </c>
      <c r="C2234" s="123">
        <v>1</v>
      </c>
      <c r="D2234" s="35">
        <f>ROUND(АТС!D738*$D$791*$D$792/100,2)</f>
        <v>154.91999999999999</v>
      </c>
      <c r="E2234" s="35">
        <f>ROUND(АТС!$D738*$E$791*$E$792/100,2)</f>
        <v>142.38</v>
      </c>
      <c r="F2234" s="35">
        <f>ROUND(АТС!$D738*$F$791*$F$792/100,2)</f>
        <v>96.91</v>
      </c>
      <c r="G2234" s="35">
        <f>ROUND(АТС!$D738*$G$791*$G$792/100,2)</f>
        <v>56.72</v>
      </c>
    </row>
    <row r="2235" spans="1:7" x14ac:dyDescent="0.25">
      <c r="A2235" s="256"/>
      <c r="B2235" s="122">
        <f t="shared" si="34"/>
        <v>43038.083330000001</v>
      </c>
      <c r="C2235" s="123">
        <v>2</v>
      </c>
      <c r="D2235" s="35">
        <f>ROUND(АТС!D739*$D$791*$D$792/100,2)</f>
        <v>89.12</v>
      </c>
      <c r="E2235" s="35">
        <f>ROUND(АТС!$D739*$E$791*$E$792/100,2)</f>
        <v>81.91</v>
      </c>
      <c r="F2235" s="35">
        <f>ROUND(АТС!$D739*$F$791*$F$792/100,2)</f>
        <v>55.75</v>
      </c>
      <c r="G2235" s="35">
        <f>ROUND(АТС!$D739*$G$791*$G$792/100,2)</f>
        <v>32.630000000000003</v>
      </c>
    </row>
    <row r="2236" spans="1:7" x14ac:dyDescent="0.25">
      <c r="A2236" s="256"/>
      <c r="B2236" s="122">
        <f t="shared" si="34"/>
        <v>43038.125</v>
      </c>
      <c r="C2236" s="123">
        <v>3</v>
      </c>
      <c r="D2236" s="35">
        <f>ROUND(АТС!D740*$D$791*$D$792/100,2)</f>
        <v>145.08000000000001</v>
      </c>
      <c r="E2236" s="35">
        <f>ROUND(АТС!$D740*$E$791*$E$792/100,2)</f>
        <v>133.33000000000001</v>
      </c>
      <c r="F2236" s="35">
        <f>ROUND(АТС!$D740*$F$791*$F$792/100,2)</f>
        <v>90.75</v>
      </c>
      <c r="G2236" s="35">
        <f>ROUND(АТС!$D740*$G$791*$G$792/100,2)</f>
        <v>53.11</v>
      </c>
    </row>
    <row r="2237" spans="1:7" x14ac:dyDescent="0.25">
      <c r="A2237" s="256"/>
      <c r="B2237" s="122">
        <f t="shared" si="34"/>
        <v>43038.166669999999</v>
      </c>
      <c r="C2237" s="123">
        <v>4</v>
      </c>
      <c r="D2237" s="35">
        <f>ROUND(АТС!D741*$D$791*$D$792/100,2)</f>
        <v>136.15</v>
      </c>
      <c r="E2237" s="35">
        <f>ROUND(АТС!$D741*$E$791*$E$792/100,2)</f>
        <v>125.13</v>
      </c>
      <c r="F2237" s="35">
        <f>ROUND(АТС!$D741*$F$791*$F$792/100,2)</f>
        <v>85.17</v>
      </c>
      <c r="G2237" s="35">
        <f>ROUND(АТС!$D741*$G$791*$G$792/100,2)</f>
        <v>49.84</v>
      </c>
    </row>
    <row r="2238" spans="1:7" x14ac:dyDescent="0.25">
      <c r="A2238" s="256"/>
      <c r="B2238" s="122">
        <f t="shared" si="34"/>
        <v>43038.208330000001</v>
      </c>
      <c r="C2238" s="123">
        <v>5</v>
      </c>
      <c r="D2238" s="35">
        <f>ROUND(АТС!D742*$D$791*$D$792/100,2)</f>
        <v>0.38</v>
      </c>
      <c r="E2238" s="35">
        <f>ROUND(АТС!$D742*$E$791*$E$792/100,2)</f>
        <v>0.35</v>
      </c>
      <c r="F2238" s="35">
        <f>ROUND(АТС!$D742*$F$791*$F$792/100,2)</f>
        <v>0.24</v>
      </c>
      <c r="G2238" s="35">
        <f>ROUND(АТС!$D742*$G$791*$G$792/100,2)</f>
        <v>0.14000000000000001</v>
      </c>
    </row>
    <row r="2239" spans="1:7" x14ac:dyDescent="0.25">
      <c r="A2239" s="256"/>
      <c r="B2239" s="122">
        <f t="shared" si="34"/>
        <v>43038.25</v>
      </c>
      <c r="C2239" s="123">
        <v>6</v>
      </c>
      <c r="D2239" s="35">
        <f>ROUND(АТС!D743*$D$791*$D$792/100,2)</f>
        <v>0</v>
      </c>
      <c r="E2239" s="35">
        <f>ROUND(АТС!$D743*$E$791*$E$792/100,2)</f>
        <v>0</v>
      </c>
      <c r="F2239" s="35">
        <f>ROUND(АТС!$D743*$F$791*$F$792/100,2)</f>
        <v>0</v>
      </c>
      <c r="G2239" s="35">
        <f>ROUND(АТС!$D743*$G$791*$G$792/100,2)</f>
        <v>0</v>
      </c>
    </row>
    <row r="2240" spans="1:7" x14ac:dyDescent="0.25">
      <c r="A2240" s="256"/>
      <c r="B2240" s="122">
        <f t="shared" si="34"/>
        <v>43038.291669999999</v>
      </c>
      <c r="C2240" s="123">
        <v>7</v>
      </c>
      <c r="D2240" s="35">
        <f>ROUND(АТС!D744*$D$791*$D$792/100,2)</f>
        <v>0</v>
      </c>
      <c r="E2240" s="35">
        <f>ROUND(АТС!$D744*$E$791*$E$792/100,2)</f>
        <v>0</v>
      </c>
      <c r="F2240" s="35">
        <f>ROUND(АТС!$D744*$F$791*$F$792/100,2)</f>
        <v>0</v>
      </c>
      <c r="G2240" s="35">
        <f>ROUND(АТС!$D744*$G$791*$G$792/100,2)</f>
        <v>0</v>
      </c>
    </row>
    <row r="2241" spans="1:7" x14ac:dyDescent="0.25">
      <c r="A2241" s="256"/>
      <c r="B2241" s="122">
        <f t="shared" si="34"/>
        <v>43038.333330000001</v>
      </c>
      <c r="C2241" s="123">
        <v>8</v>
      </c>
      <c r="D2241" s="35">
        <f>ROUND(АТС!D745*$D$791*$D$792/100,2)</f>
        <v>0</v>
      </c>
      <c r="E2241" s="35">
        <f>ROUND(АТС!$D745*$E$791*$E$792/100,2)</f>
        <v>0</v>
      </c>
      <c r="F2241" s="35">
        <f>ROUND(АТС!$D745*$F$791*$F$792/100,2)</f>
        <v>0</v>
      </c>
      <c r="G2241" s="35">
        <f>ROUND(АТС!$D745*$G$791*$G$792/100,2)</f>
        <v>0</v>
      </c>
    </row>
    <row r="2242" spans="1:7" x14ac:dyDescent="0.25">
      <c r="A2242" s="256"/>
      <c r="B2242" s="122">
        <f t="shared" si="34"/>
        <v>43038.375</v>
      </c>
      <c r="C2242" s="123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x14ac:dyDescent="0.25">
      <c r="A2243" s="256"/>
      <c r="B2243" s="122">
        <f t="shared" si="34"/>
        <v>43038.416669999999</v>
      </c>
      <c r="C2243" s="123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56"/>
      <c r="B2244" s="122">
        <f t="shared" si="34"/>
        <v>43038.458330000001</v>
      </c>
      <c r="C2244" s="123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56"/>
      <c r="B2245" s="122">
        <f t="shared" si="34"/>
        <v>43038.5</v>
      </c>
      <c r="C2245" s="123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56"/>
      <c r="B2246" s="122">
        <f t="shared" si="34"/>
        <v>43038.541669999999</v>
      </c>
      <c r="C2246" s="123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56"/>
      <c r="B2247" s="122">
        <f t="shared" si="34"/>
        <v>43038.583330000001</v>
      </c>
      <c r="C2247" s="123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56"/>
      <c r="B2248" s="122">
        <f t="shared" si="34"/>
        <v>43038.625</v>
      </c>
      <c r="C2248" s="123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56"/>
      <c r="B2249" s="122">
        <f t="shared" si="34"/>
        <v>43038.666669999999</v>
      </c>
      <c r="C2249" s="123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56"/>
      <c r="B2250" s="122">
        <f t="shared" si="34"/>
        <v>43038.708330000001</v>
      </c>
      <c r="C2250" s="123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56"/>
      <c r="B2251" s="122">
        <f t="shared" si="34"/>
        <v>43038.75</v>
      </c>
      <c r="C2251" s="123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56"/>
      <c r="B2252" s="122">
        <f t="shared" si="34"/>
        <v>43038.791669999999</v>
      </c>
      <c r="C2252" s="123">
        <v>19</v>
      </c>
      <c r="D2252" s="35">
        <f>ROUND(АТС!D756*$D$791*$D$792/100,2)</f>
        <v>0</v>
      </c>
      <c r="E2252" s="35">
        <f>ROUND(АТС!$D756*$E$791*$E$792/100,2)</f>
        <v>0</v>
      </c>
      <c r="F2252" s="35">
        <f>ROUND(АТС!$D756*$F$791*$F$792/100,2)</f>
        <v>0</v>
      </c>
      <c r="G2252" s="35">
        <f>ROUND(АТС!$D756*$G$791*$G$792/100,2)</f>
        <v>0</v>
      </c>
    </row>
    <row r="2253" spans="1:7" x14ac:dyDescent="0.25">
      <c r="A2253" s="256"/>
      <c r="B2253" s="122">
        <f t="shared" si="34"/>
        <v>43038.833330000001</v>
      </c>
      <c r="C2253" s="123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56"/>
      <c r="B2254" s="122">
        <f t="shared" si="34"/>
        <v>43038.875</v>
      </c>
      <c r="C2254" s="123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56"/>
      <c r="B2255" s="122">
        <f t="shared" si="34"/>
        <v>43038.916669999999</v>
      </c>
      <c r="C2255" s="123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56"/>
      <c r="B2256" s="122">
        <f t="shared" si="34"/>
        <v>43038.958330000001</v>
      </c>
      <c r="C2256" s="123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x14ac:dyDescent="0.25">
      <c r="A2257" s="256"/>
      <c r="B2257" s="122">
        <f t="shared" si="34"/>
        <v>43039</v>
      </c>
      <c r="C2257" s="123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x14ac:dyDescent="0.25">
      <c r="A2258" s="256"/>
      <c r="B2258" s="122">
        <f t="shared" si="34"/>
        <v>43039.041669999999</v>
      </c>
      <c r="C2258" s="123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x14ac:dyDescent="0.25">
      <c r="A2259" s="256"/>
      <c r="B2259" s="122">
        <f t="shared" si="34"/>
        <v>43039.083330000001</v>
      </c>
      <c r="C2259" s="123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x14ac:dyDescent="0.25">
      <c r="A2260" s="256"/>
      <c r="B2260" s="122">
        <f t="shared" si="34"/>
        <v>43039.125</v>
      </c>
      <c r="C2260" s="123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x14ac:dyDescent="0.25">
      <c r="A2261" s="256"/>
      <c r="B2261" s="122">
        <f t="shared" si="34"/>
        <v>43039.166669999999</v>
      </c>
      <c r="C2261" s="123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x14ac:dyDescent="0.25">
      <c r="A2262" s="256"/>
      <c r="B2262" s="122">
        <f t="shared" si="34"/>
        <v>43039.208330000001</v>
      </c>
      <c r="C2262" s="123">
        <v>5</v>
      </c>
      <c r="D2262" s="35">
        <f>ROUND(АТС!D766*$D$791*$D$792/100,2)</f>
        <v>0</v>
      </c>
      <c r="E2262" s="35">
        <f>ROUND(АТС!$D766*$E$791*$E$792/100,2)</f>
        <v>0</v>
      </c>
      <c r="F2262" s="35">
        <f>ROUND(АТС!$D766*$F$791*$F$792/100,2)</f>
        <v>0</v>
      </c>
      <c r="G2262" s="35">
        <f>ROUND(АТС!$D766*$G$791*$G$792/100,2)</f>
        <v>0</v>
      </c>
    </row>
    <row r="2263" spans="1:7" x14ac:dyDescent="0.25">
      <c r="A2263" s="256"/>
      <c r="B2263" s="122">
        <f t="shared" si="34"/>
        <v>43039.25</v>
      </c>
      <c r="C2263" s="123">
        <v>6</v>
      </c>
      <c r="D2263" s="35">
        <f>ROUND(АТС!D767*$D$791*$D$792/100,2)</f>
        <v>0</v>
      </c>
      <c r="E2263" s="35">
        <f>ROUND(АТС!$D767*$E$791*$E$792/100,2)</f>
        <v>0</v>
      </c>
      <c r="F2263" s="35">
        <f>ROUND(АТС!$D767*$F$791*$F$792/100,2)</f>
        <v>0</v>
      </c>
      <c r="G2263" s="35">
        <f>ROUND(АТС!$D767*$G$791*$G$792/100,2)</f>
        <v>0</v>
      </c>
    </row>
    <row r="2264" spans="1:7" x14ac:dyDescent="0.25">
      <c r="A2264" s="256"/>
      <c r="B2264" s="122">
        <f t="shared" si="34"/>
        <v>43039.291669999999</v>
      </c>
      <c r="C2264" s="123">
        <v>7</v>
      </c>
      <c r="D2264" s="35">
        <f>ROUND(АТС!D768*$D$791*$D$792/100,2)</f>
        <v>0</v>
      </c>
      <c r="E2264" s="35">
        <f>ROUND(АТС!$D768*$E$791*$E$792/100,2)</f>
        <v>0</v>
      </c>
      <c r="F2264" s="35">
        <f>ROUND(АТС!$D768*$F$791*$F$792/100,2)</f>
        <v>0</v>
      </c>
      <c r="G2264" s="35">
        <f>ROUND(АТС!$D768*$G$791*$G$792/100,2)</f>
        <v>0</v>
      </c>
    </row>
    <row r="2265" spans="1:7" x14ac:dyDescent="0.25">
      <c r="A2265" s="256"/>
      <c r="B2265" s="122">
        <f t="shared" si="34"/>
        <v>43039.333330000001</v>
      </c>
      <c r="C2265" s="123">
        <v>8</v>
      </c>
      <c r="D2265" s="35">
        <f>ROUND(АТС!D769*$D$791*$D$792/100,2)</f>
        <v>33.700000000000003</v>
      </c>
      <c r="E2265" s="35">
        <f>ROUND(АТС!$D769*$E$791*$E$792/100,2)</f>
        <v>30.97</v>
      </c>
      <c r="F2265" s="35">
        <f>ROUND(АТС!$D769*$F$791*$F$792/100,2)</f>
        <v>21.08</v>
      </c>
      <c r="G2265" s="35">
        <f>ROUND(АТС!$D769*$G$791*$G$792/100,2)</f>
        <v>12.34</v>
      </c>
    </row>
    <row r="2266" spans="1:7" x14ac:dyDescent="0.25">
      <c r="A2266" s="256"/>
      <c r="B2266" s="122">
        <f t="shared" ref="B2266:B2280" si="35">B2242+1</f>
        <v>43039.375</v>
      </c>
      <c r="C2266" s="123">
        <v>9</v>
      </c>
      <c r="D2266" s="35">
        <f>ROUND(АТС!D770*$D$791*$D$792/100,2)</f>
        <v>0</v>
      </c>
      <c r="E2266" s="35">
        <f>ROUND(АТС!$D770*$E$791*$E$792/100,2)</f>
        <v>0</v>
      </c>
      <c r="F2266" s="35">
        <f>ROUND(АТС!$D770*$F$791*$F$792/100,2)</f>
        <v>0</v>
      </c>
      <c r="G2266" s="35">
        <f>ROUND(АТС!$D770*$G$791*$G$792/100,2)</f>
        <v>0</v>
      </c>
    </row>
    <row r="2267" spans="1:7" x14ac:dyDescent="0.25">
      <c r="A2267" s="256"/>
      <c r="B2267" s="122">
        <f t="shared" si="35"/>
        <v>43039.416669999999</v>
      </c>
      <c r="C2267" s="123">
        <v>10</v>
      </c>
      <c r="D2267" s="35">
        <f>ROUND(АТС!D771*$D$791*$D$792/100,2)</f>
        <v>1.42</v>
      </c>
      <c r="E2267" s="35">
        <f>ROUND(АТС!$D771*$E$791*$E$792/100,2)</f>
        <v>1.31</v>
      </c>
      <c r="F2267" s="35">
        <f>ROUND(АТС!$D771*$F$791*$F$792/100,2)</f>
        <v>0.89</v>
      </c>
      <c r="G2267" s="35">
        <f>ROUND(АТС!$D771*$G$791*$G$792/100,2)</f>
        <v>0.52</v>
      </c>
    </row>
    <row r="2268" spans="1:7" x14ac:dyDescent="0.25">
      <c r="A2268" s="256"/>
      <c r="B2268" s="122">
        <f t="shared" si="35"/>
        <v>43039.458330000001</v>
      </c>
      <c r="C2268" s="123">
        <v>11</v>
      </c>
      <c r="D2268" s="35">
        <f>ROUND(АТС!D772*$D$791*$D$792/100,2)</f>
        <v>0.02</v>
      </c>
      <c r="E2268" s="35">
        <f>ROUND(АТС!$D772*$E$791*$E$792/100,2)</f>
        <v>0.02</v>
      </c>
      <c r="F2268" s="35">
        <f>ROUND(АТС!$D772*$F$791*$F$792/100,2)</f>
        <v>0.02</v>
      </c>
      <c r="G2268" s="35">
        <f>ROUND(АТС!$D772*$G$791*$G$792/100,2)</f>
        <v>0.01</v>
      </c>
    </row>
    <row r="2269" spans="1:7" x14ac:dyDescent="0.25">
      <c r="A2269" s="256"/>
      <c r="B2269" s="122">
        <f t="shared" si="35"/>
        <v>43039.5</v>
      </c>
      <c r="C2269" s="123">
        <v>12</v>
      </c>
      <c r="D2269" s="35">
        <f>ROUND(АТС!D773*$D$791*$D$792/100,2)</f>
        <v>37.25</v>
      </c>
      <c r="E2269" s="35">
        <f>ROUND(АТС!$D773*$E$791*$E$792/100,2)</f>
        <v>34.24</v>
      </c>
      <c r="F2269" s="35">
        <f>ROUND(АТС!$D773*$F$791*$F$792/100,2)</f>
        <v>23.3</v>
      </c>
      <c r="G2269" s="35">
        <f>ROUND(АТС!$D773*$G$791*$G$792/100,2)</f>
        <v>13.64</v>
      </c>
    </row>
    <row r="2270" spans="1:7" x14ac:dyDescent="0.25">
      <c r="A2270" s="256"/>
      <c r="B2270" s="122">
        <f t="shared" si="35"/>
        <v>43039.541669999999</v>
      </c>
      <c r="C2270" s="123">
        <v>13</v>
      </c>
      <c r="D2270" s="35">
        <f>ROUND(АТС!D774*$D$791*$D$792/100,2)</f>
        <v>37</v>
      </c>
      <c r="E2270" s="35">
        <f>ROUND(АТС!$D774*$E$791*$E$792/100,2)</f>
        <v>34</v>
      </c>
      <c r="F2270" s="35">
        <f>ROUND(АТС!$D774*$F$791*$F$792/100,2)</f>
        <v>23.14</v>
      </c>
      <c r="G2270" s="35">
        <f>ROUND(АТС!$D774*$G$791*$G$792/100,2)</f>
        <v>13.54</v>
      </c>
    </row>
    <row r="2271" spans="1:7" x14ac:dyDescent="0.25">
      <c r="A2271" s="256"/>
      <c r="B2271" s="122">
        <f t="shared" si="35"/>
        <v>43039.583330000001</v>
      </c>
      <c r="C2271" s="123">
        <v>14</v>
      </c>
      <c r="D2271" s="35">
        <f>ROUND(АТС!D775*$D$791*$D$792/100,2)</f>
        <v>43.67</v>
      </c>
      <c r="E2271" s="35">
        <f>ROUND(АТС!$D775*$E$791*$E$792/100,2)</f>
        <v>40.14</v>
      </c>
      <c r="F2271" s="35">
        <f>ROUND(АТС!$D775*$F$791*$F$792/100,2)</f>
        <v>27.32</v>
      </c>
      <c r="G2271" s="35">
        <f>ROUND(АТС!$D775*$G$791*$G$792/100,2)</f>
        <v>15.99</v>
      </c>
    </row>
    <row r="2272" spans="1:7" x14ac:dyDescent="0.25">
      <c r="A2272" s="256"/>
      <c r="B2272" s="122">
        <f t="shared" si="35"/>
        <v>43039.625</v>
      </c>
      <c r="C2272" s="123">
        <v>15</v>
      </c>
      <c r="D2272" s="35">
        <f>ROUND(АТС!D776*$D$791*$D$792/100,2)</f>
        <v>119.58</v>
      </c>
      <c r="E2272" s="35">
        <f>ROUND(АТС!$D776*$E$791*$E$792/100,2)</f>
        <v>109.9</v>
      </c>
      <c r="F2272" s="35">
        <f>ROUND(АТС!$D776*$F$791*$F$792/100,2)</f>
        <v>74.8</v>
      </c>
      <c r="G2272" s="35">
        <f>ROUND(АТС!$D776*$G$791*$G$792/100,2)</f>
        <v>43.78</v>
      </c>
    </row>
    <row r="2273" spans="1:7" x14ac:dyDescent="0.25">
      <c r="A2273" s="256"/>
      <c r="B2273" s="122">
        <f t="shared" si="35"/>
        <v>43039.666669999999</v>
      </c>
      <c r="C2273" s="123">
        <v>16</v>
      </c>
      <c r="D2273" s="35">
        <f>ROUND(АТС!D777*$D$791*$D$792/100,2)</f>
        <v>181.99</v>
      </c>
      <c r="E2273" s="35">
        <f>ROUND(АТС!$D777*$E$791*$E$792/100,2)</f>
        <v>167.26</v>
      </c>
      <c r="F2273" s="35">
        <f>ROUND(АТС!$D777*$F$791*$F$792/100,2)</f>
        <v>113.85</v>
      </c>
      <c r="G2273" s="35">
        <f>ROUND(АТС!$D777*$G$791*$G$792/100,2)</f>
        <v>66.63</v>
      </c>
    </row>
    <row r="2274" spans="1:7" x14ac:dyDescent="0.25">
      <c r="A2274" s="256"/>
      <c r="B2274" s="122">
        <f t="shared" si="35"/>
        <v>43039.708330000001</v>
      </c>
      <c r="C2274" s="123">
        <v>17</v>
      </c>
      <c r="D2274" s="35">
        <f>ROUND(АТС!D778*$D$791*$D$792/100,2)</f>
        <v>80.44</v>
      </c>
      <c r="E2274" s="35">
        <f>ROUND(АТС!$D778*$E$791*$E$792/100,2)</f>
        <v>73.930000000000007</v>
      </c>
      <c r="F2274" s="35">
        <f>ROUND(АТС!$D778*$F$791*$F$792/100,2)</f>
        <v>50.32</v>
      </c>
      <c r="G2274" s="35">
        <f>ROUND(АТС!$D778*$G$791*$G$792/100,2)</f>
        <v>29.45</v>
      </c>
    </row>
    <row r="2275" spans="1:7" x14ac:dyDescent="0.25">
      <c r="A2275" s="256"/>
      <c r="B2275" s="122">
        <f t="shared" si="35"/>
        <v>43039.75</v>
      </c>
      <c r="C2275" s="123">
        <v>18</v>
      </c>
      <c r="D2275" s="35">
        <f>ROUND(АТС!D779*$D$791*$D$792/100,2)</f>
        <v>31.61</v>
      </c>
      <c r="E2275" s="35">
        <f>ROUND(АТС!$D779*$E$791*$E$792/100,2)</f>
        <v>29.05</v>
      </c>
      <c r="F2275" s="35">
        <f>ROUND(АТС!$D779*$F$791*$F$792/100,2)</f>
        <v>19.77</v>
      </c>
      <c r="G2275" s="35">
        <f>ROUND(АТС!$D779*$G$791*$G$792/100,2)</f>
        <v>11.57</v>
      </c>
    </row>
    <row r="2276" spans="1:7" x14ac:dyDescent="0.25">
      <c r="A2276" s="256"/>
      <c r="B2276" s="122">
        <f t="shared" si="35"/>
        <v>43039.791669999999</v>
      </c>
      <c r="C2276" s="123">
        <v>19</v>
      </c>
      <c r="D2276" s="35">
        <f>ROUND(АТС!D780*$D$791*$D$792/100,2)</f>
        <v>10.199999999999999</v>
      </c>
      <c r="E2276" s="35">
        <f>ROUND(АТС!$D780*$E$791*$E$792/100,2)</f>
        <v>9.3800000000000008</v>
      </c>
      <c r="F2276" s="35">
        <f>ROUND(АТС!$D780*$F$791*$F$792/100,2)</f>
        <v>6.38</v>
      </c>
      <c r="G2276" s="35">
        <f>ROUND(АТС!$D780*$G$791*$G$792/100,2)</f>
        <v>3.73</v>
      </c>
    </row>
    <row r="2277" spans="1:7" x14ac:dyDescent="0.25">
      <c r="A2277" s="256"/>
      <c r="B2277" s="122">
        <f t="shared" si="35"/>
        <v>43039.833330000001</v>
      </c>
      <c r="C2277" s="123">
        <v>20</v>
      </c>
      <c r="D2277" s="35">
        <f>ROUND(АТС!D781*$D$791*$D$792/100,2)</f>
        <v>94.1</v>
      </c>
      <c r="E2277" s="35">
        <f>ROUND(АТС!$D781*$E$791*$E$792/100,2)</f>
        <v>86.48</v>
      </c>
      <c r="F2277" s="35">
        <f>ROUND(АТС!$D781*$F$791*$F$792/100,2)</f>
        <v>58.86</v>
      </c>
      <c r="G2277" s="35">
        <f>ROUND(АТС!$D781*$G$791*$G$792/100,2)</f>
        <v>34.450000000000003</v>
      </c>
    </row>
    <row r="2278" spans="1:7" x14ac:dyDescent="0.25">
      <c r="A2278" s="256"/>
      <c r="B2278" s="122">
        <f t="shared" si="35"/>
        <v>43039.875</v>
      </c>
      <c r="C2278" s="123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x14ac:dyDescent="0.25">
      <c r="A2279" s="256"/>
      <c r="B2279" s="122">
        <f t="shared" si="35"/>
        <v>43039.916669999999</v>
      </c>
      <c r="C2279" s="123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x14ac:dyDescent="0.25">
      <c r="A2280" s="256"/>
      <c r="B2280" s="122">
        <f t="shared" si="35"/>
        <v>43039.958330000001</v>
      </c>
      <c r="C2280" s="123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56" t="s">
        <v>177</v>
      </c>
      <c r="B2281" s="120">
        <f>B1537</f>
        <v>43009</v>
      </c>
      <c r="C2281" s="123">
        <v>0</v>
      </c>
      <c r="D2281" s="11">
        <f>ROUND(АТС!E41*$D$791*$D$792/100,2)</f>
        <v>2.4300000000000002</v>
      </c>
      <c r="E2281" s="11">
        <f>ROUND(АТС!E41*$E$791*$E$792/100,2)</f>
        <v>2.23</v>
      </c>
      <c r="F2281" s="11">
        <f>ROUND(АТС!E41*$F$791*$F$792/100,2)</f>
        <v>1.52</v>
      </c>
      <c r="G2281" s="11">
        <f>ROUND(АТС!E41*$G$791*$G$792/100,2)</f>
        <v>0.89</v>
      </c>
    </row>
    <row r="2282" spans="1:7" x14ac:dyDescent="0.25">
      <c r="A2282" s="256"/>
      <c r="B2282" s="122">
        <f>B$43+ROUND(C2282/24,5)</f>
        <v>43009.041669999999</v>
      </c>
      <c r="C2282" s="123">
        <v>1</v>
      </c>
      <c r="D2282" s="11">
        <f>ROUND(АТС!E42*$D$791*$D$792/100,2)</f>
        <v>0</v>
      </c>
      <c r="E2282" s="11">
        <f>ROUND(АТС!E42*$E$791*$E$792/100,2)</f>
        <v>0</v>
      </c>
      <c r="F2282" s="11">
        <f>ROUND(АТС!E42*$F$791*$F$792/100,2)</f>
        <v>0</v>
      </c>
      <c r="G2282" s="11">
        <f>ROUND(АТС!E42*$G$791*$G$792/100,2)</f>
        <v>0</v>
      </c>
    </row>
    <row r="2283" spans="1:7" x14ac:dyDescent="0.25">
      <c r="A2283" s="256"/>
      <c r="B2283" s="120">
        <f>B$43+ROUND(C2283/24,5)</f>
        <v>43009.083330000001</v>
      </c>
      <c r="C2283" s="123">
        <v>2</v>
      </c>
      <c r="D2283" s="11">
        <f>ROUND(АТС!E43*$D$791*$D$792/100,2)</f>
        <v>0</v>
      </c>
      <c r="E2283" s="11">
        <f>ROUND(АТС!E43*$E$791*$E$792/100,2)</f>
        <v>0</v>
      </c>
      <c r="F2283" s="11">
        <f>ROUND(АТС!E43*$F$791*$F$792/100,2)</f>
        <v>0</v>
      </c>
      <c r="G2283" s="11">
        <f>ROUND(АТС!E43*$G$791*$G$792/100,2)</f>
        <v>0</v>
      </c>
    </row>
    <row r="2284" spans="1:7" x14ac:dyDescent="0.25">
      <c r="A2284" s="256"/>
      <c r="B2284" s="122">
        <f t="shared" ref="B2284:B2304" si="36">B$43+ROUND(C2284/24,5)</f>
        <v>43009.125</v>
      </c>
      <c r="C2284" s="123">
        <v>3</v>
      </c>
      <c r="D2284" s="11">
        <f>ROUND(АТС!E44*$D$791*$D$792/100,2)</f>
        <v>0</v>
      </c>
      <c r="E2284" s="11">
        <f>ROUND(АТС!E44*$E$791*$E$792/100,2)</f>
        <v>0</v>
      </c>
      <c r="F2284" s="11">
        <f>ROUND(АТС!E44*$F$791*$F$792/100,2)</f>
        <v>0</v>
      </c>
      <c r="G2284" s="11">
        <f>ROUND(АТС!E44*$G$791*$G$792/100,2)</f>
        <v>0</v>
      </c>
    </row>
    <row r="2285" spans="1:7" x14ac:dyDescent="0.25">
      <c r="A2285" s="256"/>
      <c r="B2285" s="120">
        <f t="shared" si="36"/>
        <v>43009.166669999999</v>
      </c>
      <c r="C2285" s="123">
        <v>4</v>
      </c>
      <c r="D2285" s="11">
        <f>ROUND(АТС!E45*$D$791*$D$792/100,2)</f>
        <v>0</v>
      </c>
      <c r="E2285" s="11">
        <f>ROUND(АТС!E45*$E$791*$E$792/100,2)</f>
        <v>0</v>
      </c>
      <c r="F2285" s="11">
        <f>ROUND(АТС!E45*$F$791*$F$792/100,2)</f>
        <v>0</v>
      </c>
      <c r="G2285" s="11">
        <f>ROUND(АТС!E45*$G$791*$G$792/100,2)</f>
        <v>0</v>
      </c>
    </row>
    <row r="2286" spans="1:7" x14ac:dyDescent="0.25">
      <c r="A2286" s="256"/>
      <c r="B2286" s="122">
        <f t="shared" si="36"/>
        <v>43009.208330000001</v>
      </c>
      <c r="C2286" s="123">
        <v>5</v>
      </c>
      <c r="D2286" s="11">
        <f>ROUND(АТС!E46*$D$791*$D$792/100,2)</f>
        <v>0</v>
      </c>
      <c r="E2286" s="11">
        <f>ROUND(АТС!E46*$E$791*$E$792/100,2)</f>
        <v>0</v>
      </c>
      <c r="F2286" s="11">
        <f>ROUND(АТС!E46*$F$791*$F$792/100,2)</f>
        <v>0</v>
      </c>
      <c r="G2286" s="11">
        <f>ROUND(АТС!E46*$G$791*$G$792/100,2)</f>
        <v>0</v>
      </c>
    </row>
    <row r="2287" spans="1:7" x14ac:dyDescent="0.25">
      <c r="A2287" s="256"/>
      <c r="B2287" s="120">
        <f t="shared" si="36"/>
        <v>43009.25</v>
      </c>
      <c r="C2287" s="123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56"/>
      <c r="B2288" s="122">
        <f t="shared" si="36"/>
        <v>43009.291669999999</v>
      </c>
      <c r="C2288" s="123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56"/>
      <c r="B2289" s="120">
        <f t="shared" si="36"/>
        <v>43009.333330000001</v>
      </c>
      <c r="C2289" s="123">
        <v>8</v>
      </c>
      <c r="D2289" s="11">
        <f>ROUND(АТС!E49*$D$791*$D$792/100,2)</f>
        <v>0</v>
      </c>
      <c r="E2289" s="11">
        <f>ROUND(АТС!E49*$E$791*$E$792/100,2)</f>
        <v>0</v>
      </c>
      <c r="F2289" s="11">
        <f>ROUND(АТС!E49*$F$791*$F$792/100,2)</f>
        <v>0</v>
      </c>
      <c r="G2289" s="11">
        <f>ROUND(АТС!E49*$G$791*$G$792/100,2)</f>
        <v>0</v>
      </c>
    </row>
    <row r="2290" spans="1:7" x14ac:dyDescent="0.25">
      <c r="A2290" s="256"/>
      <c r="B2290" s="122">
        <f t="shared" si="36"/>
        <v>43009.375</v>
      </c>
      <c r="C2290" s="123">
        <v>9</v>
      </c>
      <c r="D2290" s="11">
        <f>ROUND(АТС!E50*$D$791*$D$792/100,2)</f>
        <v>6.44</v>
      </c>
      <c r="E2290" s="11">
        <f>ROUND(АТС!E50*$E$791*$E$792/100,2)</f>
        <v>5.91</v>
      </c>
      <c r="F2290" s="11">
        <f>ROUND(АТС!E50*$F$791*$F$792/100,2)</f>
        <v>4.03</v>
      </c>
      <c r="G2290" s="11">
        <f>ROUND(АТС!E50*$G$791*$G$792/100,2)</f>
        <v>2.36</v>
      </c>
    </row>
    <row r="2291" spans="1:7" x14ac:dyDescent="0.25">
      <c r="A2291" s="256"/>
      <c r="B2291" s="120">
        <f t="shared" si="36"/>
        <v>43009.416669999999</v>
      </c>
      <c r="C2291" s="123">
        <v>10</v>
      </c>
      <c r="D2291" s="11">
        <f>ROUND(АТС!E51*$D$791*$D$792/100,2)</f>
        <v>5.22</v>
      </c>
      <c r="E2291" s="11">
        <f>ROUND(АТС!E51*$E$791*$E$792/100,2)</f>
        <v>4.8</v>
      </c>
      <c r="F2291" s="11">
        <f>ROUND(АТС!E51*$F$791*$F$792/100,2)</f>
        <v>3.27</v>
      </c>
      <c r="G2291" s="11">
        <f>ROUND(АТС!E51*$G$791*$G$792/100,2)</f>
        <v>1.91</v>
      </c>
    </row>
    <row r="2292" spans="1:7" x14ac:dyDescent="0.25">
      <c r="A2292" s="256"/>
      <c r="B2292" s="122">
        <f t="shared" si="36"/>
        <v>43009.458330000001</v>
      </c>
      <c r="C2292" s="123">
        <v>11</v>
      </c>
      <c r="D2292" s="11">
        <f>ROUND(АТС!E52*$D$791*$D$792/100,2)</f>
        <v>15.48</v>
      </c>
      <c r="E2292" s="11">
        <f>ROUND(АТС!E52*$E$791*$E$792/100,2)</f>
        <v>14.23</v>
      </c>
      <c r="F2292" s="11">
        <f>ROUND(АТС!E52*$F$791*$F$792/100,2)</f>
        <v>9.68</v>
      </c>
      <c r="G2292" s="11">
        <f>ROUND(АТС!E52*$G$791*$G$792/100,2)</f>
        <v>5.67</v>
      </c>
    </row>
    <row r="2293" spans="1:7" x14ac:dyDescent="0.25">
      <c r="A2293" s="256"/>
      <c r="B2293" s="120">
        <f t="shared" si="36"/>
        <v>43009.5</v>
      </c>
      <c r="C2293" s="123">
        <v>12</v>
      </c>
      <c r="D2293" s="11">
        <f>ROUND(АТС!E53*$D$791*$D$792/100,2)</f>
        <v>6.59</v>
      </c>
      <c r="E2293" s="11">
        <f>ROUND(АТС!E53*$E$791*$E$792/100,2)</f>
        <v>6.06</v>
      </c>
      <c r="F2293" s="11">
        <f>ROUND(АТС!E53*$F$791*$F$792/100,2)</f>
        <v>4.12</v>
      </c>
      <c r="G2293" s="11">
        <f>ROUND(АТС!E53*$G$791*$G$792/100,2)</f>
        <v>2.41</v>
      </c>
    </row>
    <row r="2294" spans="1:7" x14ac:dyDescent="0.25">
      <c r="A2294" s="256"/>
      <c r="B2294" s="122">
        <f t="shared" si="36"/>
        <v>43009.541669999999</v>
      </c>
      <c r="C2294" s="123">
        <v>13</v>
      </c>
      <c r="D2294" s="11">
        <f>ROUND(АТС!E54*$D$791*$D$792/100,2)</f>
        <v>10</v>
      </c>
      <c r="E2294" s="11">
        <f>ROUND(АТС!E54*$E$791*$E$792/100,2)</f>
        <v>9.19</v>
      </c>
      <c r="F2294" s="11">
        <f>ROUND(АТС!E54*$F$791*$F$792/100,2)</f>
        <v>6.26</v>
      </c>
      <c r="G2294" s="11">
        <f>ROUND(АТС!E54*$G$791*$G$792/100,2)</f>
        <v>3.66</v>
      </c>
    </row>
    <row r="2295" spans="1:7" x14ac:dyDescent="0.25">
      <c r="A2295" s="256"/>
      <c r="B2295" s="120">
        <f t="shared" si="36"/>
        <v>43009.583330000001</v>
      </c>
      <c r="C2295" s="123">
        <v>14</v>
      </c>
      <c r="D2295" s="11">
        <f>ROUND(АТС!E55*$D$791*$D$792/100,2)</f>
        <v>6.68</v>
      </c>
      <c r="E2295" s="11">
        <f>ROUND(АТС!E55*$E$791*$E$792/100,2)</f>
        <v>6.14</v>
      </c>
      <c r="F2295" s="11">
        <f>ROUND(АТС!E55*$F$791*$F$792/100,2)</f>
        <v>4.18</v>
      </c>
      <c r="G2295" s="11">
        <f>ROUND(АТС!E55*$G$791*$G$792/100,2)</f>
        <v>2.4500000000000002</v>
      </c>
    </row>
    <row r="2296" spans="1:7" x14ac:dyDescent="0.25">
      <c r="A2296" s="256"/>
      <c r="B2296" s="122">
        <f t="shared" si="36"/>
        <v>43009.625</v>
      </c>
      <c r="C2296" s="123">
        <v>15</v>
      </c>
      <c r="D2296" s="11">
        <f>ROUND(АТС!E56*$D$791*$D$792/100,2)</f>
        <v>14.46</v>
      </c>
      <c r="E2296" s="11">
        <f>ROUND(АТС!E56*$E$791*$E$792/100,2)</f>
        <v>13.29</v>
      </c>
      <c r="F2296" s="11">
        <f>ROUND(АТС!E56*$F$791*$F$792/100,2)</f>
        <v>9.0399999999999991</v>
      </c>
      <c r="G2296" s="11">
        <f>ROUND(АТС!E56*$G$791*$G$792/100,2)</f>
        <v>5.29</v>
      </c>
    </row>
    <row r="2297" spans="1:7" x14ac:dyDescent="0.25">
      <c r="A2297" s="256"/>
      <c r="B2297" s="120">
        <f t="shared" si="36"/>
        <v>43009.666669999999</v>
      </c>
      <c r="C2297" s="123">
        <v>16</v>
      </c>
      <c r="D2297" s="11">
        <f>ROUND(АТС!E57*$D$791*$D$792/100,2)</f>
        <v>21.81</v>
      </c>
      <c r="E2297" s="11">
        <f>ROUND(АТС!E57*$E$791*$E$792/100,2)</f>
        <v>20.04</v>
      </c>
      <c r="F2297" s="11">
        <f>ROUND(АТС!E57*$F$791*$F$792/100,2)</f>
        <v>13.64</v>
      </c>
      <c r="G2297" s="11">
        <f>ROUND(АТС!E57*$G$791*$G$792/100,2)</f>
        <v>7.98</v>
      </c>
    </row>
    <row r="2298" spans="1:7" x14ac:dyDescent="0.25">
      <c r="A2298" s="256"/>
      <c r="B2298" s="122">
        <f t="shared" si="36"/>
        <v>43009.708330000001</v>
      </c>
      <c r="C2298" s="123">
        <v>17</v>
      </c>
      <c r="D2298" s="11">
        <f>ROUND(АТС!E58*$D$791*$D$792/100,2)</f>
        <v>0</v>
      </c>
      <c r="E2298" s="11">
        <f>ROUND(АТС!E58*$E$791*$E$792/100,2)</f>
        <v>0</v>
      </c>
      <c r="F2298" s="11">
        <f>ROUND(АТС!E58*$F$791*$F$792/100,2)</f>
        <v>0</v>
      </c>
      <c r="G2298" s="11">
        <f>ROUND(АТС!E58*$G$791*$G$792/100,2)</f>
        <v>0</v>
      </c>
    </row>
    <row r="2299" spans="1:7" x14ac:dyDescent="0.25">
      <c r="A2299" s="256"/>
      <c r="B2299" s="120">
        <f t="shared" si="36"/>
        <v>43009.75</v>
      </c>
      <c r="C2299" s="123">
        <v>18</v>
      </c>
      <c r="D2299" s="11">
        <f>ROUND(АТС!E59*$D$791*$D$792/100,2)</f>
        <v>0</v>
      </c>
      <c r="E2299" s="11">
        <f>ROUND(АТС!E59*$E$791*$E$792/100,2)</f>
        <v>0</v>
      </c>
      <c r="F2299" s="11">
        <f>ROUND(АТС!E59*$F$791*$F$792/100,2)</f>
        <v>0</v>
      </c>
      <c r="G2299" s="11">
        <f>ROUND(АТС!E59*$G$791*$G$792/100,2)</f>
        <v>0</v>
      </c>
    </row>
    <row r="2300" spans="1:7" x14ac:dyDescent="0.25">
      <c r="A2300" s="256"/>
      <c r="B2300" s="122">
        <f t="shared" si="36"/>
        <v>43009.791669999999</v>
      </c>
      <c r="C2300" s="123">
        <v>19</v>
      </c>
      <c r="D2300" s="11">
        <f>ROUND(АТС!E60*$D$791*$D$792/100,2)</f>
        <v>0</v>
      </c>
      <c r="E2300" s="11">
        <f>ROUND(АТС!E60*$E$791*$E$792/100,2)</f>
        <v>0</v>
      </c>
      <c r="F2300" s="11">
        <f>ROUND(АТС!E60*$F$791*$F$792/100,2)</f>
        <v>0</v>
      </c>
      <c r="G2300" s="11">
        <f>ROUND(АТС!E60*$G$791*$G$792/100,2)</f>
        <v>0</v>
      </c>
    </row>
    <row r="2301" spans="1:7" x14ac:dyDescent="0.25">
      <c r="A2301" s="256"/>
      <c r="B2301" s="120">
        <f t="shared" si="36"/>
        <v>43009.833330000001</v>
      </c>
      <c r="C2301" s="123">
        <v>20</v>
      </c>
      <c r="D2301" s="11">
        <f>ROUND(АТС!E61*$D$791*$D$792/100,2)</f>
        <v>4.55</v>
      </c>
      <c r="E2301" s="11">
        <f>ROUND(АТС!E61*$E$791*$E$792/100,2)</f>
        <v>4.18</v>
      </c>
      <c r="F2301" s="11">
        <f>ROUND(АТС!E61*$F$791*$F$792/100,2)</f>
        <v>2.85</v>
      </c>
      <c r="G2301" s="11">
        <f>ROUND(АТС!E61*$G$791*$G$792/100,2)</f>
        <v>1.67</v>
      </c>
    </row>
    <row r="2302" spans="1:7" x14ac:dyDescent="0.25">
      <c r="A2302" s="256"/>
      <c r="B2302" s="122">
        <f t="shared" si="36"/>
        <v>43009.875</v>
      </c>
      <c r="C2302" s="123">
        <v>21</v>
      </c>
      <c r="D2302" s="11">
        <f>ROUND(АТС!E62*$D$791*$D$792/100,2)</f>
        <v>25.81</v>
      </c>
      <c r="E2302" s="11">
        <f>ROUND(АТС!E62*$E$791*$E$792/100,2)</f>
        <v>23.72</v>
      </c>
      <c r="F2302" s="11">
        <f>ROUND(АТС!E62*$F$791*$F$792/100,2)</f>
        <v>16.149999999999999</v>
      </c>
      <c r="G2302" s="11">
        <f>ROUND(АТС!E62*$G$791*$G$792/100,2)</f>
        <v>9.4499999999999993</v>
      </c>
    </row>
    <row r="2303" spans="1:7" x14ac:dyDescent="0.25">
      <c r="A2303" s="256"/>
      <c r="B2303" s="120">
        <f t="shared" si="36"/>
        <v>43009.916669999999</v>
      </c>
      <c r="C2303" s="123">
        <v>22</v>
      </c>
      <c r="D2303" s="11">
        <f>ROUND(АТС!E63*$D$791*$D$792/100,2)</f>
        <v>51.12</v>
      </c>
      <c r="E2303" s="11">
        <f>ROUND(АТС!E63*$E$791*$E$792/100,2)</f>
        <v>46.99</v>
      </c>
      <c r="F2303" s="11">
        <f>ROUND(АТС!E63*$F$791*$F$792/100,2)</f>
        <v>31.98</v>
      </c>
      <c r="G2303" s="11">
        <f>ROUND(АТС!E63*$G$791*$G$792/100,2)</f>
        <v>18.72</v>
      </c>
    </row>
    <row r="2304" spans="1:7" x14ac:dyDescent="0.25">
      <c r="A2304" s="256"/>
      <c r="B2304" s="122">
        <f t="shared" si="36"/>
        <v>43009.958330000001</v>
      </c>
      <c r="C2304" s="123">
        <v>23</v>
      </c>
      <c r="D2304" s="11">
        <f>ROUND(АТС!E64*$D$791*$D$792/100,2)</f>
        <v>123.34</v>
      </c>
      <c r="E2304" s="11">
        <f>ROUND(АТС!E64*$E$791*$E$792/100,2)</f>
        <v>113.36</v>
      </c>
      <c r="F2304" s="11">
        <f>ROUND(АТС!E64*$F$791*$F$792/100,2)</f>
        <v>77.16</v>
      </c>
      <c r="G2304" s="11">
        <f>ROUND(АТС!E64*$G$791*$G$792/100,2)</f>
        <v>45.16</v>
      </c>
    </row>
    <row r="2305" spans="1:7" x14ac:dyDescent="0.25">
      <c r="A2305" s="256"/>
      <c r="B2305" s="120">
        <f>B2281+1</f>
        <v>43010</v>
      </c>
      <c r="C2305" s="123">
        <v>0</v>
      </c>
      <c r="D2305" s="11">
        <f>ROUND(АТС!E65*$D$791*$D$792/100,2)</f>
        <v>0</v>
      </c>
      <c r="E2305" s="11">
        <f>ROUND(АТС!E65*$E$791*$E$792/100,2)</f>
        <v>0</v>
      </c>
      <c r="F2305" s="11">
        <f>ROUND(АТС!E65*$F$791*$F$792/100,2)</f>
        <v>0</v>
      </c>
      <c r="G2305" s="11">
        <f>ROUND(АТС!E65*$G$791*$G$792/100,2)</f>
        <v>0</v>
      </c>
    </row>
    <row r="2306" spans="1:7" x14ac:dyDescent="0.25">
      <c r="A2306" s="256"/>
      <c r="B2306" s="122">
        <f t="shared" ref="B2306:B2369" si="37">B2282+1</f>
        <v>43010.041669999999</v>
      </c>
      <c r="C2306" s="123">
        <v>1</v>
      </c>
      <c r="D2306" s="11">
        <f>ROUND(АТС!E66*$D$791*$D$792/100,2)</f>
        <v>11.56</v>
      </c>
      <c r="E2306" s="11">
        <f>ROUND(АТС!E66*$E$791*$E$792/100,2)</f>
        <v>10.63</v>
      </c>
      <c r="F2306" s="11">
        <f>ROUND(АТС!E66*$F$791*$F$792/100,2)</f>
        <v>7.23</v>
      </c>
      <c r="G2306" s="11">
        <f>ROUND(АТС!E66*$G$791*$G$792/100,2)</f>
        <v>4.2300000000000004</v>
      </c>
    </row>
    <row r="2307" spans="1:7" x14ac:dyDescent="0.25">
      <c r="A2307" s="256"/>
      <c r="B2307" s="120">
        <f t="shared" si="37"/>
        <v>43010.083330000001</v>
      </c>
      <c r="C2307" s="123">
        <v>2</v>
      </c>
      <c r="D2307" s="11">
        <f>ROUND(АТС!E67*$D$791*$D$792/100,2)</f>
        <v>3.67</v>
      </c>
      <c r="E2307" s="11">
        <f>ROUND(АТС!E67*$E$791*$E$792/100,2)</f>
        <v>3.38</v>
      </c>
      <c r="F2307" s="11">
        <f>ROUND(АТС!E67*$F$791*$F$792/100,2)</f>
        <v>2.2999999999999998</v>
      </c>
      <c r="G2307" s="11">
        <f>ROUND(АТС!E67*$G$791*$G$792/100,2)</f>
        <v>1.35</v>
      </c>
    </row>
    <row r="2308" spans="1:7" x14ac:dyDescent="0.25">
      <c r="A2308" s="256"/>
      <c r="B2308" s="122">
        <f t="shared" si="37"/>
        <v>43010.125</v>
      </c>
      <c r="C2308" s="123">
        <v>3</v>
      </c>
      <c r="D2308" s="11">
        <f>ROUND(АТС!E68*$D$791*$D$792/100,2)</f>
        <v>0</v>
      </c>
      <c r="E2308" s="11">
        <f>ROUND(АТС!E68*$E$791*$E$792/100,2)</f>
        <v>0</v>
      </c>
      <c r="F2308" s="11">
        <f>ROUND(АТС!E68*$F$791*$F$792/100,2)</f>
        <v>0</v>
      </c>
      <c r="G2308" s="11">
        <f>ROUND(АТС!E68*$G$791*$G$792/100,2)</f>
        <v>0</v>
      </c>
    </row>
    <row r="2309" spans="1:7" x14ac:dyDescent="0.25">
      <c r="A2309" s="256"/>
      <c r="B2309" s="120">
        <f t="shared" si="37"/>
        <v>43010.166669999999</v>
      </c>
      <c r="C2309" s="123">
        <v>4</v>
      </c>
      <c r="D2309" s="11">
        <f>ROUND(АТС!E69*$D$791*$D$792/100,2)</f>
        <v>0</v>
      </c>
      <c r="E2309" s="11">
        <f>ROUND(АТС!E69*$E$791*$E$792/100,2)</f>
        <v>0</v>
      </c>
      <c r="F2309" s="11">
        <f>ROUND(АТС!E69*$F$791*$F$792/100,2)</f>
        <v>0</v>
      </c>
      <c r="G2309" s="11">
        <f>ROUND(АТС!E69*$G$791*$G$792/100,2)</f>
        <v>0</v>
      </c>
    </row>
    <row r="2310" spans="1:7" x14ac:dyDescent="0.25">
      <c r="A2310" s="256"/>
      <c r="B2310" s="122">
        <f t="shared" si="37"/>
        <v>43010.208330000001</v>
      </c>
      <c r="C2310" s="123">
        <v>5</v>
      </c>
      <c r="D2310" s="11">
        <f>ROUND(АТС!E70*$D$791*$D$792/100,2)</f>
        <v>0</v>
      </c>
      <c r="E2310" s="11">
        <f>ROUND(АТС!E70*$E$791*$E$792/100,2)</f>
        <v>0</v>
      </c>
      <c r="F2310" s="11">
        <f>ROUND(АТС!E70*$F$791*$F$792/100,2)</f>
        <v>0</v>
      </c>
      <c r="G2310" s="11">
        <f>ROUND(АТС!E70*$G$791*$G$792/100,2)</f>
        <v>0</v>
      </c>
    </row>
    <row r="2311" spans="1:7" x14ac:dyDescent="0.25">
      <c r="A2311" s="256"/>
      <c r="B2311" s="120">
        <f t="shared" si="37"/>
        <v>43010.25</v>
      </c>
      <c r="C2311" s="123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56"/>
      <c r="B2312" s="122">
        <f t="shared" si="37"/>
        <v>43010.291669999999</v>
      </c>
      <c r="C2312" s="123">
        <v>7</v>
      </c>
      <c r="D2312" s="11">
        <f>ROUND(АТС!E72*$D$791*$D$792/100,2)</f>
        <v>0</v>
      </c>
      <c r="E2312" s="11">
        <f>ROUND(АТС!E72*$E$791*$E$792/100,2)</f>
        <v>0</v>
      </c>
      <c r="F2312" s="11">
        <f>ROUND(АТС!E72*$F$791*$F$792/100,2)</f>
        <v>0</v>
      </c>
      <c r="G2312" s="11">
        <f>ROUND(АТС!E72*$G$791*$G$792/100,2)</f>
        <v>0</v>
      </c>
    </row>
    <row r="2313" spans="1:7" x14ac:dyDescent="0.25">
      <c r="A2313" s="256"/>
      <c r="B2313" s="120">
        <f t="shared" si="37"/>
        <v>43010.333330000001</v>
      </c>
      <c r="C2313" s="123">
        <v>8</v>
      </c>
      <c r="D2313" s="11">
        <f>ROUND(АТС!E73*$D$791*$D$792/100,2)</f>
        <v>0</v>
      </c>
      <c r="E2313" s="11">
        <f>ROUND(АТС!E73*$E$791*$E$792/100,2)</f>
        <v>0</v>
      </c>
      <c r="F2313" s="11">
        <f>ROUND(АТС!E73*$F$791*$F$792/100,2)</f>
        <v>0</v>
      </c>
      <c r="G2313" s="11">
        <f>ROUND(АТС!E73*$G$791*$G$792/100,2)</f>
        <v>0</v>
      </c>
    </row>
    <row r="2314" spans="1:7" x14ac:dyDescent="0.25">
      <c r="A2314" s="256"/>
      <c r="B2314" s="122">
        <f t="shared" si="37"/>
        <v>43010.375</v>
      </c>
      <c r="C2314" s="123">
        <v>9</v>
      </c>
      <c r="D2314" s="11">
        <f>ROUND(АТС!E74*$D$791*$D$792/100,2)</f>
        <v>0</v>
      </c>
      <c r="E2314" s="11">
        <f>ROUND(АТС!E74*$E$791*$E$792/100,2)</f>
        <v>0</v>
      </c>
      <c r="F2314" s="11">
        <f>ROUND(АТС!E74*$F$791*$F$792/100,2)</f>
        <v>0</v>
      </c>
      <c r="G2314" s="11">
        <f>ROUND(АТС!E74*$G$791*$G$792/100,2)</f>
        <v>0</v>
      </c>
    </row>
    <row r="2315" spans="1:7" x14ac:dyDescent="0.25">
      <c r="A2315" s="256"/>
      <c r="B2315" s="120">
        <f t="shared" si="37"/>
        <v>43010.416669999999</v>
      </c>
      <c r="C2315" s="123">
        <v>10</v>
      </c>
      <c r="D2315" s="11">
        <f>ROUND(АТС!E75*$D$791*$D$792/100,2)</f>
        <v>0</v>
      </c>
      <c r="E2315" s="11">
        <f>ROUND(АТС!E75*$E$791*$E$792/100,2)</f>
        <v>0</v>
      </c>
      <c r="F2315" s="11">
        <f>ROUND(АТС!E75*$F$791*$F$792/100,2)</f>
        <v>0</v>
      </c>
      <c r="G2315" s="11">
        <f>ROUND(АТС!E75*$G$791*$G$792/100,2)</f>
        <v>0</v>
      </c>
    </row>
    <row r="2316" spans="1:7" x14ac:dyDescent="0.25">
      <c r="A2316" s="256"/>
      <c r="B2316" s="122">
        <f t="shared" si="37"/>
        <v>43010.458330000001</v>
      </c>
      <c r="C2316" s="123">
        <v>11</v>
      </c>
      <c r="D2316" s="11">
        <f>ROUND(АТС!E76*$D$791*$D$792/100,2)</f>
        <v>0</v>
      </c>
      <c r="E2316" s="11">
        <f>ROUND(АТС!E76*$E$791*$E$792/100,2)</f>
        <v>0</v>
      </c>
      <c r="F2316" s="11">
        <f>ROUND(АТС!E76*$F$791*$F$792/100,2)</f>
        <v>0</v>
      </c>
      <c r="G2316" s="11">
        <f>ROUND(АТС!E76*$G$791*$G$792/100,2)</f>
        <v>0</v>
      </c>
    </row>
    <row r="2317" spans="1:7" x14ac:dyDescent="0.25">
      <c r="A2317" s="256"/>
      <c r="B2317" s="120">
        <f t="shared" si="37"/>
        <v>43010.5</v>
      </c>
      <c r="C2317" s="123">
        <v>12</v>
      </c>
      <c r="D2317" s="11">
        <f>ROUND(АТС!E77*$D$791*$D$792/100,2)</f>
        <v>0</v>
      </c>
      <c r="E2317" s="11">
        <f>ROUND(АТС!E77*$E$791*$E$792/100,2)</f>
        <v>0</v>
      </c>
      <c r="F2317" s="11">
        <f>ROUND(АТС!E77*$F$791*$F$792/100,2)</f>
        <v>0</v>
      </c>
      <c r="G2317" s="11">
        <f>ROUND(АТС!E77*$G$791*$G$792/100,2)</f>
        <v>0</v>
      </c>
    </row>
    <row r="2318" spans="1:7" x14ac:dyDescent="0.25">
      <c r="A2318" s="256"/>
      <c r="B2318" s="122">
        <f t="shared" si="37"/>
        <v>43010.541669999999</v>
      </c>
      <c r="C2318" s="123">
        <v>13</v>
      </c>
      <c r="D2318" s="11">
        <f>ROUND(АТС!E78*$D$791*$D$792/100,2)</f>
        <v>0</v>
      </c>
      <c r="E2318" s="11">
        <f>ROUND(АТС!E78*$E$791*$E$792/100,2)</f>
        <v>0</v>
      </c>
      <c r="F2318" s="11">
        <f>ROUND(АТС!E78*$F$791*$F$792/100,2)</f>
        <v>0</v>
      </c>
      <c r="G2318" s="11">
        <f>ROUND(АТС!E78*$G$791*$G$792/100,2)</f>
        <v>0</v>
      </c>
    </row>
    <row r="2319" spans="1:7" x14ac:dyDescent="0.25">
      <c r="A2319" s="256"/>
      <c r="B2319" s="120">
        <f t="shared" si="37"/>
        <v>43010.583330000001</v>
      </c>
      <c r="C2319" s="123">
        <v>14</v>
      </c>
      <c r="D2319" s="11">
        <f>ROUND(АТС!E79*$D$791*$D$792/100,2)</f>
        <v>0</v>
      </c>
      <c r="E2319" s="11">
        <f>ROUND(АТС!E79*$E$791*$E$792/100,2)</f>
        <v>0</v>
      </c>
      <c r="F2319" s="11">
        <f>ROUND(АТС!E79*$F$791*$F$792/100,2)</f>
        <v>0</v>
      </c>
      <c r="G2319" s="11">
        <f>ROUND(АТС!E79*$G$791*$G$792/100,2)</f>
        <v>0</v>
      </c>
    </row>
    <row r="2320" spans="1:7" x14ac:dyDescent="0.25">
      <c r="A2320" s="256"/>
      <c r="B2320" s="122">
        <f t="shared" si="37"/>
        <v>43010.625</v>
      </c>
      <c r="C2320" s="123">
        <v>15</v>
      </c>
      <c r="D2320" s="11">
        <f>ROUND(АТС!E80*$D$791*$D$792/100,2)</f>
        <v>0</v>
      </c>
      <c r="E2320" s="11">
        <f>ROUND(АТС!E80*$E$791*$E$792/100,2)</f>
        <v>0</v>
      </c>
      <c r="F2320" s="11">
        <f>ROUND(АТС!E80*$F$791*$F$792/100,2)</f>
        <v>0</v>
      </c>
      <c r="G2320" s="11">
        <f>ROUND(АТС!E80*$G$791*$G$792/100,2)</f>
        <v>0</v>
      </c>
    </row>
    <row r="2321" spans="1:7" x14ac:dyDescent="0.25">
      <c r="A2321" s="256"/>
      <c r="B2321" s="120">
        <f t="shared" si="37"/>
        <v>43010.666669999999</v>
      </c>
      <c r="C2321" s="123">
        <v>16</v>
      </c>
      <c r="D2321" s="11">
        <f>ROUND(АТС!E81*$D$791*$D$792/100,2)</f>
        <v>0</v>
      </c>
      <c r="E2321" s="11">
        <f>ROUND(АТС!E81*$E$791*$E$792/100,2)</f>
        <v>0</v>
      </c>
      <c r="F2321" s="11">
        <f>ROUND(АТС!E81*$F$791*$F$792/100,2)</f>
        <v>0</v>
      </c>
      <c r="G2321" s="11">
        <f>ROUND(АТС!E81*$G$791*$G$792/100,2)</f>
        <v>0</v>
      </c>
    </row>
    <row r="2322" spans="1:7" x14ac:dyDescent="0.25">
      <c r="A2322" s="256"/>
      <c r="B2322" s="122">
        <f t="shared" si="37"/>
        <v>43010.708330000001</v>
      </c>
      <c r="C2322" s="123">
        <v>17</v>
      </c>
      <c r="D2322" s="11">
        <f>ROUND(АТС!E82*$D$791*$D$792/100,2)</f>
        <v>0</v>
      </c>
      <c r="E2322" s="11">
        <f>ROUND(АТС!E82*$E$791*$E$792/100,2)</f>
        <v>0</v>
      </c>
      <c r="F2322" s="11">
        <f>ROUND(АТС!E82*$F$791*$F$792/100,2)</f>
        <v>0</v>
      </c>
      <c r="G2322" s="11">
        <f>ROUND(АТС!E82*$G$791*$G$792/100,2)</f>
        <v>0</v>
      </c>
    </row>
    <row r="2323" spans="1:7" x14ac:dyDescent="0.25">
      <c r="A2323" s="256"/>
      <c r="B2323" s="120">
        <f t="shared" si="37"/>
        <v>43010.75</v>
      </c>
      <c r="C2323" s="123">
        <v>18</v>
      </c>
      <c r="D2323" s="11">
        <f>ROUND(АТС!E83*$D$791*$D$792/100,2)</f>
        <v>0</v>
      </c>
      <c r="E2323" s="11">
        <f>ROUND(АТС!E83*$E$791*$E$792/100,2)</f>
        <v>0</v>
      </c>
      <c r="F2323" s="11">
        <f>ROUND(АТС!E83*$F$791*$F$792/100,2)</f>
        <v>0</v>
      </c>
      <c r="G2323" s="11">
        <f>ROUND(АТС!E83*$G$791*$G$792/100,2)</f>
        <v>0</v>
      </c>
    </row>
    <row r="2324" spans="1:7" x14ac:dyDescent="0.25">
      <c r="A2324" s="256"/>
      <c r="B2324" s="122">
        <f t="shared" si="37"/>
        <v>43010.791669999999</v>
      </c>
      <c r="C2324" s="123">
        <v>19</v>
      </c>
      <c r="D2324" s="11">
        <f>ROUND(АТС!E84*$D$791*$D$792/100,2)</f>
        <v>0</v>
      </c>
      <c r="E2324" s="11">
        <f>ROUND(АТС!E84*$E$791*$E$792/100,2)</f>
        <v>0</v>
      </c>
      <c r="F2324" s="11">
        <f>ROUND(АТС!E84*$F$791*$F$792/100,2)</f>
        <v>0</v>
      </c>
      <c r="G2324" s="11">
        <f>ROUND(АТС!E84*$G$791*$G$792/100,2)</f>
        <v>0</v>
      </c>
    </row>
    <row r="2325" spans="1:7" x14ac:dyDescent="0.25">
      <c r="A2325" s="256"/>
      <c r="B2325" s="120">
        <f t="shared" si="37"/>
        <v>43010.833330000001</v>
      </c>
      <c r="C2325" s="123">
        <v>20</v>
      </c>
      <c r="D2325" s="11">
        <f>ROUND(АТС!E85*$D$791*$D$792/100,2)</f>
        <v>2.98</v>
      </c>
      <c r="E2325" s="11">
        <f>ROUND(АТС!E85*$E$791*$E$792/100,2)</f>
        <v>2.74</v>
      </c>
      <c r="F2325" s="11">
        <f>ROUND(АТС!E85*$F$791*$F$792/100,2)</f>
        <v>1.86</v>
      </c>
      <c r="G2325" s="11">
        <f>ROUND(АТС!E85*$G$791*$G$792/100,2)</f>
        <v>1.0900000000000001</v>
      </c>
    </row>
    <row r="2326" spans="1:7" x14ac:dyDescent="0.25">
      <c r="A2326" s="256"/>
      <c r="B2326" s="122">
        <f t="shared" si="37"/>
        <v>43010.875</v>
      </c>
      <c r="C2326" s="123">
        <v>21</v>
      </c>
      <c r="D2326" s="11">
        <f>ROUND(АТС!E86*$D$791*$D$792/100,2)</f>
        <v>45.23</v>
      </c>
      <c r="E2326" s="11">
        <f>ROUND(АТС!E86*$E$791*$E$792/100,2)</f>
        <v>41.57</v>
      </c>
      <c r="F2326" s="11">
        <f>ROUND(АТС!E86*$F$791*$F$792/100,2)</f>
        <v>28.3</v>
      </c>
      <c r="G2326" s="11">
        <f>ROUND(АТС!E86*$G$791*$G$792/100,2)</f>
        <v>16.559999999999999</v>
      </c>
    </row>
    <row r="2327" spans="1:7" x14ac:dyDescent="0.25">
      <c r="A2327" s="256"/>
      <c r="B2327" s="120">
        <f t="shared" si="37"/>
        <v>43010.916669999999</v>
      </c>
      <c r="C2327" s="123">
        <v>22</v>
      </c>
      <c r="D2327" s="11">
        <f>ROUND(АТС!E87*$D$791*$D$792/100,2)</f>
        <v>92.23</v>
      </c>
      <c r="E2327" s="11">
        <f>ROUND(АТС!E87*$E$791*$E$792/100,2)</f>
        <v>84.76</v>
      </c>
      <c r="F2327" s="11">
        <f>ROUND(АТС!E87*$F$791*$F$792/100,2)</f>
        <v>57.69</v>
      </c>
      <c r="G2327" s="11">
        <f>ROUND(АТС!E87*$G$791*$G$792/100,2)</f>
        <v>33.76</v>
      </c>
    </row>
    <row r="2328" spans="1:7" x14ac:dyDescent="0.25">
      <c r="A2328" s="256"/>
      <c r="B2328" s="122">
        <f t="shared" si="37"/>
        <v>43010.958330000001</v>
      </c>
      <c r="C2328" s="123">
        <v>23</v>
      </c>
      <c r="D2328" s="11">
        <f>ROUND(АТС!E88*$D$791*$D$792/100,2)</f>
        <v>103</v>
      </c>
      <c r="E2328" s="11">
        <f>ROUND(АТС!E88*$E$791*$E$792/100,2)</f>
        <v>94.67</v>
      </c>
      <c r="F2328" s="11">
        <f>ROUND(АТС!E88*$F$791*$F$792/100,2)</f>
        <v>64.44</v>
      </c>
      <c r="G2328" s="11">
        <f>ROUND(АТС!E88*$G$791*$G$792/100,2)</f>
        <v>37.71</v>
      </c>
    </row>
    <row r="2329" spans="1:7" x14ac:dyDescent="0.25">
      <c r="A2329" s="256"/>
      <c r="B2329" s="120">
        <f t="shared" si="37"/>
        <v>43011</v>
      </c>
      <c r="C2329" s="123">
        <v>0</v>
      </c>
      <c r="D2329" s="11">
        <f>ROUND(АТС!E89*$D$791*$D$792/100,2)</f>
        <v>13.85</v>
      </c>
      <c r="E2329" s="11">
        <f>ROUND(АТС!E89*$E$791*$E$792/100,2)</f>
        <v>12.73</v>
      </c>
      <c r="F2329" s="11">
        <f>ROUND(АТС!E89*$F$791*$F$792/100,2)</f>
        <v>8.66</v>
      </c>
      <c r="G2329" s="11">
        <f>ROUND(АТС!E89*$G$791*$G$792/100,2)</f>
        <v>5.07</v>
      </c>
    </row>
    <row r="2330" spans="1:7" x14ac:dyDescent="0.25">
      <c r="A2330" s="256"/>
      <c r="B2330" s="122">
        <f t="shared" si="37"/>
        <v>43011.041669999999</v>
      </c>
      <c r="C2330" s="123">
        <v>1</v>
      </c>
      <c r="D2330" s="11">
        <f>ROUND(АТС!E90*$D$791*$D$792/100,2)</f>
        <v>35.21</v>
      </c>
      <c r="E2330" s="11">
        <f>ROUND(АТС!E90*$E$791*$E$792/100,2)</f>
        <v>32.36</v>
      </c>
      <c r="F2330" s="11">
        <f>ROUND(АТС!E90*$F$791*$F$792/100,2)</f>
        <v>22.02</v>
      </c>
      <c r="G2330" s="11">
        <f>ROUND(АТС!E90*$G$791*$G$792/100,2)</f>
        <v>12.89</v>
      </c>
    </row>
    <row r="2331" spans="1:7" x14ac:dyDescent="0.25">
      <c r="A2331" s="256"/>
      <c r="B2331" s="120">
        <f t="shared" si="37"/>
        <v>43011.083330000001</v>
      </c>
      <c r="C2331" s="123">
        <v>2</v>
      </c>
      <c r="D2331" s="11">
        <f>ROUND(АТС!E91*$D$791*$D$792/100,2)</f>
        <v>4.97</v>
      </c>
      <c r="E2331" s="11">
        <f>ROUND(АТС!E91*$E$791*$E$792/100,2)</f>
        <v>4.5599999999999996</v>
      </c>
      <c r="F2331" s="11">
        <f>ROUND(АТС!E91*$F$791*$F$792/100,2)</f>
        <v>3.11</v>
      </c>
      <c r="G2331" s="11">
        <f>ROUND(АТС!E91*$G$791*$G$792/100,2)</f>
        <v>1.82</v>
      </c>
    </row>
    <row r="2332" spans="1:7" x14ac:dyDescent="0.25">
      <c r="A2332" s="256"/>
      <c r="B2332" s="122">
        <f t="shared" si="37"/>
        <v>43011.125</v>
      </c>
      <c r="C2332" s="123">
        <v>3</v>
      </c>
      <c r="D2332" s="11">
        <f>ROUND(АТС!E92*$D$791*$D$792/100,2)</f>
        <v>0</v>
      </c>
      <c r="E2332" s="11">
        <f>ROUND(АТС!E92*$E$791*$E$792/100,2)</f>
        <v>0</v>
      </c>
      <c r="F2332" s="11">
        <f>ROUND(АТС!E92*$F$791*$F$792/100,2)</f>
        <v>0</v>
      </c>
      <c r="G2332" s="11">
        <f>ROUND(АТС!E92*$G$791*$G$792/100,2)</f>
        <v>0</v>
      </c>
    </row>
    <row r="2333" spans="1:7" x14ac:dyDescent="0.25">
      <c r="A2333" s="256"/>
      <c r="B2333" s="120">
        <f t="shared" si="37"/>
        <v>43011.166669999999</v>
      </c>
      <c r="C2333" s="123">
        <v>4</v>
      </c>
      <c r="D2333" s="11">
        <f>ROUND(АТС!E93*$D$791*$D$792/100,2)</f>
        <v>0</v>
      </c>
      <c r="E2333" s="11">
        <f>ROUND(АТС!E93*$E$791*$E$792/100,2)</f>
        <v>0</v>
      </c>
      <c r="F2333" s="11">
        <f>ROUND(АТС!E93*$F$791*$F$792/100,2)</f>
        <v>0</v>
      </c>
      <c r="G2333" s="11">
        <f>ROUND(АТС!E93*$G$791*$G$792/100,2)</f>
        <v>0</v>
      </c>
    </row>
    <row r="2334" spans="1:7" x14ac:dyDescent="0.25">
      <c r="A2334" s="256"/>
      <c r="B2334" s="122">
        <f t="shared" si="37"/>
        <v>43011.208330000001</v>
      </c>
      <c r="C2334" s="123">
        <v>5</v>
      </c>
      <c r="D2334" s="11">
        <f>ROUND(АТС!E94*$D$791*$D$792/100,2)</f>
        <v>0</v>
      </c>
      <c r="E2334" s="11">
        <f>ROUND(АТС!E94*$E$791*$E$792/100,2)</f>
        <v>0</v>
      </c>
      <c r="F2334" s="11">
        <f>ROUND(АТС!E94*$F$791*$F$792/100,2)</f>
        <v>0</v>
      </c>
      <c r="G2334" s="11">
        <f>ROUND(АТС!E94*$G$791*$G$792/100,2)</f>
        <v>0</v>
      </c>
    </row>
    <row r="2335" spans="1:7" x14ac:dyDescent="0.25">
      <c r="A2335" s="256"/>
      <c r="B2335" s="120">
        <f t="shared" si="37"/>
        <v>43011.25</v>
      </c>
      <c r="C2335" s="123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56"/>
      <c r="B2336" s="122">
        <f t="shared" si="37"/>
        <v>43011.291669999999</v>
      </c>
      <c r="C2336" s="123">
        <v>7</v>
      </c>
      <c r="D2336" s="11">
        <f>ROUND(АТС!E96*$D$791*$D$792/100,2)</f>
        <v>0</v>
      </c>
      <c r="E2336" s="11">
        <f>ROUND(АТС!E96*$E$791*$E$792/100,2)</f>
        <v>0</v>
      </c>
      <c r="F2336" s="11">
        <f>ROUND(АТС!E96*$F$791*$F$792/100,2)</f>
        <v>0</v>
      </c>
      <c r="G2336" s="11">
        <f>ROUND(АТС!E96*$G$791*$G$792/100,2)</f>
        <v>0</v>
      </c>
    </row>
    <row r="2337" spans="1:7" x14ac:dyDescent="0.25">
      <c r="A2337" s="256"/>
      <c r="B2337" s="120">
        <f t="shared" si="37"/>
        <v>43011.333330000001</v>
      </c>
      <c r="C2337" s="123">
        <v>8</v>
      </c>
      <c r="D2337" s="11">
        <f>ROUND(АТС!E97*$D$791*$D$792/100,2)</f>
        <v>0</v>
      </c>
      <c r="E2337" s="11">
        <f>ROUND(АТС!E97*$E$791*$E$792/100,2)</f>
        <v>0</v>
      </c>
      <c r="F2337" s="11">
        <f>ROUND(АТС!E97*$F$791*$F$792/100,2)</f>
        <v>0</v>
      </c>
      <c r="G2337" s="11">
        <f>ROUND(АТС!E97*$G$791*$G$792/100,2)</f>
        <v>0</v>
      </c>
    </row>
    <row r="2338" spans="1:7" x14ac:dyDescent="0.25">
      <c r="A2338" s="256"/>
      <c r="B2338" s="122">
        <f t="shared" si="37"/>
        <v>43011.375</v>
      </c>
      <c r="C2338" s="123">
        <v>9</v>
      </c>
      <c r="D2338" s="11">
        <f>ROUND(АТС!E98*$D$791*$D$792/100,2)</f>
        <v>0</v>
      </c>
      <c r="E2338" s="11">
        <f>ROUND(АТС!E98*$E$791*$E$792/100,2)</f>
        <v>0</v>
      </c>
      <c r="F2338" s="11">
        <f>ROUND(АТС!E98*$F$791*$F$792/100,2)</f>
        <v>0</v>
      </c>
      <c r="G2338" s="11">
        <f>ROUND(АТС!E98*$G$791*$G$792/100,2)</f>
        <v>0</v>
      </c>
    </row>
    <row r="2339" spans="1:7" x14ac:dyDescent="0.25">
      <c r="A2339" s="256"/>
      <c r="B2339" s="120">
        <f t="shared" si="37"/>
        <v>43011.416669999999</v>
      </c>
      <c r="C2339" s="123">
        <v>10</v>
      </c>
      <c r="D2339" s="11">
        <f>ROUND(АТС!E99*$D$791*$D$792/100,2)</f>
        <v>0</v>
      </c>
      <c r="E2339" s="11">
        <f>ROUND(АТС!E99*$E$791*$E$792/100,2)</f>
        <v>0</v>
      </c>
      <c r="F2339" s="11">
        <f>ROUND(АТС!E99*$F$791*$F$792/100,2)</f>
        <v>0</v>
      </c>
      <c r="G2339" s="11">
        <f>ROUND(АТС!E99*$G$791*$G$792/100,2)</f>
        <v>0</v>
      </c>
    </row>
    <row r="2340" spans="1:7" x14ac:dyDescent="0.25">
      <c r="A2340" s="256"/>
      <c r="B2340" s="122">
        <f t="shared" si="37"/>
        <v>43011.458330000001</v>
      </c>
      <c r="C2340" s="123">
        <v>11</v>
      </c>
      <c r="D2340" s="11">
        <f>ROUND(АТС!E100*$D$791*$D$792/100,2)</f>
        <v>0</v>
      </c>
      <c r="E2340" s="11">
        <f>ROUND(АТС!E100*$E$791*$E$792/100,2)</f>
        <v>0</v>
      </c>
      <c r="F2340" s="11">
        <f>ROUND(АТС!E100*$F$791*$F$792/100,2)</f>
        <v>0</v>
      </c>
      <c r="G2340" s="11">
        <f>ROUND(АТС!E100*$G$791*$G$792/100,2)</f>
        <v>0</v>
      </c>
    </row>
    <row r="2341" spans="1:7" x14ac:dyDescent="0.25">
      <c r="A2341" s="256"/>
      <c r="B2341" s="120">
        <f t="shared" si="37"/>
        <v>43011.5</v>
      </c>
      <c r="C2341" s="123">
        <v>12</v>
      </c>
      <c r="D2341" s="11">
        <f>ROUND(АТС!E101*$D$791*$D$792/100,2)</f>
        <v>0</v>
      </c>
      <c r="E2341" s="11">
        <f>ROUND(АТС!E101*$E$791*$E$792/100,2)</f>
        <v>0</v>
      </c>
      <c r="F2341" s="11">
        <f>ROUND(АТС!E101*$F$791*$F$792/100,2)</f>
        <v>0</v>
      </c>
      <c r="G2341" s="11">
        <f>ROUND(АТС!E101*$G$791*$G$792/100,2)</f>
        <v>0</v>
      </c>
    </row>
    <row r="2342" spans="1:7" x14ac:dyDescent="0.25">
      <c r="A2342" s="256"/>
      <c r="B2342" s="122">
        <f t="shared" si="37"/>
        <v>43011.541669999999</v>
      </c>
      <c r="C2342" s="123">
        <v>13</v>
      </c>
      <c r="D2342" s="11">
        <f>ROUND(АТС!E102*$D$791*$D$792/100,2)</f>
        <v>0</v>
      </c>
      <c r="E2342" s="11">
        <f>ROUND(АТС!E102*$E$791*$E$792/100,2)</f>
        <v>0</v>
      </c>
      <c r="F2342" s="11">
        <f>ROUND(АТС!E102*$F$791*$F$792/100,2)</f>
        <v>0</v>
      </c>
      <c r="G2342" s="11">
        <f>ROUND(АТС!E102*$G$791*$G$792/100,2)</f>
        <v>0</v>
      </c>
    </row>
    <row r="2343" spans="1:7" x14ac:dyDescent="0.25">
      <c r="A2343" s="256"/>
      <c r="B2343" s="120">
        <f t="shared" si="37"/>
        <v>43011.583330000001</v>
      </c>
      <c r="C2343" s="123">
        <v>14</v>
      </c>
      <c r="D2343" s="11">
        <f>ROUND(АТС!E103*$D$791*$D$792/100,2)</f>
        <v>0</v>
      </c>
      <c r="E2343" s="11">
        <f>ROUND(АТС!E103*$E$791*$E$792/100,2)</f>
        <v>0</v>
      </c>
      <c r="F2343" s="11">
        <f>ROUND(АТС!E103*$F$791*$F$792/100,2)</f>
        <v>0</v>
      </c>
      <c r="G2343" s="11">
        <f>ROUND(АТС!E103*$G$791*$G$792/100,2)</f>
        <v>0</v>
      </c>
    </row>
    <row r="2344" spans="1:7" x14ac:dyDescent="0.25">
      <c r="A2344" s="256"/>
      <c r="B2344" s="122">
        <f t="shared" si="37"/>
        <v>43011.625</v>
      </c>
      <c r="C2344" s="123">
        <v>15</v>
      </c>
      <c r="D2344" s="11">
        <f>ROUND(АТС!E104*$D$791*$D$792/100,2)</f>
        <v>0</v>
      </c>
      <c r="E2344" s="11">
        <f>ROUND(АТС!E104*$E$791*$E$792/100,2)</f>
        <v>0</v>
      </c>
      <c r="F2344" s="11">
        <f>ROUND(АТС!E104*$F$791*$F$792/100,2)</f>
        <v>0</v>
      </c>
      <c r="G2344" s="11">
        <f>ROUND(АТС!E104*$G$791*$G$792/100,2)</f>
        <v>0</v>
      </c>
    </row>
    <row r="2345" spans="1:7" x14ac:dyDescent="0.25">
      <c r="A2345" s="256"/>
      <c r="B2345" s="120">
        <f t="shared" si="37"/>
        <v>43011.666669999999</v>
      </c>
      <c r="C2345" s="123">
        <v>16</v>
      </c>
      <c r="D2345" s="11">
        <f>ROUND(АТС!E105*$D$791*$D$792/100,2)</f>
        <v>0</v>
      </c>
      <c r="E2345" s="11">
        <f>ROUND(АТС!E105*$E$791*$E$792/100,2)</f>
        <v>0</v>
      </c>
      <c r="F2345" s="11">
        <f>ROUND(АТС!E105*$F$791*$F$792/100,2)</f>
        <v>0</v>
      </c>
      <c r="G2345" s="11">
        <f>ROUND(АТС!E105*$G$791*$G$792/100,2)</f>
        <v>0</v>
      </c>
    </row>
    <row r="2346" spans="1:7" x14ac:dyDescent="0.25">
      <c r="A2346" s="256"/>
      <c r="B2346" s="122">
        <f t="shared" si="37"/>
        <v>43011.708330000001</v>
      </c>
      <c r="C2346" s="123">
        <v>17</v>
      </c>
      <c r="D2346" s="11">
        <f>ROUND(АТС!E106*$D$791*$D$792/100,2)</f>
        <v>0</v>
      </c>
      <c r="E2346" s="11">
        <f>ROUND(АТС!E106*$E$791*$E$792/100,2)</f>
        <v>0</v>
      </c>
      <c r="F2346" s="11">
        <f>ROUND(АТС!E106*$F$791*$F$792/100,2)</f>
        <v>0</v>
      </c>
      <c r="G2346" s="11">
        <f>ROUND(АТС!E106*$G$791*$G$792/100,2)</f>
        <v>0</v>
      </c>
    </row>
    <row r="2347" spans="1:7" x14ac:dyDescent="0.25">
      <c r="A2347" s="256"/>
      <c r="B2347" s="120">
        <f t="shared" si="37"/>
        <v>43011.75</v>
      </c>
      <c r="C2347" s="123">
        <v>18</v>
      </c>
      <c r="D2347" s="11">
        <f>ROUND(АТС!E107*$D$791*$D$792/100,2)</f>
        <v>0</v>
      </c>
      <c r="E2347" s="11">
        <f>ROUND(АТС!E107*$E$791*$E$792/100,2)</f>
        <v>0</v>
      </c>
      <c r="F2347" s="11">
        <f>ROUND(АТС!E107*$F$791*$F$792/100,2)</f>
        <v>0</v>
      </c>
      <c r="G2347" s="11">
        <f>ROUND(АТС!E107*$G$791*$G$792/100,2)</f>
        <v>0</v>
      </c>
    </row>
    <row r="2348" spans="1:7" x14ac:dyDescent="0.25">
      <c r="A2348" s="256"/>
      <c r="B2348" s="122">
        <f t="shared" si="37"/>
        <v>43011.791669999999</v>
      </c>
      <c r="C2348" s="123">
        <v>19</v>
      </c>
      <c r="D2348" s="11">
        <f>ROUND(АТС!E108*$D$791*$D$792/100,2)</f>
        <v>0</v>
      </c>
      <c r="E2348" s="11">
        <f>ROUND(АТС!E108*$E$791*$E$792/100,2)</f>
        <v>0</v>
      </c>
      <c r="F2348" s="11">
        <f>ROUND(АТС!E108*$F$791*$F$792/100,2)</f>
        <v>0</v>
      </c>
      <c r="G2348" s="11">
        <f>ROUND(АТС!E108*$G$791*$G$792/100,2)</f>
        <v>0</v>
      </c>
    </row>
    <row r="2349" spans="1:7" x14ac:dyDescent="0.25">
      <c r="A2349" s="256"/>
      <c r="B2349" s="120">
        <f t="shared" si="37"/>
        <v>43011.833330000001</v>
      </c>
      <c r="C2349" s="123">
        <v>20</v>
      </c>
      <c r="D2349" s="11">
        <f>ROUND(АТС!E109*$D$791*$D$792/100,2)</f>
        <v>0</v>
      </c>
      <c r="E2349" s="11">
        <f>ROUND(АТС!E109*$E$791*$E$792/100,2)</f>
        <v>0</v>
      </c>
      <c r="F2349" s="11">
        <f>ROUND(АТС!E109*$F$791*$F$792/100,2)</f>
        <v>0</v>
      </c>
      <c r="G2349" s="11">
        <f>ROUND(АТС!E109*$G$791*$G$792/100,2)</f>
        <v>0</v>
      </c>
    </row>
    <row r="2350" spans="1:7" x14ac:dyDescent="0.25">
      <c r="A2350" s="256"/>
      <c r="B2350" s="122">
        <f t="shared" si="37"/>
        <v>43011.875</v>
      </c>
      <c r="C2350" s="123">
        <v>21</v>
      </c>
      <c r="D2350" s="11">
        <f>ROUND(АТС!E110*$D$791*$D$792/100,2)</f>
        <v>0</v>
      </c>
      <c r="E2350" s="11">
        <f>ROUND(АТС!E110*$E$791*$E$792/100,2)</f>
        <v>0</v>
      </c>
      <c r="F2350" s="11">
        <f>ROUND(АТС!E110*$F$791*$F$792/100,2)</f>
        <v>0</v>
      </c>
      <c r="G2350" s="11">
        <f>ROUND(АТС!E110*$G$791*$G$792/100,2)</f>
        <v>0</v>
      </c>
    </row>
    <row r="2351" spans="1:7" x14ac:dyDescent="0.25">
      <c r="A2351" s="256"/>
      <c r="B2351" s="120">
        <f t="shared" si="37"/>
        <v>43011.916669999999</v>
      </c>
      <c r="C2351" s="123">
        <v>22</v>
      </c>
      <c r="D2351" s="11">
        <f>ROUND(АТС!E111*$D$791*$D$792/100,2)</f>
        <v>0</v>
      </c>
      <c r="E2351" s="11">
        <f>ROUND(АТС!E111*$E$791*$E$792/100,2)</f>
        <v>0</v>
      </c>
      <c r="F2351" s="11">
        <f>ROUND(АТС!E111*$F$791*$F$792/100,2)</f>
        <v>0</v>
      </c>
      <c r="G2351" s="11">
        <f>ROUND(АТС!E111*$G$791*$G$792/100,2)</f>
        <v>0</v>
      </c>
    </row>
    <row r="2352" spans="1:7" x14ac:dyDescent="0.25">
      <c r="A2352" s="256"/>
      <c r="B2352" s="122">
        <f t="shared" si="37"/>
        <v>43011.958330000001</v>
      </c>
      <c r="C2352" s="123">
        <v>23</v>
      </c>
      <c r="D2352" s="11">
        <f>ROUND(АТС!E112*$D$791*$D$792/100,2)</f>
        <v>0.56000000000000005</v>
      </c>
      <c r="E2352" s="11">
        <f>ROUND(АТС!E112*$E$791*$E$792/100,2)</f>
        <v>0.51</v>
      </c>
      <c r="F2352" s="11">
        <f>ROUND(АТС!E112*$F$791*$F$792/100,2)</f>
        <v>0.35</v>
      </c>
      <c r="G2352" s="11">
        <f>ROUND(АТС!E112*$G$791*$G$792/100,2)</f>
        <v>0.2</v>
      </c>
    </row>
    <row r="2353" spans="1:7" x14ac:dyDescent="0.25">
      <c r="A2353" s="256"/>
      <c r="B2353" s="120">
        <f t="shared" si="37"/>
        <v>43012</v>
      </c>
      <c r="C2353" s="123">
        <v>0</v>
      </c>
      <c r="D2353" s="11">
        <f>ROUND(АТС!E113*$D$791*$D$792/100,2)</f>
        <v>0</v>
      </c>
      <c r="E2353" s="11">
        <f>ROUND(АТС!E113*$E$791*$E$792/100,2)</f>
        <v>0</v>
      </c>
      <c r="F2353" s="11">
        <f>ROUND(АТС!E113*$F$791*$F$792/100,2)</f>
        <v>0</v>
      </c>
      <c r="G2353" s="11">
        <f>ROUND(АТС!E113*$G$791*$G$792/100,2)</f>
        <v>0</v>
      </c>
    </row>
    <row r="2354" spans="1:7" x14ac:dyDescent="0.25">
      <c r="A2354" s="256"/>
      <c r="B2354" s="122">
        <f t="shared" si="37"/>
        <v>43012.041669999999</v>
      </c>
      <c r="C2354" s="123">
        <v>1</v>
      </c>
      <c r="D2354" s="11">
        <f>ROUND(АТС!E114*$D$791*$D$792/100,2)</f>
        <v>16.11</v>
      </c>
      <c r="E2354" s="11">
        <f>ROUND(АТС!E114*$E$791*$E$792/100,2)</f>
        <v>14.8</v>
      </c>
      <c r="F2354" s="11">
        <f>ROUND(АТС!E114*$F$791*$F$792/100,2)</f>
        <v>10.08</v>
      </c>
      <c r="G2354" s="11">
        <f>ROUND(АТС!E114*$G$791*$G$792/100,2)</f>
        <v>5.9</v>
      </c>
    </row>
    <row r="2355" spans="1:7" x14ac:dyDescent="0.25">
      <c r="A2355" s="256"/>
      <c r="B2355" s="120">
        <f t="shared" si="37"/>
        <v>43012.083330000001</v>
      </c>
      <c r="C2355" s="123">
        <v>2</v>
      </c>
      <c r="D2355" s="11">
        <f>ROUND(АТС!E115*$D$791*$D$792/100,2)</f>
        <v>0</v>
      </c>
      <c r="E2355" s="11">
        <f>ROUND(АТС!E115*$E$791*$E$792/100,2)</f>
        <v>0</v>
      </c>
      <c r="F2355" s="11">
        <f>ROUND(АТС!E115*$F$791*$F$792/100,2)</f>
        <v>0</v>
      </c>
      <c r="G2355" s="11">
        <f>ROUND(АТС!E115*$G$791*$G$792/100,2)</f>
        <v>0</v>
      </c>
    </row>
    <row r="2356" spans="1:7" x14ac:dyDescent="0.25">
      <c r="A2356" s="256"/>
      <c r="B2356" s="122">
        <f t="shared" si="37"/>
        <v>43012.125</v>
      </c>
      <c r="C2356" s="123">
        <v>3</v>
      </c>
      <c r="D2356" s="11">
        <f>ROUND(АТС!E116*$D$791*$D$792/100,2)</f>
        <v>0</v>
      </c>
      <c r="E2356" s="11">
        <f>ROUND(АТС!E116*$E$791*$E$792/100,2)</f>
        <v>0</v>
      </c>
      <c r="F2356" s="11">
        <f>ROUND(АТС!E116*$F$791*$F$792/100,2)</f>
        <v>0</v>
      </c>
      <c r="G2356" s="11">
        <f>ROUND(АТС!E116*$G$791*$G$792/100,2)</f>
        <v>0</v>
      </c>
    </row>
    <row r="2357" spans="1:7" x14ac:dyDescent="0.25">
      <c r="A2357" s="256"/>
      <c r="B2357" s="120">
        <f t="shared" si="37"/>
        <v>43012.166669999999</v>
      </c>
      <c r="C2357" s="123">
        <v>4</v>
      </c>
      <c r="D2357" s="11">
        <f>ROUND(АТС!E117*$D$791*$D$792/100,2)</f>
        <v>0</v>
      </c>
      <c r="E2357" s="11">
        <f>ROUND(АТС!E117*$E$791*$E$792/100,2)</f>
        <v>0</v>
      </c>
      <c r="F2357" s="11">
        <f>ROUND(АТС!E117*$F$791*$F$792/100,2)</f>
        <v>0</v>
      </c>
      <c r="G2357" s="11">
        <f>ROUND(АТС!E117*$G$791*$G$792/100,2)</f>
        <v>0</v>
      </c>
    </row>
    <row r="2358" spans="1:7" x14ac:dyDescent="0.25">
      <c r="A2358" s="256"/>
      <c r="B2358" s="122">
        <f t="shared" si="37"/>
        <v>43012.208330000001</v>
      </c>
      <c r="C2358" s="123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56"/>
      <c r="B2359" s="120">
        <f t="shared" si="37"/>
        <v>43012.25</v>
      </c>
      <c r="C2359" s="123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56"/>
      <c r="B2360" s="122">
        <f t="shared" si="37"/>
        <v>43012.291669999999</v>
      </c>
      <c r="C2360" s="123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56"/>
      <c r="B2361" s="120">
        <f t="shared" si="37"/>
        <v>43012.333330000001</v>
      </c>
      <c r="C2361" s="123">
        <v>8</v>
      </c>
      <c r="D2361" s="11">
        <f>ROUND(АТС!E121*$D$791*$D$792/100,2)</f>
        <v>0</v>
      </c>
      <c r="E2361" s="11">
        <f>ROUND(АТС!E121*$E$791*$E$792/100,2)</f>
        <v>0</v>
      </c>
      <c r="F2361" s="11">
        <f>ROUND(АТС!E121*$F$791*$F$792/100,2)</f>
        <v>0</v>
      </c>
      <c r="G2361" s="11">
        <f>ROUND(АТС!E121*$G$791*$G$792/100,2)</f>
        <v>0</v>
      </c>
    </row>
    <row r="2362" spans="1:7" x14ac:dyDescent="0.25">
      <c r="A2362" s="256"/>
      <c r="B2362" s="122">
        <f t="shared" si="37"/>
        <v>43012.375</v>
      </c>
      <c r="C2362" s="123">
        <v>9</v>
      </c>
      <c r="D2362" s="11">
        <f>ROUND(АТС!E122*$D$791*$D$792/100,2)</f>
        <v>0</v>
      </c>
      <c r="E2362" s="11">
        <f>ROUND(АТС!E122*$E$791*$E$792/100,2)</f>
        <v>0</v>
      </c>
      <c r="F2362" s="11">
        <f>ROUND(АТС!E122*$F$791*$F$792/100,2)</f>
        <v>0</v>
      </c>
      <c r="G2362" s="11">
        <f>ROUND(АТС!E122*$G$791*$G$792/100,2)</f>
        <v>0</v>
      </c>
    </row>
    <row r="2363" spans="1:7" x14ac:dyDescent="0.25">
      <c r="A2363" s="256"/>
      <c r="B2363" s="120">
        <f t="shared" si="37"/>
        <v>43012.416669999999</v>
      </c>
      <c r="C2363" s="123">
        <v>10</v>
      </c>
      <c r="D2363" s="11">
        <f>ROUND(АТС!E123*$D$791*$D$792/100,2)</f>
        <v>0</v>
      </c>
      <c r="E2363" s="11">
        <f>ROUND(АТС!E123*$E$791*$E$792/100,2)</f>
        <v>0</v>
      </c>
      <c r="F2363" s="11">
        <f>ROUND(АТС!E123*$F$791*$F$792/100,2)</f>
        <v>0</v>
      </c>
      <c r="G2363" s="11">
        <f>ROUND(АТС!E123*$G$791*$G$792/100,2)</f>
        <v>0</v>
      </c>
    </row>
    <row r="2364" spans="1:7" x14ac:dyDescent="0.25">
      <c r="A2364" s="256"/>
      <c r="B2364" s="122">
        <f t="shared" si="37"/>
        <v>43012.458330000001</v>
      </c>
      <c r="C2364" s="123">
        <v>11</v>
      </c>
      <c r="D2364" s="11">
        <f>ROUND(АТС!E124*$D$791*$D$792/100,2)</f>
        <v>0</v>
      </c>
      <c r="E2364" s="11">
        <f>ROUND(АТС!E124*$E$791*$E$792/100,2)</f>
        <v>0</v>
      </c>
      <c r="F2364" s="11">
        <f>ROUND(АТС!E124*$F$791*$F$792/100,2)</f>
        <v>0</v>
      </c>
      <c r="G2364" s="11">
        <f>ROUND(АТС!E124*$G$791*$G$792/100,2)</f>
        <v>0</v>
      </c>
    </row>
    <row r="2365" spans="1:7" x14ac:dyDescent="0.25">
      <c r="A2365" s="256"/>
      <c r="B2365" s="120">
        <f t="shared" si="37"/>
        <v>43012.5</v>
      </c>
      <c r="C2365" s="123">
        <v>12</v>
      </c>
      <c r="D2365" s="11">
        <f>ROUND(АТС!E125*$D$791*$D$792/100,2)</f>
        <v>0</v>
      </c>
      <c r="E2365" s="11">
        <f>ROUND(АТС!E125*$E$791*$E$792/100,2)</f>
        <v>0</v>
      </c>
      <c r="F2365" s="11">
        <f>ROUND(АТС!E125*$F$791*$F$792/100,2)</f>
        <v>0</v>
      </c>
      <c r="G2365" s="11">
        <f>ROUND(АТС!E125*$G$791*$G$792/100,2)</f>
        <v>0</v>
      </c>
    </row>
    <row r="2366" spans="1:7" x14ac:dyDescent="0.25">
      <c r="A2366" s="256"/>
      <c r="B2366" s="122">
        <f t="shared" si="37"/>
        <v>43012.541669999999</v>
      </c>
      <c r="C2366" s="123">
        <v>13</v>
      </c>
      <c r="D2366" s="11">
        <f>ROUND(АТС!E126*$D$791*$D$792/100,2)</f>
        <v>0</v>
      </c>
      <c r="E2366" s="11">
        <f>ROUND(АТС!E126*$E$791*$E$792/100,2)</f>
        <v>0</v>
      </c>
      <c r="F2366" s="11">
        <f>ROUND(АТС!E126*$F$791*$F$792/100,2)</f>
        <v>0</v>
      </c>
      <c r="G2366" s="11">
        <f>ROUND(АТС!E126*$G$791*$G$792/100,2)</f>
        <v>0</v>
      </c>
    </row>
    <row r="2367" spans="1:7" x14ac:dyDescent="0.25">
      <c r="A2367" s="256"/>
      <c r="B2367" s="120">
        <f t="shared" si="37"/>
        <v>43012.583330000001</v>
      </c>
      <c r="C2367" s="123">
        <v>14</v>
      </c>
      <c r="D2367" s="11">
        <f>ROUND(АТС!E127*$D$791*$D$792/100,2)</f>
        <v>0</v>
      </c>
      <c r="E2367" s="11">
        <f>ROUND(АТС!E127*$E$791*$E$792/100,2)</f>
        <v>0</v>
      </c>
      <c r="F2367" s="11">
        <f>ROUND(АТС!E127*$F$791*$F$792/100,2)</f>
        <v>0</v>
      </c>
      <c r="G2367" s="11">
        <f>ROUND(АТС!E127*$G$791*$G$792/100,2)</f>
        <v>0</v>
      </c>
    </row>
    <row r="2368" spans="1:7" x14ac:dyDescent="0.25">
      <c r="A2368" s="256"/>
      <c r="B2368" s="122">
        <f t="shared" si="37"/>
        <v>43012.625</v>
      </c>
      <c r="C2368" s="123">
        <v>15</v>
      </c>
      <c r="D2368" s="11">
        <f>ROUND(АТС!E128*$D$791*$D$792/100,2)</f>
        <v>0</v>
      </c>
      <c r="E2368" s="11">
        <f>ROUND(АТС!E128*$E$791*$E$792/100,2)</f>
        <v>0</v>
      </c>
      <c r="F2368" s="11">
        <f>ROUND(АТС!E128*$F$791*$F$792/100,2)</f>
        <v>0</v>
      </c>
      <c r="G2368" s="11">
        <f>ROUND(АТС!E128*$G$791*$G$792/100,2)</f>
        <v>0</v>
      </c>
    </row>
    <row r="2369" spans="1:7" x14ac:dyDescent="0.25">
      <c r="A2369" s="256"/>
      <c r="B2369" s="120">
        <f t="shared" si="37"/>
        <v>43012.666669999999</v>
      </c>
      <c r="C2369" s="123">
        <v>16</v>
      </c>
      <c r="D2369" s="11">
        <f>ROUND(АТС!E129*$D$791*$D$792/100,2)</f>
        <v>0</v>
      </c>
      <c r="E2369" s="11">
        <f>ROUND(АТС!E129*$E$791*$E$792/100,2)</f>
        <v>0</v>
      </c>
      <c r="F2369" s="11">
        <f>ROUND(АТС!E129*$F$791*$F$792/100,2)</f>
        <v>0</v>
      </c>
      <c r="G2369" s="11">
        <f>ROUND(АТС!E129*$G$791*$G$792/100,2)</f>
        <v>0</v>
      </c>
    </row>
    <row r="2370" spans="1:7" x14ac:dyDescent="0.25">
      <c r="A2370" s="256"/>
      <c r="B2370" s="122">
        <f t="shared" ref="B2370:B2433" si="38">B2346+1</f>
        <v>43012.708330000001</v>
      </c>
      <c r="C2370" s="123">
        <v>17</v>
      </c>
      <c r="D2370" s="11">
        <f>ROUND(АТС!E130*$D$791*$D$792/100,2)</f>
        <v>0</v>
      </c>
      <c r="E2370" s="11">
        <f>ROUND(АТС!E130*$E$791*$E$792/100,2)</f>
        <v>0</v>
      </c>
      <c r="F2370" s="11">
        <f>ROUND(АТС!E130*$F$791*$F$792/100,2)</f>
        <v>0</v>
      </c>
      <c r="G2370" s="11">
        <f>ROUND(АТС!E130*$G$791*$G$792/100,2)</f>
        <v>0</v>
      </c>
    </row>
    <row r="2371" spans="1:7" x14ac:dyDescent="0.25">
      <c r="A2371" s="256"/>
      <c r="B2371" s="120">
        <f t="shared" si="38"/>
        <v>43012.75</v>
      </c>
      <c r="C2371" s="123">
        <v>18</v>
      </c>
      <c r="D2371" s="11">
        <f>ROUND(АТС!E131*$D$791*$D$792/100,2)</f>
        <v>0</v>
      </c>
      <c r="E2371" s="11">
        <f>ROUND(АТС!E131*$E$791*$E$792/100,2)</f>
        <v>0</v>
      </c>
      <c r="F2371" s="11">
        <f>ROUND(АТС!E131*$F$791*$F$792/100,2)</f>
        <v>0</v>
      </c>
      <c r="G2371" s="11">
        <f>ROUND(АТС!E131*$G$791*$G$792/100,2)</f>
        <v>0</v>
      </c>
    </row>
    <row r="2372" spans="1:7" x14ac:dyDescent="0.25">
      <c r="A2372" s="256"/>
      <c r="B2372" s="122">
        <f t="shared" si="38"/>
        <v>43012.791669999999</v>
      </c>
      <c r="C2372" s="123">
        <v>19</v>
      </c>
      <c r="D2372" s="11">
        <f>ROUND(АТС!E132*$D$791*$D$792/100,2)</f>
        <v>0</v>
      </c>
      <c r="E2372" s="11">
        <f>ROUND(АТС!E132*$E$791*$E$792/100,2)</f>
        <v>0</v>
      </c>
      <c r="F2372" s="11">
        <f>ROUND(АТС!E132*$F$791*$F$792/100,2)</f>
        <v>0</v>
      </c>
      <c r="G2372" s="11">
        <f>ROUND(АТС!E132*$G$791*$G$792/100,2)</f>
        <v>0</v>
      </c>
    </row>
    <row r="2373" spans="1:7" x14ac:dyDescent="0.25">
      <c r="A2373" s="256"/>
      <c r="B2373" s="120">
        <f t="shared" si="38"/>
        <v>43012.833330000001</v>
      </c>
      <c r="C2373" s="123">
        <v>20</v>
      </c>
      <c r="D2373" s="11">
        <f>ROUND(АТС!E133*$D$791*$D$792/100,2)</f>
        <v>0</v>
      </c>
      <c r="E2373" s="11">
        <f>ROUND(АТС!E133*$E$791*$E$792/100,2)</f>
        <v>0</v>
      </c>
      <c r="F2373" s="11">
        <f>ROUND(АТС!E133*$F$791*$F$792/100,2)</f>
        <v>0</v>
      </c>
      <c r="G2373" s="11">
        <f>ROUND(АТС!E133*$G$791*$G$792/100,2)</f>
        <v>0</v>
      </c>
    </row>
    <row r="2374" spans="1:7" x14ac:dyDescent="0.25">
      <c r="A2374" s="256"/>
      <c r="B2374" s="122">
        <f t="shared" si="38"/>
        <v>43012.875</v>
      </c>
      <c r="C2374" s="123">
        <v>21</v>
      </c>
      <c r="D2374" s="11">
        <f>ROUND(АТС!E134*$D$791*$D$792/100,2)</f>
        <v>26.78</v>
      </c>
      <c r="E2374" s="11">
        <f>ROUND(АТС!E134*$E$791*$E$792/100,2)</f>
        <v>24.61</v>
      </c>
      <c r="F2374" s="11">
        <f>ROUND(АТС!E134*$F$791*$F$792/100,2)</f>
        <v>16.75</v>
      </c>
      <c r="G2374" s="11">
        <f>ROUND(АТС!E134*$G$791*$G$792/100,2)</f>
        <v>9.8000000000000007</v>
      </c>
    </row>
    <row r="2375" spans="1:7" x14ac:dyDescent="0.25">
      <c r="A2375" s="256"/>
      <c r="B2375" s="120">
        <f t="shared" si="38"/>
        <v>43012.916669999999</v>
      </c>
      <c r="C2375" s="123">
        <v>22</v>
      </c>
      <c r="D2375" s="11">
        <f>ROUND(АТС!E135*$D$791*$D$792/100,2)</f>
        <v>130.07</v>
      </c>
      <c r="E2375" s="11">
        <f>ROUND(АТС!E135*$E$791*$E$792/100,2)</f>
        <v>119.55</v>
      </c>
      <c r="F2375" s="11">
        <f>ROUND(АТС!E135*$F$791*$F$792/100,2)</f>
        <v>81.37</v>
      </c>
      <c r="G2375" s="11">
        <f>ROUND(АТС!E135*$G$791*$G$792/100,2)</f>
        <v>47.62</v>
      </c>
    </row>
    <row r="2376" spans="1:7" x14ac:dyDescent="0.25">
      <c r="A2376" s="256"/>
      <c r="B2376" s="122">
        <f t="shared" si="38"/>
        <v>43012.958330000001</v>
      </c>
      <c r="C2376" s="123">
        <v>23</v>
      </c>
      <c r="D2376" s="11">
        <f>ROUND(АТС!E136*$D$791*$D$792/100,2)</f>
        <v>93.16</v>
      </c>
      <c r="E2376" s="11">
        <f>ROUND(АТС!E136*$E$791*$E$792/100,2)</f>
        <v>85.62</v>
      </c>
      <c r="F2376" s="11">
        <f>ROUND(АТС!E136*$F$791*$F$792/100,2)</f>
        <v>58.28</v>
      </c>
      <c r="G2376" s="11">
        <f>ROUND(АТС!E136*$G$791*$G$792/100,2)</f>
        <v>34.11</v>
      </c>
    </row>
    <row r="2377" spans="1:7" x14ac:dyDescent="0.25">
      <c r="A2377" s="256"/>
      <c r="B2377" s="120">
        <f t="shared" si="38"/>
        <v>43013</v>
      </c>
      <c r="C2377" s="123">
        <v>0</v>
      </c>
      <c r="D2377" s="11">
        <f>ROUND(АТС!E137*$D$791*$D$792/100,2)</f>
        <v>13.26</v>
      </c>
      <c r="E2377" s="11">
        <f>ROUND(АТС!E137*$E$791*$E$792/100,2)</f>
        <v>12.19</v>
      </c>
      <c r="F2377" s="11">
        <f>ROUND(АТС!E137*$F$791*$F$792/100,2)</f>
        <v>8.2899999999999991</v>
      </c>
      <c r="G2377" s="11">
        <f>ROUND(АТС!E137*$G$791*$G$792/100,2)</f>
        <v>4.8499999999999996</v>
      </c>
    </row>
    <row r="2378" spans="1:7" x14ac:dyDescent="0.25">
      <c r="A2378" s="256"/>
      <c r="B2378" s="122">
        <f t="shared" si="38"/>
        <v>43013.041669999999</v>
      </c>
      <c r="C2378" s="123">
        <v>1</v>
      </c>
      <c r="D2378" s="11">
        <f>ROUND(АТС!E138*$D$791*$D$792/100,2)</f>
        <v>109.24</v>
      </c>
      <c r="E2378" s="11">
        <f>ROUND(АТС!E138*$E$791*$E$792/100,2)</f>
        <v>100.4</v>
      </c>
      <c r="F2378" s="11">
        <f>ROUND(АТС!E138*$F$791*$F$792/100,2)</f>
        <v>68.34</v>
      </c>
      <c r="G2378" s="11">
        <f>ROUND(АТС!E138*$G$791*$G$792/100,2)</f>
        <v>39.99</v>
      </c>
    </row>
    <row r="2379" spans="1:7" x14ac:dyDescent="0.25">
      <c r="A2379" s="256"/>
      <c r="B2379" s="120">
        <f t="shared" si="38"/>
        <v>43013.083330000001</v>
      </c>
      <c r="C2379" s="123">
        <v>2</v>
      </c>
      <c r="D2379" s="11">
        <f>ROUND(АТС!E139*$D$791*$D$792/100,2)</f>
        <v>14.66</v>
      </c>
      <c r="E2379" s="11">
        <f>ROUND(АТС!E139*$E$791*$E$792/100,2)</f>
        <v>13.48</v>
      </c>
      <c r="F2379" s="11">
        <f>ROUND(АТС!E139*$F$791*$F$792/100,2)</f>
        <v>9.17</v>
      </c>
      <c r="G2379" s="11">
        <f>ROUND(АТС!E139*$G$791*$G$792/100,2)</f>
        <v>5.37</v>
      </c>
    </row>
    <row r="2380" spans="1:7" x14ac:dyDescent="0.25">
      <c r="A2380" s="256"/>
      <c r="B2380" s="122">
        <f t="shared" si="38"/>
        <v>43013.125</v>
      </c>
      <c r="C2380" s="123">
        <v>3</v>
      </c>
      <c r="D2380" s="11">
        <f>ROUND(АТС!E140*$D$791*$D$792/100,2)</f>
        <v>0</v>
      </c>
      <c r="E2380" s="11">
        <f>ROUND(АТС!E140*$E$791*$E$792/100,2)</f>
        <v>0</v>
      </c>
      <c r="F2380" s="11">
        <f>ROUND(АТС!E140*$F$791*$F$792/100,2)</f>
        <v>0</v>
      </c>
      <c r="G2380" s="11">
        <f>ROUND(АТС!E140*$G$791*$G$792/100,2)</f>
        <v>0</v>
      </c>
    </row>
    <row r="2381" spans="1:7" x14ac:dyDescent="0.25">
      <c r="A2381" s="256"/>
      <c r="B2381" s="120">
        <f t="shared" si="38"/>
        <v>43013.166669999999</v>
      </c>
      <c r="C2381" s="123">
        <v>4</v>
      </c>
      <c r="D2381" s="11">
        <f>ROUND(АТС!E141*$D$791*$D$792/100,2)</f>
        <v>0</v>
      </c>
      <c r="E2381" s="11">
        <f>ROUND(АТС!E141*$E$791*$E$792/100,2)</f>
        <v>0</v>
      </c>
      <c r="F2381" s="11">
        <f>ROUND(АТС!E141*$F$791*$F$792/100,2)</f>
        <v>0</v>
      </c>
      <c r="G2381" s="11">
        <f>ROUND(АТС!E141*$G$791*$G$792/100,2)</f>
        <v>0</v>
      </c>
    </row>
    <row r="2382" spans="1:7" x14ac:dyDescent="0.25">
      <c r="A2382" s="256"/>
      <c r="B2382" s="122">
        <f t="shared" si="38"/>
        <v>43013.208330000001</v>
      </c>
      <c r="C2382" s="123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56"/>
      <c r="B2383" s="120">
        <f t="shared" si="38"/>
        <v>43013.25</v>
      </c>
      <c r="C2383" s="123">
        <v>6</v>
      </c>
      <c r="D2383" s="11">
        <f>ROUND(АТС!E143*$D$791*$D$792/100,2)</f>
        <v>98.73</v>
      </c>
      <c r="E2383" s="11">
        <f>ROUND(АТС!E143*$E$791*$E$792/100,2)</f>
        <v>90.74</v>
      </c>
      <c r="F2383" s="11">
        <f>ROUND(АТС!E143*$F$791*$F$792/100,2)</f>
        <v>61.76</v>
      </c>
      <c r="G2383" s="11">
        <f>ROUND(АТС!E143*$G$791*$G$792/100,2)</f>
        <v>36.15</v>
      </c>
    </row>
    <row r="2384" spans="1:7" x14ac:dyDescent="0.25">
      <c r="A2384" s="256"/>
      <c r="B2384" s="122">
        <f t="shared" si="38"/>
        <v>43013.291669999999</v>
      </c>
      <c r="C2384" s="123">
        <v>7</v>
      </c>
      <c r="D2384" s="11">
        <f>ROUND(АТС!E144*$D$791*$D$792/100,2)</f>
        <v>0</v>
      </c>
      <c r="E2384" s="11">
        <f>ROUND(АТС!E144*$E$791*$E$792/100,2)</f>
        <v>0</v>
      </c>
      <c r="F2384" s="11">
        <f>ROUND(АТС!E144*$F$791*$F$792/100,2)</f>
        <v>0</v>
      </c>
      <c r="G2384" s="11">
        <f>ROUND(АТС!E144*$G$791*$G$792/100,2)</f>
        <v>0</v>
      </c>
    </row>
    <row r="2385" spans="1:7" x14ac:dyDescent="0.25">
      <c r="A2385" s="256"/>
      <c r="B2385" s="120">
        <f t="shared" si="38"/>
        <v>43013.333330000001</v>
      </c>
      <c r="C2385" s="123">
        <v>8</v>
      </c>
      <c r="D2385" s="11">
        <f>ROUND(АТС!E145*$D$791*$D$792/100,2)</f>
        <v>26.59</v>
      </c>
      <c r="E2385" s="11">
        <f>ROUND(АТС!E145*$E$791*$E$792/100,2)</f>
        <v>24.44</v>
      </c>
      <c r="F2385" s="11">
        <f>ROUND(АТС!E145*$F$791*$F$792/100,2)</f>
        <v>16.64</v>
      </c>
      <c r="G2385" s="11">
        <f>ROUND(АТС!E145*$G$791*$G$792/100,2)</f>
        <v>9.74</v>
      </c>
    </row>
    <row r="2386" spans="1:7" x14ac:dyDescent="0.25">
      <c r="A2386" s="256"/>
      <c r="B2386" s="122">
        <f t="shared" si="38"/>
        <v>43013.375</v>
      </c>
      <c r="C2386" s="123">
        <v>9</v>
      </c>
      <c r="D2386" s="11">
        <f>ROUND(АТС!E146*$D$791*$D$792/100,2)</f>
        <v>27.79</v>
      </c>
      <c r="E2386" s="11">
        <f>ROUND(АТС!E146*$E$791*$E$792/100,2)</f>
        <v>25.54</v>
      </c>
      <c r="F2386" s="11">
        <f>ROUND(АТС!E146*$F$791*$F$792/100,2)</f>
        <v>17.38</v>
      </c>
      <c r="G2386" s="11">
        <f>ROUND(АТС!E146*$G$791*$G$792/100,2)</f>
        <v>10.17</v>
      </c>
    </row>
    <row r="2387" spans="1:7" x14ac:dyDescent="0.25">
      <c r="A2387" s="256"/>
      <c r="B2387" s="120">
        <f t="shared" si="38"/>
        <v>43013.416669999999</v>
      </c>
      <c r="C2387" s="123">
        <v>10</v>
      </c>
      <c r="D2387" s="11">
        <f>ROUND(АТС!E147*$D$791*$D$792/100,2)</f>
        <v>30.25</v>
      </c>
      <c r="E2387" s="11">
        <f>ROUND(АТС!E147*$E$791*$E$792/100,2)</f>
        <v>27.8</v>
      </c>
      <c r="F2387" s="11">
        <f>ROUND(АТС!E147*$F$791*$F$792/100,2)</f>
        <v>18.920000000000002</v>
      </c>
      <c r="G2387" s="11">
        <f>ROUND(АТС!E147*$G$791*$G$792/100,2)</f>
        <v>11.07</v>
      </c>
    </row>
    <row r="2388" spans="1:7" x14ac:dyDescent="0.25">
      <c r="A2388" s="256"/>
      <c r="B2388" s="122">
        <f t="shared" si="38"/>
        <v>43013.458330000001</v>
      </c>
      <c r="C2388" s="123">
        <v>11</v>
      </c>
      <c r="D2388" s="11">
        <f>ROUND(АТС!E148*$D$791*$D$792/100,2)</f>
        <v>0</v>
      </c>
      <c r="E2388" s="11">
        <f>ROUND(АТС!E148*$E$791*$E$792/100,2)</f>
        <v>0</v>
      </c>
      <c r="F2388" s="11">
        <f>ROUND(АТС!E148*$F$791*$F$792/100,2)</f>
        <v>0</v>
      </c>
      <c r="G2388" s="11">
        <f>ROUND(АТС!E148*$G$791*$G$792/100,2)</f>
        <v>0</v>
      </c>
    </row>
    <row r="2389" spans="1:7" x14ac:dyDescent="0.25">
      <c r="A2389" s="256"/>
      <c r="B2389" s="120">
        <f t="shared" si="38"/>
        <v>43013.5</v>
      </c>
      <c r="C2389" s="123">
        <v>12</v>
      </c>
      <c r="D2389" s="11">
        <f>ROUND(АТС!E149*$D$791*$D$792/100,2)</f>
        <v>46.54</v>
      </c>
      <c r="E2389" s="11">
        <f>ROUND(АТС!E149*$E$791*$E$792/100,2)</f>
        <v>42.78</v>
      </c>
      <c r="F2389" s="11">
        <f>ROUND(АТС!E149*$F$791*$F$792/100,2)</f>
        <v>29.12</v>
      </c>
      <c r="G2389" s="11">
        <f>ROUND(АТС!E149*$G$791*$G$792/100,2)</f>
        <v>17.04</v>
      </c>
    </row>
    <row r="2390" spans="1:7" x14ac:dyDescent="0.25">
      <c r="A2390" s="256"/>
      <c r="B2390" s="122">
        <f t="shared" si="38"/>
        <v>43013.541669999999</v>
      </c>
      <c r="C2390" s="123">
        <v>13</v>
      </c>
      <c r="D2390" s="11">
        <f>ROUND(АТС!E150*$D$791*$D$792/100,2)</f>
        <v>60.76</v>
      </c>
      <c r="E2390" s="11">
        <f>ROUND(АТС!E150*$E$791*$E$792/100,2)</f>
        <v>55.85</v>
      </c>
      <c r="F2390" s="11">
        <f>ROUND(АТС!E150*$F$791*$F$792/100,2)</f>
        <v>38.01</v>
      </c>
      <c r="G2390" s="11">
        <f>ROUND(АТС!E150*$G$791*$G$792/100,2)</f>
        <v>22.25</v>
      </c>
    </row>
    <row r="2391" spans="1:7" x14ac:dyDescent="0.25">
      <c r="A2391" s="256"/>
      <c r="B2391" s="120">
        <f t="shared" si="38"/>
        <v>43013.583330000001</v>
      </c>
      <c r="C2391" s="123">
        <v>14</v>
      </c>
      <c r="D2391" s="11">
        <f>ROUND(АТС!E151*$D$791*$D$792/100,2)</f>
        <v>51.4</v>
      </c>
      <c r="E2391" s="11">
        <f>ROUND(АТС!E151*$E$791*$E$792/100,2)</f>
        <v>47.24</v>
      </c>
      <c r="F2391" s="11">
        <f>ROUND(АТС!E151*$F$791*$F$792/100,2)</f>
        <v>32.15</v>
      </c>
      <c r="G2391" s="11">
        <f>ROUND(АТС!E151*$G$791*$G$792/100,2)</f>
        <v>18.82</v>
      </c>
    </row>
    <row r="2392" spans="1:7" x14ac:dyDescent="0.25">
      <c r="A2392" s="256"/>
      <c r="B2392" s="122">
        <f t="shared" si="38"/>
        <v>43013.625</v>
      </c>
      <c r="C2392" s="123">
        <v>15</v>
      </c>
      <c r="D2392" s="11">
        <f>ROUND(АТС!E152*$D$791*$D$792/100,2)</f>
        <v>91.74</v>
      </c>
      <c r="E2392" s="11">
        <f>ROUND(АТС!E152*$E$791*$E$792/100,2)</f>
        <v>84.32</v>
      </c>
      <c r="F2392" s="11">
        <f>ROUND(АТС!E152*$F$791*$F$792/100,2)</f>
        <v>57.39</v>
      </c>
      <c r="G2392" s="11">
        <f>ROUND(АТС!E152*$G$791*$G$792/100,2)</f>
        <v>33.590000000000003</v>
      </c>
    </row>
    <row r="2393" spans="1:7" x14ac:dyDescent="0.25">
      <c r="A2393" s="256"/>
      <c r="B2393" s="120">
        <f t="shared" si="38"/>
        <v>43013.666669999999</v>
      </c>
      <c r="C2393" s="123">
        <v>16</v>
      </c>
      <c r="D2393" s="11">
        <f>ROUND(АТС!E153*$D$791*$D$792/100,2)</f>
        <v>80.44</v>
      </c>
      <c r="E2393" s="11">
        <f>ROUND(АТС!E153*$E$791*$E$792/100,2)</f>
        <v>73.930000000000007</v>
      </c>
      <c r="F2393" s="11">
        <f>ROUND(АТС!E153*$F$791*$F$792/100,2)</f>
        <v>50.32</v>
      </c>
      <c r="G2393" s="11">
        <f>ROUND(АТС!E153*$G$791*$G$792/100,2)</f>
        <v>29.45</v>
      </c>
    </row>
    <row r="2394" spans="1:7" x14ac:dyDescent="0.25">
      <c r="A2394" s="256"/>
      <c r="B2394" s="122">
        <f t="shared" si="38"/>
        <v>43013.708330000001</v>
      </c>
      <c r="C2394" s="123">
        <v>17</v>
      </c>
      <c r="D2394" s="11">
        <f>ROUND(АТС!E154*$D$791*$D$792/100,2)</f>
        <v>0</v>
      </c>
      <c r="E2394" s="11">
        <f>ROUND(АТС!E154*$E$791*$E$792/100,2)</f>
        <v>0</v>
      </c>
      <c r="F2394" s="11">
        <f>ROUND(АТС!E154*$F$791*$F$792/100,2)</f>
        <v>0</v>
      </c>
      <c r="G2394" s="11">
        <f>ROUND(АТС!E154*$G$791*$G$792/100,2)</f>
        <v>0</v>
      </c>
    </row>
    <row r="2395" spans="1:7" x14ac:dyDescent="0.25">
      <c r="A2395" s="256"/>
      <c r="B2395" s="120">
        <f t="shared" si="38"/>
        <v>43013.75</v>
      </c>
      <c r="C2395" s="123">
        <v>18</v>
      </c>
      <c r="D2395" s="11">
        <f>ROUND(АТС!E155*$D$791*$D$792/100,2)</f>
        <v>0</v>
      </c>
      <c r="E2395" s="11">
        <f>ROUND(АТС!E155*$E$791*$E$792/100,2)</f>
        <v>0</v>
      </c>
      <c r="F2395" s="11">
        <f>ROUND(АТС!E155*$F$791*$F$792/100,2)</f>
        <v>0</v>
      </c>
      <c r="G2395" s="11">
        <f>ROUND(АТС!E155*$G$791*$G$792/100,2)</f>
        <v>0</v>
      </c>
    </row>
    <row r="2396" spans="1:7" x14ac:dyDescent="0.25">
      <c r="A2396" s="256"/>
      <c r="B2396" s="122">
        <f t="shared" si="38"/>
        <v>43013.791669999999</v>
      </c>
      <c r="C2396" s="123">
        <v>19</v>
      </c>
      <c r="D2396" s="11">
        <f>ROUND(АТС!E156*$D$791*$D$792/100,2)</f>
        <v>0</v>
      </c>
      <c r="E2396" s="11">
        <f>ROUND(АТС!E156*$E$791*$E$792/100,2)</f>
        <v>0</v>
      </c>
      <c r="F2396" s="11">
        <f>ROUND(АТС!E156*$F$791*$F$792/100,2)</f>
        <v>0</v>
      </c>
      <c r="G2396" s="11">
        <f>ROUND(АТС!E156*$G$791*$G$792/100,2)</f>
        <v>0</v>
      </c>
    </row>
    <row r="2397" spans="1:7" x14ac:dyDescent="0.25">
      <c r="A2397" s="256"/>
      <c r="B2397" s="120">
        <f t="shared" si="38"/>
        <v>43013.833330000001</v>
      </c>
      <c r="C2397" s="123">
        <v>20</v>
      </c>
      <c r="D2397" s="11">
        <f>ROUND(АТС!E157*$D$791*$D$792/100,2)</f>
        <v>14.23</v>
      </c>
      <c r="E2397" s="11">
        <f>ROUND(АТС!E157*$E$791*$E$792/100,2)</f>
        <v>13.08</v>
      </c>
      <c r="F2397" s="11">
        <f>ROUND(АТС!E157*$F$791*$F$792/100,2)</f>
        <v>8.9</v>
      </c>
      <c r="G2397" s="11">
        <f>ROUND(АТС!E157*$G$791*$G$792/100,2)</f>
        <v>5.21</v>
      </c>
    </row>
    <row r="2398" spans="1:7" x14ac:dyDescent="0.25">
      <c r="A2398" s="256"/>
      <c r="B2398" s="122">
        <f t="shared" si="38"/>
        <v>43013.875</v>
      </c>
      <c r="C2398" s="123">
        <v>21</v>
      </c>
      <c r="D2398" s="11">
        <f>ROUND(АТС!E158*$D$791*$D$792/100,2)</f>
        <v>81.36</v>
      </c>
      <c r="E2398" s="11">
        <f>ROUND(АТС!E158*$E$791*$E$792/100,2)</f>
        <v>74.78</v>
      </c>
      <c r="F2398" s="11">
        <f>ROUND(АТС!E158*$F$791*$F$792/100,2)</f>
        <v>50.9</v>
      </c>
      <c r="G2398" s="11">
        <f>ROUND(АТС!E158*$G$791*$G$792/100,2)</f>
        <v>29.79</v>
      </c>
    </row>
    <row r="2399" spans="1:7" x14ac:dyDescent="0.25">
      <c r="A2399" s="256"/>
      <c r="B2399" s="120">
        <f t="shared" si="38"/>
        <v>43013.916669999999</v>
      </c>
      <c r="C2399" s="123">
        <v>22</v>
      </c>
      <c r="D2399" s="11">
        <f>ROUND(АТС!E159*$D$791*$D$792/100,2)</f>
        <v>106.77</v>
      </c>
      <c r="E2399" s="11">
        <f>ROUND(АТС!E159*$E$791*$E$792/100,2)</f>
        <v>98.13</v>
      </c>
      <c r="F2399" s="11">
        <f>ROUND(АТС!E159*$F$791*$F$792/100,2)</f>
        <v>66.790000000000006</v>
      </c>
      <c r="G2399" s="11">
        <f>ROUND(АТС!E159*$G$791*$G$792/100,2)</f>
        <v>39.090000000000003</v>
      </c>
    </row>
    <row r="2400" spans="1:7" x14ac:dyDescent="0.25">
      <c r="A2400" s="256"/>
      <c r="B2400" s="122">
        <f t="shared" si="38"/>
        <v>43013.958330000001</v>
      </c>
      <c r="C2400" s="123">
        <v>23</v>
      </c>
      <c r="D2400" s="11">
        <f>ROUND(АТС!E160*$D$791*$D$792/100,2)</f>
        <v>3.77</v>
      </c>
      <c r="E2400" s="11">
        <f>ROUND(АТС!E160*$E$791*$E$792/100,2)</f>
        <v>3.46</v>
      </c>
      <c r="F2400" s="11">
        <f>ROUND(АТС!E160*$F$791*$F$792/100,2)</f>
        <v>2.36</v>
      </c>
      <c r="G2400" s="11">
        <f>ROUND(АТС!E160*$G$791*$G$792/100,2)</f>
        <v>1.38</v>
      </c>
    </row>
    <row r="2401" spans="1:7" x14ac:dyDescent="0.25">
      <c r="A2401" s="256"/>
      <c r="B2401" s="120">
        <f t="shared" si="38"/>
        <v>43014</v>
      </c>
      <c r="C2401" s="123">
        <v>0</v>
      </c>
      <c r="D2401" s="11">
        <f>ROUND(АТС!E161*$D$791*$D$792/100,2)</f>
        <v>24.18</v>
      </c>
      <c r="E2401" s="11">
        <f>ROUND(АТС!E161*$E$791*$E$792/100,2)</f>
        <v>22.22</v>
      </c>
      <c r="F2401" s="11">
        <f>ROUND(АТС!E161*$F$791*$F$792/100,2)</f>
        <v>15.13</v>
      </c>
      <c r="G2401" s="11">
        <f>ROUND(АТС!E161*$G$791*$G$792/100,2)</f>
        <v>8.85</v>
      </c>
    </row>
    <row r="2402" spans="1:7" x14ac:dyDescent="0.25">
      <c r="A2402" s="256"/>
      <c r="B2402" s="122">
        <f t="shared" si="38"/>
        <v>43014.041669999999</v>
      </c>
      <c r="C2402" s="123">
        <v>1</v>
      </c>
      <c r="D2402" s="11">
        <f>ROUND(АТС!E162*$D$791*$D$792/100,2)</f>
        <v>61.03</v>
      </c>
      <c r="E2402" s="11">
        <f>ROUND(АТС!E162*$E$791*$E$792/100,2)</f>
        <v>56.09</v>
      </c>
      <c r="F2402" s="11">
        <f>ROUND(АТС!E162*$F$791*$F$792/100,2)</f>
        <v>38.18</v>
      </c>
      <c r="G2402" s="11">
        <f>ROUND(АТС!E162*$G$791*$G$792/100,2)</f>
        <v>22.35</v>
      </c>
    </row>
    <row r="2403" spans="1:7" x14ac:dyDescent="0.25">
      <c r="A2403" s="256"/>
      <c r="B2403" s="120">
        <f t="shared" si="38"/>
        <v>43014.083330000001</v>
      </c>
      <c r="C2403" s="123">
        <v>2</v>
      </c>
      <c r="D2403" s="11">
        <f>ROUND(АТС!E163*$D$791*$D$792/100,2)</f>
        <v>35.65</v>
      </c>
      <c r="E2403" s="11">
        <f>ROUND(АТС!E163*$E$791*$E$792/100,2)</f>
        <v>32.76</v>
      </c>
      <c r="F2403" s="11">
        <f>ROUND(АТС!E163*$F$791*$F$792/100,2)</f>
        <v>22.3</v>
      </c>
      <c r="G2403" s="11">
        <f>ROUND(АТС!E163*$G$791*$G$792/100,2)</f>
        <v>13.05</v>
      </c>
    </row>
    <row r="2404" spans="1:7" x14ac:dyDescent="0.25">
      <c r="A2404" s="256"/>
      <c r="B2404" s="122">
        <f t="shared" si="38"/>
        <v>43014.125</v>
      </c>
      <c r="C2404" s="123">
        <v>3</v>
      </c>
      <c r="D2404" s="11">
        <f>ROUND(АТС!E164*$D$791*$D$792/100,2)</f>
        <v>13.11</v>
      </c>
      <c r="E2404" s="11">
        <f>ROUND(АТС!E164*$E$791*$E$792/100,2)</f>
        <v>12.05</v>
      </c>
      <c r="F2404" s="11">
        <f>ROUND(АТС!E164*$F$791*$F$792/100,2)</f>
        <v>8.1999999999999993</v>
      </c>
      <c r="G2404" s="11">
        <f>ROUND(АТС!E164*$G$791*$G$792/100,2)</f>
        <v>4.8</v>
      </c>
    </row>
    <row r="2405" spans="1:7" x14ac:dyDescent="0.25">
      <c r="A2405" s="256"/>
      <c r="B2405" s="120">
        <f t="shared" si="38"/>
        <v>43014.166669999999</v>
      </c>
      <c r="C2405" s="123">
        <v>4</v>
      </c>
      <c r="D2405" s="11">
        <f>ROUND(АТС!E165*$D$791*$D$792/100,2)</f>
        <v>0</v>
      </c>
      <c r="E2405" s="11">
        <f>ROUND(АТС!E165*$E$791*$E$792/100,2)</f>
        <v>0</v>
      </c>
      <c r="F2405" s="11">
        <f>ROUND(АТС!E165*$F$791*$F$792/100,2)</f>
        <v>0</v>
      </c>
      <c r="G2405" s="11">
        <f>ROUND(АТС!E165*$G$791*$G$792/100,2)</f>
        <v>0</v>
      </c>
    </row>
    <row r="2406" spans="1:7" x14ac:dyDescent="0.25">
      <c r="A2406" s="256"/>
      <c r="B2406" s="122">
        <f t="shared" si="38"/>
        <v>43014.208330000001</v>
      </c>
      <c r="C2406" s="123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56"/>
      <c r="B2407" s="120">
        <f t="shared" si="38"/>
        <v>43014.25</v>
      </c>
      <c r="C2407" s="123">
        <v>6</v>
      </c>
      <c r="D2407" s="11">
        <f>ROUND(АТС!E167*$D$791*$D$792/100,2)</f>
        <v>52.77</v>
      </c>
      <c r="E2407" s="11">
        <f>ROUND(АТС!E167*$E$791*$E$792/100,2)</f>
        <v>48.5</v>
      </c>
      <c r="F2407" s="11">
        <f>ROUND(АТС!E167*$F$791*$F$792/100,2)</f>
        <v>33.01</v>
      </c>
      <c r="G2407" s="11">
        <f>ROUND(АТС!E167*$G$791*$G$792/100,2)</f>
        <v>19.32</v>
      </c>
    </row>
    <row r="2408" spans="1:7" x14ac:dyDescent="0.25">
      <c r="A2408" s="256"/>
      <c r="B2408" s="122">
        <f t="shared" si="38"/>
        <v>43014.291669999999</v>
      </c>
      <c r="C2408" s="123">
        <v>7</v>
      </c>
      <c r="D2408" s="11">
        <f>ROUND(АТС!E168*$D$791*$D$792/100,2)</f>
        <v>75.16</v>
      </c>
      <c r="E2408" s="11">
        <f>ROUND(АТС!E168*$E$791*$E$792/100,2)</f>
        <v>69.08</v>
      </c>
      <c r="F2408" s="11">
        <f>ROUND(АТС!E168*$F$791*$F$792/100,2)</f>
        <v>47.02</v>
      </c>
      <c r="G2408" s="11">
        <f>ROUND(АТС!E168*$G$791*$G$792/100,2)</f>
        <v>27.52</v>
      </c>
    </row>
    <row r="2409" spans="1:7" x14ac:dyDescent="0.25">
      <c r="A2409" s="256"/>
      <c r="B2409" s="120">
        <f t="shared" si="38"/>
        <v>43014.333330000001</v>
      </c>
      <c r="C2409" s="123">
        <v>8</v>
      </c>
      <c r="D2409" s="11">
        <f>ROUND(АТС!E169*$D$791*$D$792/100,2)</f>
        <v>0</v>
      </c>
      <c r="E2409" s="11">
        <f>ROUND(АТС!E169*$E$791*$E$792/100,2)</f>
        <v>0</v>
      </c>
      <c r="F2409" s="11">
        <f>ROUND(АТС!E169*$F$791*$F$792/100,2)</f>
        <v>0</v>
      </c>
      <c r="G2409" s="11">
        <f>ROUND(АТС!E169*$G$791*$G$792/100,2)</f>
        <v>0</v>
      </c>
    </row>
    <row r="2410" spans="1:7" x14ac:dyDescent="0.25">
      <c r="A2410" s="256"/>
      <c r="B2410" s="122">
        <f t="shared" si="38"/>
        <v>43014.375</v>
      </c>
      <c r="C2410" s="123">
        <v>9</v>
      </c>
      <c r="D2410" s="11">
        <f>ROUND(АТС!E170*$D$791*$D$792/100,2)</f>
        <v>0</v>
      </c>
      <c r="E2410" s="11">
        <f>ROUND(АТС!E170*$E$791*$E$792/100,2)</f>
        <v>0</v>
      </c>
      <c r="F2410" s="11">
        <f>ROUND(АТС!E170*$F$791*$F$792/100,2)</f>
        <v>0</v>
      </c>
      <c r="G2410" s="11">
        <f>ROUND(АТС!E170*$G$791*$G$792/100,2)</f>
        <v>0</v>
      </c>
    </row>
    <row r="2411" spans="1:7" x14ac:dyDescent="0.25">
      <c r="A2411" s="256"/>
      <c r="B2411" s="120">
        <f t="shared" si="38"/>
        <v>43014.416669999999</v>
      </c>
      <c r="C2411" s="123">
        <v>10</v>
      </c>
      <c r="D2411" s="11">
        <f>ROUND(АТС!E171*$D$791*$D$792/100,2)</f>
        <v>471.06</v>
      </c>
      <c r="E2411" s="11">
        <f>ROUND(АТС!E171*$E$791*$E$792/100,2)</f>
        <v>432.93</v>
      </c>
      <c r="F2411" s="11">
        <f>ROUND(АТС!E171*$F$791*$F$792/100,2)</f>
        <v>294.68</v>
      </c>
      <c r="G2411" s="11">
        <f>ROUND(АТС!E171*$G$791*$G$792/100,2)</f>
        <v>172.46</v>
      </c>
    </row>
    <row r="2412" spans="1:7" x14ac:dyDescent="0.25">
      <c r="A2412" s="256"/>
      <c r="B2412" s="122">
        <f t="shared" si="38"/>
        <v>43014.458330000001</v>
      </c>
      <c r="C2412" s="123">
        <v>11</v>
      </c>
      <c r="D2412" s="11">
        <f>ROUND(АТС!E172*$D$791*$D$792/100,2)</f>
        <v>484.73</v>
      </c>
      <c r="E2412" s="11">
        <f>ROUND(АТС!E172*$E$791*$E$792/100,2)</f>
        <v>445.5</v>
      </c>
      <c r="F2412" s="11">
        <f>ROUND(АТС!E172*$F$791*$F$792/100,2)</f>
        <v>303.23</v>
      </c>
      <c r="G2412" s="11">
        <f>ROUND(АТС!E172*$G$791*$G$792/100,2)</f>
        <v>177.47</v>
      </c>
    </row>
    <row r="2413" spans="1:7" x14ac:dyDescent="0.25">
      <c r="A2413" s="256"/>
      <c r="B2413" s="120">
        <f t="shared" si="38"/>
        <v>43014.5</v>
      </c>
      <c r="C2413" s="123">
        <v>12</v>
      </c>
      <c r="D2413" s="11">
        <f>ROUND(АТС!E173*$D$791*$D$792/100,2)</f>
        <v>402.46</v>
      </c>
      <c r="E2413" s="11">
        <f>ROUND(АТС!E173*$E$791*$E$792/100,2)</f>
        <v>369.88</v>
      </c>
      <c r="F2413" s="11">
        <f>ROUND(АТС!E173*$F$791*$F$792/100,2)</f>
        <v>251.76</v>
      </c>
      <c r="G2413" s="11">
        <f>ROUND(АТС!E173*$G$791*$G$792/100,2)</f>
        <v>147.34</v>
      </c>
    </row>
    <row r="2414" spans="1:7" x14ac:dyDescent="0.25">
      <c r="A2414" s="256"/>
      <c r="B2414" s="122">
        <f t="shared" si="38"/>
        <v>43014.541669999999</v>
      </c>
      <c r="C2414" s="123">
        <v>13</v>
      </c>
      <c r="D2414" s="11">
        <f>ROUND(АТС!E174*$D$791*$D$792/100,2)</f>
        <v>49.18</v>
      </c>
      <c r="E2414" s="11">
        <f>ROUND(АТС!E174*$E$791*$E$792/100,2)</f>
        <v>45.2</v>
      </c>
      <c r="F2414" s="11">
        <f>ROUND(АТС!E174*$F$791*$F$792/100,2)</f>
        <v>30.76</v>
      </c>
      <c r="G2414" s="11">
        <f>ROUND(АТС!E174*$G$791*$G$792/100,2)</f>
        <v>18</v>
      </c>
    </row>
    <row r="2415" spans="1:7" x14ac:dyDescent="0.25">
      <c r="A2415" s="256"/>
      <c r="B2415" s="120">
        <f t="shared" si="38"/>
        <v>43014.583330000001</v>
      </c>
      <c r="C2415" s="123">
        <v>14</v>
      </c>
      <c r="D2415" s="11">
        <f>ROUND(АТС!E175*$D$791*$D$792/100,2)</f>
        <v>76.75</v>
      </c>
      <c r="E2415" s="11">
        <f>ROUND(АТС!E175*$E$791*$E$792/100,2)</f>
        <v>70.540000000000006</v>
      </c>
      <c r="F2415" s="11">
        <f>ROUND(АТС!E175*$F$791*$F$792/100,2)</f>
        <v>48.01</v>
      </c>
      <c r="G2415" s="11">
        <f>ROUND(АТС!E175*$G$791*$G$792/100,2)</f>
        <v>28.1</v>
      </c>
    </row>
    <row r="2416" spans="1:7" x14ac:dyDescent="0.25">
      <c r="A2416" s="256"/>
      <c r="B2416" s="122">
        <f t="shared" si="38"/>
        <v>43014.625</v>
      </c>
      <c r="C2416" s="123">
        <v>15</v>
      </c>
      <c r="D2416" s="11">
        <f>ROUND(АТС!E176*$D$791*$D$792/100,2)</f>
        <v>83.63</v>
      </c>
      <c r="E2416" s="11">
        <f>ROUND(АТС!E176*$E$791*$E$792/100,2)</f>
        <v>76.86</v>
      </c>
      <c r="F2416" s="11">
        <f>ROUND(АТС!E176*$F$791*$F$792/100,2)</f>
        <v>52.32</v>
      </c>
      <c r="G2416" s="11">
        <f>ROUND(АТС!E176*$G$791*$G$792/100,2)</f>
        <v>30.62</v>
      </c>
    </row>
    <row r="2417" spans="1:7" x14ac:dyDescent="0.25">
      <c r="A2417" s="256"/>
      <c r="B2417" s="120">
        <f t="shared" si="38"/>
        <v>43014.666669999999</v>
      </c>
      <c r="C2417" s="123">
        <v>16</v>
      </c>
      <c r="D2417" s="11">
        <f>ROUND(АТС!E177*$D$791*$D$792/100,2)</f>
        <v>75.44</v>
      </c>
      <c r="E2417" s="11">
        <f>ROUND(АТС!E177*$E$791*$E$792/100,2)</f>
        <v>69.33</v>
      </c>
      <c r="F2417" s="11">
        <f>ROUND(АТС!E177*$F$791*$F$792/100,2)</f>
        <v>47.19</v>
      </c>
      <c r="G2417" s="11">
        <f>ROUND(АТС!E177*$G$791*$G$792/100,2)</f>
        <v>27.62</v>
      </c>
    </row>
    <row r="2418" spans="1:7" x14ac:dyDescent="0.25">
      <c r="A2418" s="256"/>
      <c r="B2418" s="122">
        <f t="shared" si="38"/>
        <v>43014.708330000001</v>
      </c>
      <c r="C2418" s="123">
        <v>17</v>
      </c>
      <c r="D2418" s="11">
        <f>ROUND(АТС!E178*$D$791*$D$792/100,2)</f>
        <v>0.06</v>
      </c>
      <c r="E2418" s="11">
        <f>ROUND(АТС!E178*$E$791*$E$792/100,2)</f>
        <v>0.06</v>
      </c>
      <c r="F2418" s="11">
        <f>ROUND(АТС!E178*$F$791*$F$792/100,2)</f>
        <v>0.04</v>
      </c>
      <c r="G2418" s="11">
        <f>ROUND(АТС!E178*$G$791*$G$792/100,2)</f>
        <v>0.02</v>
      </c>
    </row>
    <row r="2419" spans="1:7" x14ac:dyDescent="0.25">
      <c r="A2419" s="256"/>
      <c r="B2419" s="120">
        <f t="shared" si="38"/>
        <v>43014.75</v>
      </c>
      <c r="C2419" s="123">
        <v>18</v>
      </c>
      <c r="D2419" s="11">
        <f>ROUND(АТС!E179*$D$791*$D$792/100,2)</f>
        <v>4.07</v>
      </c>
      <c r="E2419" s="11">
        <f>ROUND(АТС!E179*$E$791*$E$792/100,2)</f>
        <v>3.75</v>
      </c>
      <c r="F2419" s="11">
        <f>ROUND(АТС!E179*$F$791*$F$792/100,2)</f>
        <v>2.5499999999999998</v>
      </c>
      <c r="G2419" s="11">
        <f>ROUND(АТС!E179*$G$791*$G$792/100,2)</f>
        <v>1.49</v>
      </c>
    </row>
    <row r="2420" spans="1:7" x14ac:dyDescent="0.25">
      <c r="A2420" s="256"/>
      <c r="B2420" s="122">
        <f t="shared" si="38"/>
        <v>43014.791669999999</v>
      </c>
      <c r="C2420" s="123">
        <v>19</v>
      </c>
      <c r="D2420" s="11">
        <f>ROUND(АТС!E180*$D$791*$D$792/100,2)</f>
        <v>49.2</v>
      </c>
      <c r="E2420" s="11">
        <f>ROUND(АТС!E180*$E$791*$E$792/100,2)</f>
        <v>45.21</v>
      </c>
      <c r="F2420" s="11">
        <f>ROUND(АТС!E180*$F$791*$F$792/100,2)</f>
        <v>30.78</v>
      </c>
      <c r="G2420" s="11">
        <f>ROUND(АТС!E180*$G$791*$G$792/100,2)</f>
        <v>18.010000000000002</v>
      </c>
    </row>
    <row r="2421" spans="1:7" x14ac:dyDescent="0.25">
      <c r="A2421" s="256"/>
      <c r="B2421" s="120">
        <f t="shared" si="38"/>
        <v>43014.833330000001</v>
      </c>
      <c r="C2421" s="123">
        <v>20</v>
      </c>
      <c r="D2421" s="11">
        <f>ROUND(АТС!E181*$D$791*$D$792/100,2)</f>
        <v>90.28</v>
      </c>
      <c r="E2421" s="11">
        <f>ROUND(АТС!E181*$E$791*$E$792/100,2)</f>
        <v>82.98</v>
      </c>
      <c r="F2421" s="11">
        <f>ROUND(АТС!E181*$F$791*$F$792/100,2)</f>
        <v>56.48</v>
      </c>
      <c r="G2421" s="11">
        <f>ROUND(АТС!E181*$G$791*$G$792/100,2)</f>
        <v>33.049999999999997</v>
      </c>
    </row>
    <row r="2422" spans="1:7" x14ac:dyDescent="0.25">
      <c r="A2422" s="256"/>
      <c r="B2422" s="122">
        <f t="shared" si="38"/>
        <v>43014.875</v>
      </c>
      <c r="C2422" s="123">
        <v>21</v>
      </c>
      <c r="D2422" s="11">
        <f>ROUND(АТС!E182*$D$791*$D$792/100,2)</f>
        <v>133.9</v>
      </c>
      <c r="E2422" s="11">
        <f>ROUND(АТС!E182*$E$791*$E$792/100,2)</f>
        <v>123.06</v>
      </c>
      <c r="F2422" s="11">
        <f>ROUND(АТС!E182*$F$791*$F$792/100,2)</f>
        <v>83.76</v>
      </c>
      <c r="G2422" s="11">
        <f>ROUND(АТС!E182*$G$791*$G$792/100,2)</f>
        <v>49.02</v>
      </c>
    </row>
    <row r="2423" spans="1:7" x14ac:dyDescent="0.25">
      <c r="A2423" s="256"/>
      <c r="B2423" s="120">
        <f t="shared" si="38"/>
        <v>43014.916669999999</v>
      </c>
      <c r="C2423" s="123">
        <v>22</v>
      </c>
      <c r="D2423" s="11">
        <f>ROUND(АТС!E183*$D$791*$D$792/100,2)</f>
        <v>157.84</v>
      </c>
      <c r="E2423" s="11">
        <f>ROUND(АТС!E183*$E$791*$E$792/100,2)</f>
        <v>145.06</v>
      </c>
      <c r="F2423" s="11">
        <f>ROUND(АТС!E183*$F$791*$F$792/100,2)</f>
        <v>98.74</v>
      </c>
      <c r="G2423" s="11">
        <f>ROUND(АТС!E183*$G$791*$G$792/100,2)</f>
        <v>57.79</v>
      </c>
    </row>
    <row r="2424" spans="1:7" x14ac:dyDescent="0.25">
      <c r="A2424" s="256"/>
      <c r="B2424" s="122">
        <f t="shared" si="38"/>
        <v>43014.958330000001</v>
      </c>
      <c r="C2424" s="123">
        <v>23</v>
      </c>
      <c r="D2424" s="11">
        <f>ROUND(АТС!E184*$D$791*$D$792/100,2)</f>
        <v>146.06</v>
      </c>
      <c r="E2424" s="11">
        <f>ROUND(АТС!E184*$E$791*$E$792/100,2)</f>
        <v>134.24</v>
      </c>
      <c r="F2424" s="11">
        <f>ROUND(АТС!E184*$F$791*$F$792/100,2)</f>
        <v>91.37</v>
      </c>
      <c r="G2424" s="11">
        <f>ROUND(АТС!E184*$G$791*$G$792/100,2)</f>
        <v>53.48</v>
      </c>
    </row>
    <row r="2425" spans="1:7" x14ac:dyDescent="0.25">
      <c r="A2425" s="256"/>
      <c r="B2425" s="120">
        <f t="shared" si="38"/>
        <v>43015</v>
      </c>
      <c r="C2425" s="123">
        <v>0</v>
      </c>
      <c r="D2425" s="11">
        <f>ROUND(АТС!E185*$D$791*$D$792/100,2)</f>
        <v>53.69</v>
      </c>
      <c r="E2425" s="11">
        <f>ROUND(АТС!E185*$E$791*$E$792/100,2)</f>
        <v>49.35</v>
      </c>
      <c r="F2425" s="11">
        <f>ROUND(АТС!E185*$F$791*$F$792/100,2)</f>
        <v>33.590000000000003</v>
      </c>
      <c r="G2425" s="11">
        <f>ROUND(АТС!E185*$G$791*$G$792/100,2)</f>
        <v>19.66</v>
      </c>
    </row>
    <row r="2426" spans="1:7" x14ac:dyDescent="0.25">
      <c r="A2426" s="256"/>
      <c r="B2426" s="122">
        <f t="shared" si="38"/>
        <v>43015.041669999999</v>
      </c>
      <c r="C2426" s="123">
        <v>1</v>
      </c>
      <c r="D2426" s="11">
        <f>ROUND(АТС!E186*$D$791*$D$792/100,2)</f>
        <v>26.3</v>
      </c>
      <c r="E2426" s="11">
        <f>ROUND(АТС!E186*$E$791*$E$792/100,2)</f>
        <v>24.17</v>
      </c>
      <c r="F2426" s="11">
        <f>ROUND(АТС!E186*$F$791*$F$792/100,2)</f>
        <v>16.45</v>
      </c>
      <c r="G2426" s="11">
        <f>ROUND(АТС!E186*$G$791*$G$792/100,2)</f>
        <v>9.6300000000000008</v>
      </c>
    </row>
    <row r="2427" spans="1:7" x14ac:dyDescent="0.25">
      <c r="A2427" s="256"/>
      <c r="B2427" s="120">
        <f t="shared" si="38"/>
        <v>43015.083330000001</v>
      </c>
      <c r="C2427" s="123">
        <v>2</v>
      </c>
      <c r="D2427" s="11">
        <f>ROUND(АТС!E187*$D$791*$D$792/100,2)</f>
        <v>6.81</v>
      </c>
      <c r="E2427" s="11">
        <f>ROUND(АТС!E187*$E$791*$E$792/100,2)</f>
        <v>6.26</v>
      </c>
      <c r="F2427" s="11">
        <f>ROUND(АТС!E187*$F$791*$F$792/100,2)</f>
        <v>4.26</v>
      </c>
      <c r="G2427" s="11">
        <f>ROUND(АТС!E187*$G$791*$G$792/100,2)</f>
        <v>2.4900000000000002</v>
      </c>
    </row>
    <row r="2428" spans="1:7" x14ac:dyDescent="0.25">
      <c r="A2428" s="256"/>
      <c r="B2428" s="122">
        <f t="shared" si="38"/>
        <v>43015.125</v>
      </c>
      <c r="C2428" s="123">
        <v>3</v>
      </c>
      <c r="D2428" s="11">
        <f>ROUND(АТС!E188*$D$791*$D$792/100,2)</f>
        <v>16.98</v>
      </c>
      <c r="E2428" s="11">
        <f>ROUND(АТС!E188*$E$791*$E$792/100,2)</f>
        <v>15.6</v>
      </c>
      <c r="F2428" s="11">
        <f>ROUND(АТС!E188*$F$791*$F$792/100,2)</f>
        <v>10.62</v>
      </c>
      <c r="G2428" s="11">
        <f>ROUND(АТС!E188*$G$791*$G$792/100,2)</f>
        <v>6.22</v>
      </c>
    </row>
    <row r="2429" spans="1:7" x14ac:dyDescent="0.25">
      <c r="A2429" s="256"/>
      <c r="B2429" s="120">
        <f t="shared" si="38"/>
        <v>43015.166669999999</v>
      </c>
      <c r="C2429" s="123">
        <v>4</v>
      </c>
      <c r="D2429" s="11">
        <f>ROUND(АТС!E189*$D$791*$D$792/100,2)</f>
        <v>0</v>
      </c>
      <c r="E2429" s="11">
        <f>ROUND(АТС!E189*$E$791*$E$792/100,2)</f>
        <v>0</v>
      </c>
      <c r="F2429" s="11">
        <f>ROUND(АТС!E189*$F$791*$F$792/100,2)</f>
        <v>0</v>
      </c>
      <c r="G2429" s="11">
        <f>ROUND(АТС!E189*$G$791*$G$792/100,2)</f>
        <v>0</v>
      </c>
    </row>
    <row r="2430" spans="1:7" x14ac:dyDescent="0.25">
      <c r="A2430" s="256"/>
      <c r="B2430" s="122">
        <f t="shared" si="38"/>
        <v>43015.208330000001</v>
      </c>
      <c r="C2430" s="123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56"/>
      <c r="B2431" s="120">
        <f t="shared" si="38"/>
        <v>43015.25</v>
      </c>
      <c r="C2431" s="123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56"/>
      <c r="B2432" s="122">
        <f t="shared" si="38"/>
        <v>43015.291669999999</v>
      </c>
      <c r="C2432" s="123">
        <v>7</v>
      </c>
      <c r="D2432" s="11">
        <f>ROUND(АТС!E192*$D$791*$D$792/100,2)</f>
        <v>0</v>
      </c>
      <c r="E2432" s="11">
        <f>ROUND(АТС!E192*$E$791*$E$792/100,2)</f>
        <v>0</v>
      </c>
      <c r="F2432" s="11">
        <f>ROUND(АТС!E192*$F$791*$F$792/100,2)</f>
        <v>0</v>
      </c>
      <c r="G2432" s="11">
        <f>ROUND(АТС!E192*$G$791*$G$792/100,2)</f>
        <v>0</v>
      </c>
    </row>
    <row r="2433" spans="1:7" x14ac:dyDescent="0.25">
      <c r="A2433" s="256"/>
      <c r="B2433" s="120">
        <f t="shared" si="38"/>
        <v>43015.333330000001</v>
      </c>
      <c r="C2433" s="123">
        <v>8</v>
      </c>
      <c r="D2433" s="11">
        <f>ROUND(АТС!E193*$D$791*$D$792/100,2)</f>
        <v>0</v>
      </c>
      <c r="E2433" s="11">
        <f>ROUND(АТС!E193*$E$791*$E$792/100,2)</f>
        <v>0</v>
      </c>
      <c r="F2433" s="11">
        <f>ROUND(АТС!E193*$F$791*$F$792/100,2)</f>
        <v>0</v>
      </c>
      <c r="G2433" s="11">
        <f>ROUND(АТС!E193*$G$791*$G$792/100,2)</f>
        <v>0</v>
      </c>
    </row>
    <row r="2434" spans="1:7" x14ac:dyDescent="0.25">
      <c r="A2434" s="256"/>
      <c r="B2434" s="122">
        <f t="shared" ref="B2434:B2497" si="39">B2410+1</f>
        <v>43015.375</v>
      </c>
      <c r="C2434" s="123">
        <v>9</v>
      </c>
      <c r="D2434" s="11">
        <f>ROUND(АТС!E194*$D$791*$D$792/100,2)</f>
        <v>0</v>
      </c>
      <c r="E2434" s="11">
        <f>ROUND(АТС!E194*$E$791*$E$792/100,2)</f>
        <v>0</v>
      </c>
      <c r="F2434" s="11">
        <f>ROUND(АТС!E194*$F$791*$F$792/100,2)</f>
        <v>0</v>
      </c>
      <c r="G2434" s="11">
        <f>ROUND(АТС!E194*$G$791*$G$792/100,2)</f>
        <v>0</v>
      </c>
    </row>
    <row r="2435" spans="1:7" x14ac:dyDescent="0.25">
      <c r="A2435" s="256"/>
      <c r="B2435" s="120">
        <f t="shared" si="39"/>
        <v>43015.416669999999</v>
      </c>
      <c r="C2435" s="123">
        <v>10</v>
      </c>
      <c r="D2435" s="11">
        <f>ROUND(АТС!E195*$D$791*$D$792/100,2)</f>
        <v>2.0099999999999998</v>
      </c>
      <c r="E2435" s="11">
        <f>ROUND(АТС!E195*$E$791*$E$792/100,2)</f>
        <v>1.85</v>
      </c>
      <c r="F2435" s="11">
        <f>ROUND(АТС!E195*$F$791*$F$792/100,2)</f>
        <v>1.26</v>
      </c>
      <c r="G2435" s="11">
        <f>ROUND(АТС!E195*$G$791*$G$792/100,2)</f>
        <v>0.74</v>
      </c>
    </row>
    <row r="2436" spans="1:7" x14ac:dyDescent="0.25">
      <c r="A2436" s="256"/>
      <c r="B2436" s="122">
        <f t="shared" si="39"/>
        <v>43015.458330000001</v>
      </c>
      <c r="C2436" s="123">
        <v>11</v>
      </c>
      <c r="D2436" s="11">
        <f>ROUND(АТС!E196*$D$791*$D$792/100,2)</f>
        <v>15.09</v>
      </c>
      <c r="E2436" s="11">
        <f>ROUND(АТС!E196*$E$791*$E$792/100,2)</f>
        <v>13.87</v>
      </c>
      <c r="F2436" s="11">
        <f>ROUND(АТС!E196*$F$791*$F$792/100,2)</f>
        <v>9.44</v>
      </c>
      <c r="G2436" s="11">
        <f>ROUND(АТС!E196*$G$791*$G$792/100,2)</f>
        <v>5.53</v>
      </c>
    </row>
    <row r="2437" spans="1:7" x14ac:dyDescent="0.25">
      <c r="A2437" s="256"/>
      <c r="B2437" s="120">
        <f t="shared" si="39"/>
        <v>43015.5</v>
      </c>
      <c r="C2437" s="123">
        <v>12</v>
      </c>
      <c r="D2437" s="11">
        <f>ROUND(АТС!E197*$D$791*$D$792/100,2)</f>
        <v>25.31</v>
      </c>
      <c r="E2437" s="11">
        <f>ROUND(АТС!E197*$E$791*$E$792/100,2)</f>
        <v>23.26</v>
      </c>
      <c r="F2437" s="11">
        <f>ROUND(АТС!E197*$F$791*$F$792/100,2)</f>
        <v>15.83</v>
      </c>
      <c r="G2437" s="11">
        <f>ROUND(АТС!E197*$G$791*$G$792/100,2)</f>
        <v>9.27</v>
      </c>
    </row>
    <row r="2438" spans="1:7" x14ac:dyDescent="0.25">
      <c r="A2438" s="256"/>
      <c r="B2438" s="122">
        <f t="shared" si="39"/>
        <v>43015.541669999999</v>
      </c>
      <c r="C2438" s="123">
        <v>13</v>
      </c>
      <c r="D2438" s="11">
        <f>ROUND(АТС!E198*$D$791*$D$792/100,2)</f>
        <v>25.3</v>
      </c>
      <c r="E2438" s="11">
        <f>ROUND(АТС!E198*$E$791*$E$792/100,2)</f>
        <v>23.26</v>
      </c>
      <c r="F2438" s="11">
        <f>ROUND(АТС!E198*$F$791*$F$792/100,2)</f>
        <v>15.83</v>
      </c>
      <c r="G2438" s="11">
        <f>ROUND(АТС!E198*$G$791*$G$792/100,2)</f>
        <v>9.26</v>
      </c>
    </row>
    <row r="2439" spans="1:7" x14ac:dyDescent="0.25">
      <c r="A2439" s="256"/>
      <c r="B2439" s="120">
        <f t="shared" si="39"/>
        <v>43015.583330000001</v>
      </c>
      <c r="C2439" s="123">
        <v>14</v>
      </c>
      <c r="D2439" s="11">
        <f>ROUND(АТС!E199*$D$791*$D$792/100,2)</f>
        <v>29.73</v>
      </c>
      <c r="E2439" s="11">
        <f>ROUND(АТС!E199*$E$791*$E$792/100,2)</f>
        <v>27.32</v>
      </c>
      <c r="F2439" s="11">
        <f>ROUND(АТС!E199*$F$791*$F$792/100,2)</f>
        <v>18.600000000000001</v>
      </c>
      <c r="G2439" s="11">
        <f>ROUND(АТС!E199*$G$791*$G$792/100,2)</f>
        <v>10.88</v>
      </c>
    </row>
    <row r="2440" spans="1:7" x14ac:dyDescent="0.25">
      <c r="A2440" s="256"/>
      <c r="B2440" s="122">
        <f t="shared" si="39"/>
        <v>43015.625</v>
      </c>
      <c r="C2440" s="123">
        <v>15</v>
      </c>
      <c r="D2440" s="11">
        <f>ROUND(АТС!E200*$D$791*$D$792/100,2)</f>
        <v>39.68</v>
      </c>
      <c r="E2440" s="11">
        <f>ROUND(АТС!E200*$E$791*$E$792/100,2)</f>
        <v>36.46</v>
      </c>
      <c r="F2440" s="11">
        <f>ROUND(АТС!E200*$F$791*$F$792/100,2)</f>
        <v>24.82</v>
      </c>
      <c r="G2440" s="11">
        <f>ROUND(АТС!E200*$G$791*$G$792/100,2)</f>
        <v>14.53</v>
      </c>
    </row>
    <row r="2441" spans="1:7" x14ac:dyDescent="0.25">
      <c r="A2441" s="256"/>
      <c r="B2441" s="120">
        <f t="shared" si="39"/>
        <v>43015.666669999999</v>
      </c>
      <c r="C2441" s="123">
        <v>16</v>
      </c>
      <c r="D2441" s="11">
        <f>ROUND(АТС!E201*$D$791*$D$792/100,2)</f>
        <v>11.77</v>
      </c>
      <c r="E2441" s="11">
        <f>ROUND(АТС!E201*$E$791*$E$792/100,2)</f>
        <v>10.82</v>
      </c>
      <c r="F2441" s="11">
        <f>ROUND(АТС!E201*$F$791*$F$792/100,2)</f>
        <v>7.36</v>
      </c>
      <c r="G2441" s="11">
        <f>ROUND(АТС!E201*$G$791*$G$792/100,2)</f>
        <v>4.3099999999999996</v>
      </c>
    </row>
    <row r="2442" spans="1:7" x14ac:dyDescent="0.25">
      <c r="A2442" s="256"/>
      <c r="B2442" s="122">
        <f t="shared" si="39"/>
        <v>43015.708330000001</v>
      </c>
      <c r="C2442" s="123">
        <v>17</v>
      </c>
      <c r="D2442" s="11">
        <f>ROUND(АТС!E202*$D$791*$D$792/100,2)</f>
        <v>0.09</v>
      </c>
      <c r="E2442" s="11">
        <f>ROUND(АТС!E202*$E$791*$E$792/100,2)</f>
        <v>0.09</v>
      </c>
      <c r="F2442" s="11">
        <f>ROUND(АТС!E202*$F$791*$F$792/100,2)</f>
        <v>0.06</v>
      </c>
      <c r="G2442" s="11">
        <f>ROUND(АТС!E202*$G$791*$G$792/100,2)</f>
        <v>0.03</v>
      </c>
    </row>
    <row r="2443" spans="1:7" x14ac:dyDescent="0.25">
      <c r="A2443" s="256"/>
      <c r="B2443" s="120">
        <f t="shared" si="39"/>
        <v>43015.75</v>
      </c>
      <c r="C2443" s="123">
        <v>18</v>
      </c>
      <c r="D2443" s="11">
        <f>ROUND(АТС!E203*$D$791*$D$792/100,2)</f>
        <v>1.79</v>
      </c>
      <c r="E2443" s="11">
        <f>ROUND(АТС!E203*$E$791*$E$792/100,2)</f>
        <v>1.64</v>
      </c>
      <c r="F2443" s="11">
        <f>ROUND(АТС!E203*$F$791*$F$792/100,2)</f>
        <v>1.1200000000000001</v>
      </c>
      <c r="G2443" s="11">
        <f>ROUND(АТС!E203*$G$791*$G$792/100,2)</f>
        <v>0.65</v>
      </c>
    </row>
    <row r="2444" spans="1:7" x14ac:dyDescent="0.25">
      <c r="A2444" s="256"/>
      <c r="B2444" s="122">
        <f t="shared" si="39"/>
        <v>43015.791669999999</v>
      </c>
      <c r="C2444" s="123">
        <v>19</v>
      </c>
      <c r="D2444" s="11">
        <f>ROUND(АТС!E204*$D$791*$D$792/100,2)</f>
        <v>15.95</v>
      </c>
      <c r="E2444" s="11">
        <f>ROUND(АТС!E204*$E$791*$E$792/100,2)</f>
        <v>14.66</v>
      </c>
      <c r="F2444" s="11">
        <f>ROUND(АТС!E204*$F$791*$F$792/100,2)</f>
        <v>9.98</v>
      </c>
      <c r="G2444" s="11">
        <f>ROUND(АТС!E204*$G$791*$G$792/100,2)</f>
        <v>5.84</v>
      </c>
    </row>
    <row r="2445" spans="1:7" x14ac:dyDescent="0.25">
      <c r="A2445" s="256"/>
      <c r="B2445" s="120">
        <f t="shared" si="39"/>
        <v>43015.833330000001</v>
      </c>
      <c r="C2445" s="123">
        <v>20</v>
      </c>
      <c r="D2445" s="11">
        <f>ROUND(АТС!E205*$D$791*$D$792/100,2)</f>
        <v>45.49</v>
      </c>
      <c r="E2445" s="11">
        <f>ROUND(АТС!E205*$E$791*$E$792/100,2)</f>
        <v>41.81</v>
      </c>
      <c r="F2445" s="11">
        <f>ROUND(АТС!E205*$F$791*$F$792/100,2)</f>
        <v>28.46</v>
      </c>
      <c r="G2445" s="11">
        <f>ROUND(АТС!E205*$G$791*$G$792/100,2)</f>
        <v>16.649999999999999</v>
      </c>
    </row>
    <row r="2446" spans="1:7" x14ac:dyDescent="0.25">
      <c r="A2446" s="256"/>
      <c r="B2446" s="122">
        <f t="shared" si="39"/>
        <v>43015.875</v>
      </c>
      <c r="C2446" s="123">
        <v>21</v>
      </c>
      <c r="D2446" s="11">
        <f>ROUND(АТС!E206*$D$791*$D$792/100,2)</f>
        <v>202.38</v>
      </c>
      <c r="E2446" s="11">
        <f>ROUND(АТС!E206*$E$791*$E$792/100,2)</f>
        <v>186</v>
      </c>
      <c r="F2446" s="11">
        <f>ROUND(АТС!E206*$F$791*$F$792/100,2)</f>
        <v>126.6</v>
      </c>
      <c r="G2446" s="11">
        <f>ROUND(АТС!E206*$G$791*$G$792/100,2)</f>
        <v>74.09</v>
      </c>
    </row>
    <row r="2447" spans="1:7" x14ac:dyDescent="0.25">
      <c r="A2447" s="256"/>
      <c r="B2447" s="120">
        <f t="shared" si="39"/>
        <v>43015.916669999999</v>
      </c>
      <c r="C2447" s="123">
        <v>22</v>
      </c>
      <c r="D2447" s="11">
        <f>ROUND(АТС!E207*$D$791*$D$792/100,2)</f>
        <v>185.22</v>
      </c>
      <c r="E2447" s="11">
        <f>ROUND(АТС!E207*$E$791*$E$792/100,2)</f>
        <v>170.23</v>
      </c>
      <c r="F2447" s="11">
        <f>ROUND(АТС!E207*$F$791*$F$792/100,2)</f>
        <v>115.87</v>
      </c>
      <c r="G2447" s="11">
        <f>ROUND(АТС!E207*$G$791*$G$792/100,2)</f>
        <v>67.81</v>
      </c>
    </row>
    <row r="2448" spans="1:7" x14ac:dyDescent="0.25">
      <c r="A2448" s="256"/>
      <c r="B2448" s="122">
        <f t="shared" si="39"/>
        <v>43015.958330000001</v>
      </c>
      <c r="C2448" s="123">
        <v>23</v>
      </c>
      <c r="D2448" s="11">
        <f>ROUND(АТС!E208*$D$791*$D$792/100,2)</f>
        <v>168.18</v>
      </c>
      <c r="E2448" s="11">
        <f>ROUND(АТС!E208*$E$791*$E$792/100,2)</f>
        <v>154.56</v>
      </c>
      <c r="F2448" s="11">
        <f>ROUND(АТС!E208*$F$791*$F$792/100,2)</f>
        <v>105.21</v>
      </c>
      <c r="G2448" s="11">
        <f>ROUND(АТС!E208*$G$791*$G$792/100,2)</f>
        <v>61.57</v>
      </c>
    </row>
    <row r="2449" spans="1:7" x14ac:dyDescent="0.25">
      <c r="A2449" s="256"/>
      <c r="B2449" s="120">
        <f t="shared" si="39"/>
        <v>43016</v>
      </c>
      <c r="C2449" s="123">
        <v>0</v>
      </c>
      <c r="D2449" s="11">
        <f>ROUND(АТС!E209*$D$791*$D$792/100,2)</f>
        <v>68.59</v>
      </c>
      <c r="E2449" s="11">
        <f>ROUND(АТС!E209*$E$791*$E$792/100,2)</f>
        <v>63.04</v>
      </c>
      <c r="F2449" s="11">
        <f>ROUND(АТС!E209*$F$791*$F$792/100,2)</f>
        <v>42.91</v>
      </c>
      <c r="G2449" s="11">
        <f>ROUND(АТС!E209*$G$791*$G$792/100,2)</f>
        <v>25.11</v>
      </c>
    </row>
    <row r="2450" spans="1:7" x14ac:dyDescent="0.25">
      <c r="A2450" s="256"/>
      <c r="B2450" s="122">
        <f t="shared" si="39"/>
        <v>43016.041669999999</v>
      </c>
      <c r="C2450" s="123">
        <v>1</v>
      </c>
      <c r="D2450" s="11">
        <f>ROUND(АТС!E210*$D$791*$D$792/100,2)</f>
        <v>46.67</v>
      </c>
      <c r="E2450" s="11">
        <f>ROUND(АТС!E210*$E$791*$E$792/100,2)</f>
        <v>42.89</v>
      </c>
      <c r="F2450" s="11">
        <f>ROUND(АТС!E210*$F$791*$F$792/100,2)</f>
        <v>29.19</v>
      </c>
      <c r="G2450" s="11">
        <f>ROUND(АТС!E210*$G$791*$G$792/100,2)</f>
        <v>17.09</v>
      </c>
    </row>
    <row r="2451" spans="1:7" x14ac:dyDescent="0.25">
      <c r="A2451" s="256"/>
      <c r="B2451" s="120">
        <f t="shared" si="39"/>
        <v>43016.083330000001</v>
      </c>
      <c r="C2451" s="123">
        <v>2</v>
      </c>
      <c r="D2451" s="11">
        <f>ROUND(АТС!E211*$D$791*$D$792/100,2)</f>
        <v>40.08</v>
      </c>
      <c r="E2451" s="11">
        <f>ROUND(АТС!E211*$E$791*$E$792/100,2)</f>
        <v>36.840000000000003</v>
      </c>
      <c r="F2451" s="11">
        <f>ROUND(АТС!E211*$F$791*$F$792/100,2)</f>
        <v>25.08</v>
      </c>
      <c r="G2451" s="11">
        <f>ROUND(АТС!E211*$G$791*$G$792/100,2)</f>
        <v>14.68</v>
      </c>
    </row>
    <row r="2452" spans="1:7" x14ac:dyDescent="0.25">
      <c r="A2452" s="256"/>
      <c r="B2452" s="122">
        <f t="shared" si="39"/>
        <v>43016.125</v>
      </c>
      <c r="C2452" s="123">
        <v>3</v>
      </c>
      <c r="D2452" s="11">
        <f>ROUND(АТС!E212*$D$791*$D$792/100,2)</f>
        <v>253.86</v>
      </c>
      <c r="E2452" s="11">
        <f>ROUND(АТС!E212*$E$791*$E$792/100,2)</f>
        <v>233.31</v>
      </c>
      <c r="F2452" s="11">
        <f>ROUND(АТС!E212*$F$791*$F$792/100,2)</f>
        <v>158.80000000000001</v>
      </c>
      <c r="G2452" s="11">
        <f>ROUND(АТС!E212*$G$791*$G$792/100,2)</f>
        <v>92.94</v>
      </c>
    </row>
    <row r="2453" spans="1:7" x14ac:dyDescent="0.25">
      <c r="A2453" s="256"/>
      <c r="B2453" s="120">
        <f t="shared" si="39"/>
        <v>43016.166669999999</v>
      </c>
      <c r="C2453" s="123">
        <v>4</v>
      </c>
      <c r="D2453" s="11">
        <f>ROUND(АТС!E213*$D$791*$D$792/100,2)</f>
        <v>256.64</v>
      </c>
      <c r="E2453" s="11">
        <f>ROUND(АТС!E213*$E$791*$E$792/100,2)</f>
        <v>235.87</v>
      </c>
      <c r="F2453" s="11">
        <f>ROUND(АТС!E213*$F$791*$F$792/100,2)</f>
        <v>160.55000000000001</v>
      </c>
      <c r="G2453" s="11">
        <f>ROUND(АТС!E213*$G$791*$G$792/100,2)</f>
        <v>93.96</v>
      </c>
    </row>
    <row r="2454" spans="1:7" x14ac:dyDescent="0.25">
      <c r="A2454" s="256"/>
      <c r="B2454" s="122">
        <f t="shared" si="39"/>
        <v>43016.208330000001</v>
      </c>
      <c r="C2454" s="123">
        <v>5</v>
      </c>
      <c r="D2454" s="11">
        <f>ROUND(АТС!E214*$D$791*$D$792/100,2)</f>
        <v>64.92</v>
      </c>
      <c r="E2454" s="11">
        <f>ROUND(АТС!E214*$E$791*$E$792/100,2)</f>
        <v>59.66</v>
      </c>
      <c r="F2454" s="11">
        <f>ROUND(АТС!E214*$F$791*$F$792/100,2)</f>
        <v>40.61</v>
      </c>
      <c r="G2454" s="11">
        <f>ROUND(АТС!E214*$G$791*$G$792/100,2)</f>
        <v>23.77</v>
      </c>
    </row>
    <row r="2455" spans="1:7" x14ac:dyDescent="0.25">
      <c r="A2455" s="256"/>
      <c r="B2455" s="120">
        <f t="shared" si="39"/>
        <v>43016.25</v>
      </c>
      <c r="C2455" s="123">
        <v>6</v>
      </c>
      <c r="D2455" s="11">
        <f>ROUND(АТС!E215*$D$791*$D$792/100,2)</f>
        <v>52.74</v>
      </c>
      <c r="E2455" s="11">
        <f>ROUND(АТС!E215*$E$791*$E$792/100,2)</f>
        <v>48.47</v>
      </c>
      <c r="F2455" s="11">
        <f>ROUND(АТС!E215*$F$791*$F$792/100,2)</f>
        <v>32.99</v>
      </c>
      <c r="G2455" s="11">
        <f>ROUND(АТС!E215*$G$791*$G$792/100,2)</f>
        <v>19.309999999999999</v>
      </c>
    </row>
    <row r="2456" spans="1:7" x14ac:dyDescent="0.25">
      <c r="A2456" s="256"/>
      <c r="B2456" s="122">
        <f t="shared" si="39"/>
        <v>43016.291669999999</v>
      </c>
      <c r="C2456" s="123">
        <v>7</v>
      </c>
      <c r="D2456" s="11">
        <f>ROUND(АТС!E216*$D$791*$D$792/100,2)</f>
        <v>49.85</v>
      </c>
      <c r="E2456" s="11">
        <f>ROUND(АТС!E216*$E$791*$E$792/100,2)</f>
        <v>45.82</v>
      </c>
      <c r="F2456" s="11">
        <f>ROUND(АТС!E216*$F$791*$F$792/100,2)</f>
        <v>31.19</v>
      </c>
      <c r="G2456" s="11">
        <f>ROUND(АТС!E216*$G$791*$G$792/100,2)</f>
        <v>18.25</v>
      </c>
    </row>
    <row r="2457" spans="1:7" x14ac:dyDescent="0.25">
      <c r="A2457" s="256"/>
      <c r="B2457" s="120">
        <f t="shared" si="39"/>
        <v>43016.333330000001</v>
      </c>
      <c r="C2457" s="123">
        <v>8</v>
      </c>
      <c r="D2457" s="11">
        <f>ROUND(АТС!E217*$D$791*$D$792/100,2)</f>
        <v>59.19</v>
      </c>
      <c r="E2457" s="11">
        <f>ROUND(АТС!E217*$E$791*$E$792/100,2)</f>
        <v>54.4</v>
      </c>
      <c r="F2457" s="11">
        <f>ROUND(АТС!E217*$F$791*$F$792/100,2)</f>
        <v>37.03</v>
      </c>
      <c r="G2457" s="11">
        <f>ROUND(АТС!E217*$G$791*$G$792/100,2)</f>
        <v>21.67</v>
      </c>
    </row>
    <row r="2458" spans="1:7" x14ac:dyDescent="0.25">
      <c r="A2458" s="256"/>
      <c r="B2458" s="122">
        <f t="shared" si="39"/>
        <v>43016.375</v>
      </c>
      <c r="C2458" s="123">
        <v>9</v>
      </c>
      <c r="D2458" s="11">
        <f>ROUND(АТС!E218*$D$791*$D$792/100,2)</f>
        <v>35.549999999999997</v>
      </c>
      <c r="E2458" s="11">
        <f>ROUND(АТС!E218*$E$791*$E$792/100,2)</f>
        <v>32.68</v>
      </c>
      <c r="F2458" s="11">
        <f>ROUND(АТС!E218*$F$791*$F$792/100,2)</f>
        <v>22.24</v>
      </c>
      <c r="G2458" s="11">
        <f>ROUND(АТС!E218*$G$791*$G$792/100,2)</f>
        <v>13.02</v>
      </c>
    </row>
    <row r="2459" spans="1:7" x14ac:dyDescent="0.25">
      <c r="A2459" s="256"/>
      <c r="B2459" s="120">
        <f t="shared" si="39"/>
        <v>43016.416669999999</v>
      </c>
      <c r="C2459" s="123">
        <v>10</v>
      </c>
      <c r="D2459" s="11">
        <f>ROUND(АТС!E219*$D$791*$D$792/100,2)</f>
        <v>68.31</v>
      </c>
      <c r="E2459" s="11">
        <f>ROUND(АТС!E219*$E$791*$E$792/100,2)</f>
        <v>62.78</v>
      </c>
      <c r="F2459" s="11">
        <f>ROUND(АТС!E219*$F$791*$F$792/100,2)</f>
        <v>42.73</v>
      </c>
      <c r="G2459" s="11">
        <f>ROUND(АТС!E219*$G$791*$G$792/100,2)</f>
        <v>25.01</v>
      </c>
    </row>
    <row r="2460" spans="1:7" x14ac:dyDescent="0.25">
      <c r="A2460" s="256"/>
      <c r="B2460" s="122">
        <f t="shared" si="39"/>
        <v>43016.458330000001</v>
      </c>
      <c r="C2460" s="123">
        <v>11</v>
      </c>
      <c r="D2460" s="11">
        <f>ROUND(АТС!E220*$D$791*$D$792/100,2)</f>
        <v>102.87</v>
      </c>
      <c r="E2460" s="11">
        <f>ROUND(АТС!E220*$E$791*$E$792/100,2)</f>
        <v>94.54</v>
      </c>
      <c r="F2460" s="11">
        <f>ROUND(АТС!E220*$F$791*$F$792/100,2)</f>
        <v>64.349999999999994</v>
      </c>
      <c r="G2460" s="11">
        <f>ROUND(АТС!E220*$G$791*$G$792/100,2)</f>
        <v>37.659999999999997</v>
      </c>
    </row>
    <row r="2461" spans="1:7" x14ac:dyDescent="0.25">
      <c r="A2461" s="256"/>
      <c r="B2461" s="120">
        <f t="shared" si="39"/>
        <v>43016.5</v>
      </c>
      <c r="C2461" s="123">
        <v>12</v>
      </c>
      <c r="D2461" s="11">
        <f>ROUND(АТС!E221*$D$791*$D$792/100,2)</f>
        <v>124.89</v>
      </c>
      <c r="E2461" s="11">
        <f>ROUND(АТС!E221*$E$791*$E$792/100,2)</f>
        <v>114.78</v>
      </c>
      <c r="F2461" s="11">
        <f>ROUND(АТС!E221*$F$791*$F$792/100,2)</f>
        <v>78.13</v>
      </c>
      <c r="G2461" s="11">
        <f>ROUND(АТС!E221*$G$791*$G$792/100,2)</f>
        <v>45.72</v>
      </c>
    </row>
    <row r="2462" spans="1:7" x14ac:dyDescent="0.25">
      <c r="A2462" s="256"/>
      <c r="B2462" s="122">
        <f t="shared" si="39"/>
        <v>43016.541669999999</v>
      </c>
      <c r="C2462" s="123">
        <v>13</v>
      </c>
      <c r="D2462" s="11">
        <f>ROUND(АТС!E222*$D$791*$D$792/100,2)</f>
        <v>62.88</v>
      </c>
      <c r="E2462" s="11">
        <f>ROUND(АТС!E222*$E$791*$E$792/100,2)</f>
        <v>57.79</v>
      </c>
      <c r="F2462" s="11">
        <f>ROUND(АТС!E222*$F$791*$F$792/100,2)</f>
        <v>39.33</v>
      </c>
      <c r="G2462" s="11">
        <f>ROUND(АТС!E222*$G$791*$G$792/100,2)</f>
        <v>23.02</v>
      </c>
    </row>
    <row r="2463" spans="1:7" x14ac:dyDescent="0.25">
      <c r="A2463" s="256"/>
      <c r="B2463" s="120">
        <f t="shared" si="39"/>
        <v>43016.583330000001</v>
      </c>
      <c r="C2463" s="123">
        <v>14</v>
      </c>
      <c r="D2463" s="11">
        <f>ROUND(АТС!E223*$D$791*$D$792/100,2)</f>
        <v>135.91999999999999</v>
      </c>
      <c r="E2463" s="11">
        <f>ROUND(АТС!E223*$E$791*$E$792/100,2)</f>
        <v>124.91</v>
      </c>
      <c r="F2463" s="11">
        <f>ROUND(АТС!E223*$F$791*$F$792/100,2)</f>
        <v>85.02</v>
      </c>
      <c r="G2463" s="11">
        <f>ROUND(АТС!E223*$G$791*$G$792/100,2)</f>
        <v>49.76</v>
      </c>
    </row>
    <row r="2464" spans="1:7" x14ac:dyDescent="0.25">
      <c r="A2464" s="256"/>
      <c r="B2464" s="122">
        <f t="shared" si="39"/>
        <v>43016.625</v>
      </c>
      <c r="C2464" s="123">
        <v>15</v>
      </c>
      <c r="D2464" s="11">
        <f>ROUND(АТС!E224*$D$791*$D$792/100,2)</f>
        <v>102.23</v>
      </c>
      <c r="E2464" s="11">
        <f>ROUND(АТС!E224*$E$791*$E$792/100,2)</f>
        <v>93.96</v>
      </c>
      <c r="F2464" s="11">
        <f>ROUND(АТС!E224*$F$791*$F$792/100,2)</f>
        <v>63.95</v>
      </c>
      <c r="G2464" s="11">
        <f>ROUND(АТС!E224*$G$791*$G$792/100,2)</f>
        <v>37.43</v>
      </c>
    </row>
    <row r="2465" spans="1:7" x14ac:dyDescent="0.25">
      <c r="A2465" s="256"/>
      <c r="B2465" s="120">
        <f t="shared" si="39"/>
        <v>43016.666669999999</v>
      </c>
      <c r="C2465" s="123">
        <v>16</v>
      </c>
      <c r="D2465" s="11">
        <f>ROUND(АТС!E225*$D$791*$D$792/100,2)</f>
        <v>83.14</v>
      </c>
      <c r="E2465" s="11">
        <f>ROUND(АТС!E225*$E$791*$E$792/100,2)</f>
        <v>76.41</v>
      </c>
      <c r="F2465" s="11">
        <f>ROUND(АТС!E225*$F$791*$F$792/100,2)</f>
        <v>52.01</v>
      </c>
      <c r="G2465" s="11">
        <f>ROUND(АТС!E225*$G$791*$G$792/100,2)</f>
        <v>30.44</v>
      </c>
    </row>
    <row r="2466" spans="1:7" x14ac:dyDescent="0.25">
      <c r="A2466" s="256"/>
      <c r="B2466" s="122">
        <f t="shared" si="39"/>
        <v>43016.708330000001</v>
      </c>
      <c r="C2466" s="123">
        <v>17</v>
      </c>
      <c r="D2466" s="11">
        <f>ROUND(АТС!E226*$D$791*$D$792/100,2)</f>
        <v>23.63</v>
      </c>
      <c r="E2466" s="11">
        <f>ROUND(АТС!E226*$E$791*$E$792/100,2)</f>
        <v>21.72</v>
      </c>
      <c r="F2466" s="11">
        <f>ROUND(АТС!E226*$F$791*$F$792/100,2)</f>
        <v>14.78</v>
      </c>
      <c r="G2466" s="11">
        <f>ROUND(АТС!E226*$G$791*$G$792/100,2)</f>
        <v>8.65</v>
      </c>
    </row>
    <row r="2467" spans="1:7" x14ac:dyDescent="0.25">
      <c r="A2467" s="256"/>
      <c r="B2467" s="120">
        <f t="shared" si="39"/>
        <v>43016.75</v>
      </c>
      <c r="C2467" s="123">
        <v>18</v>
      </c>
      <c r="D2467" s="11">
        <f>ROUND(АТС!E227*$D$791*$D$792/100,2)</f>
        <v>43.1</v>
      </c>
      <c r="E2467" s="11">
        <f>ROUND(АТС!E227*$E$791*$E$792/100,2)</f>
        <v>39.61</v>
      </c>
      <c r="F2467" s="11">
        <f>ROUND(АТС!E227*$F$791*$F$792/100,2)</f>
        <v>26.96</v>
      </c>
      <c r="G2467" s="11">
        <f>ROUND(АТС!E227*$G$791*$G$792/100,2)</f>
        <v>15.78</v>
      </c>
    </row>
    <row r="2468" spans="1:7" x14ac:dyDescent="0.25">
      <c r="A2468" s="256"/>
      <c r="B2468" s="122">
        <f t="shared" si="39"/>
        <v>43016.791669999999</v>
      </c>
      <c r="C2468" s="123">
        <v>19</v>
      </c>
      <c r="D2468" s="11">
        <f>ROUND(АТС!E228*$D$791*$D$792/100,2)</f>
        <v>89.92</v>
      </c>
      <c r="E2468" s="11">
        <f>ROUND(АТС!E228*$E$791*$E$792/100,2)</f>
        <v>82.64</v>
      </c>
      <c r="F2468" s="11">
        <f>ROUND(АТС!E228*$F$791*$F$792/100,2)</f>
        <v>56.25</v>
      </c>
      <c r="G2468" s="11">
        <f>ROUND(АТС!E228*$G$791*$G$792/100,2)</f>
        <v>32.92</v>
      </c>
    </row>
    <row r="2469" spans="1:7" x14ac:dyDescent="0.25">
      <c r="A2469" s="256"/>
      <c r="B2469" s="120">
        <f t="shared" si="39"/>
        <v>43016.833330000001</v>
      </c>
      <c r="C2469" s="123">
        <v>20</v>
      </c>
      <c r="D2469" s="11">
        <f>ROUND(АТС!E229*$D$791*$D$792/100,2)</f>
        <v>77.790000000000006</v>
      </c>
      <c r="E2469" s="11">
        <f>ROUND(АТС!E229*$E$791*$E$792/100,2)</f>
        <v>71.489999999999995</v>
      </c>
      <c r="F2469" s="11">
        <f>ROUND(АТС!E229*$F$791*$F$792/100,2)</f>
        <v>48.66</v>
      </c>
      <c r="G2469" s="11">
        <f>ROUND(АТС!E229*$G$791*$G$792/100,2)</f>
        <v>28.48</v>
      </c>
    </row>
    <row r="2470" spans="1:7" x14ac:dyDescent="0.25">
      <c r="A2470" s="256"/>
      <c r="B2470" s="122">
        <f t="shared" si="39"/>
        <v>43016.875</v>
      </c>
      <c r="C2470" s="123">
        <v>21</v>
      </c>
      <c r="D2470" s="11">
        <f>ROUND(АТС!E230*$D$791*$D$792/100,2)</f>
        <v>96.36</v>
      </c>
      <c r="E2470" s="11">
        <f>ROUND(АТС!E230*$E$791*$E$792/100,2)</f>
        <v>88.56</v>
      </c>
      <c r="F2470" s="11">
        <f>ROUND(АТС!E230*$F$791*$F$792/100,2)</f>
        <v>60.28</v>
      </c>
      <c r="G2470" s="11">
        <f>ROUND(АТС!E230*$G$791*$G$792/100,2)</f>
        <v>35.28</v>
      </c>
    </row>
    <row r="2471" spans="1:7" x14ac:dyDescent="0.25">
      <c r="A2471" s="256"/>
      <c r="B2471" s="120">
        <f t="shared" si="39"/>
        <v>43016.916669999999</v>
      </c>
      <c r="C2471" s="123">
        <v>22</v>
      </c>
      <c r="D2471" s="11">
        <f>ROUND(АТС!E231*$D$791*$D$792/100,2)</f>
        <v>160.31</v>
      </c>
      <c r="E2471" s="11">
        <f>ROUND(АТС!E231*$E$791*$E$792/100,2)</f>
        <v>147.34</v>
      </c>
      <c r="F2471" s="11">
        <f>ROUND(АТС!E231*$F$791*$F$792/100,2)</f>
        <v>100.29</v>
      </c>
      <c r="G2471" s="11">
        <f>ROUND(АТС!E231*$G$791*$G$792/100,2)</f>
        <v>58.69</v>
      </c>
    </row>
    <row r="2472" spans="1:7" x14ac:dyDescent="0.25">
      <c r="A2472" s="256"/>
      <c r="B2472" s="122">
        <f t="shared" si="39"/>
        <v>43016.958330000001</v>
      </c>
      <c r="C2472" s="123">
        <v>23</v>
      </c>
      <c r="D2472" s="11">
        <f>ROUND(АТС!E232*$D$791*$D$792/100,2)</f>
        <v>234.71</v>
      </c>
      <c r="E2472" s="11">
        <f>ROUND(АТС!E232*$E$791*$E$792/100,2)</f>
        <v>215.71</v>
      </c>
      <c r="F2472" s="11">
        <f>ROUND(АТС!E232*$F$791*$F$792/100,2)</f>
        <v>146.83000000000001</v>
      </c>
      <c r="G2472" s="11">
        <f>ROUND(АТС!E232*$G$791*$G$792/100,2)</f>
        <v>85.93</v>
      </c>
    </row>
    <row r="2473" spans="1:7" x14ac:dyDescent="0.25">
      <c r="A2473" s="256"/>
      <c r="B2473" s="120">
        <f t="shared" si="39"/>
        <v>43017</v>
      </c>
      <c r="C2473" s="123">
        <v>0</v>
      </c>
      <c r="D2473" s="11">
        <f>ROUND(АТС!E233*$D$791*$D$792/100,2)</f>
        <v>69.05</v>
      </c>
      <c r="E2473" s="11">
        <f>ROUND(АТС!E233*$E$791*$E$792/100,2)</f>
        <v>63.46</v>
      </c>
      <c r="F2473" s="11">
        <f>ROUND(АТС!E233*$F$791*$F$792/100,2)</f>
        <v>43.19</v>
      </c>
      <c r="G2473" s="11">
        <f>ROUND(АТС!E233*$G$791*$G$792/100,2)</f>
        <v>25.28</v>
      </c>
    </row>
    <row r="2474" spans="1:7" x14ac:dyDescent="0.25">
      <c r="A2474" s="256"/>
      <c r="B2474" s="122">
        <f t="shared" si="39"/>
        <v>43017.041669999999</v>
      </c>
      <c r="C2474" s="123">
        <v>1</v>
      </c>
      <c r="D2474" s="11">
        <f>ROUND(АТС!E234*$D$791*$D$792/100,2)</f>
        <v>54.56</v>
      </c>
      <c r="E2474" s="11">
        <f>ROUND(АТС!E234*$E$791*$E$792/100,2)</f>
        <v>50.14</v>
      </c>
      <c r="F2474" s="11">
        <f>ROUND(АТС!E234*$F$791*$F$792/100,2)</f>
        <v>34.130000000000003</v>
      </c>
      <c r="G2474" s="11">
        <f>ROUND(АТС!E234*$G$791*$G$792/100,2)</f>
        <v>19.97</v>
      </c>
    </row>
    <row r="2475" spans="1:7" x14ac:dyDescent="0.25">
      <c r="A2475" s="256"/>
      <c r="B2475" s="120">
        <f t="shared" si="39"/>
        <v>43017.083330000001</v>
      </c>
      <c r="C2475" s="123">
        <v>2</v>
      </c>
      <c r="D2475" s="11">
        <f>ROUND(АТС!E235*$D$791*$D$792/100,2)</f>
        <v>21.88</v>
      </c>
      <c r="E2475" s="11">
        <f>ROUND(АТС!E235*$E$791*$E$792/100,2)</f>
        <v>20.11</v>
      </c>
      <c r="F2475" s="11">
        <f>ROUND(АТС!E235*$F$791*$F$792/100,2)</f>
        <v>13.69</v>
      </c>
      <c r="G2475" s="11">
        <f>ROUND(АТС!E235*$G$791*$G$792/100,2)</f>
        <v>8.01</v>
      </c>
    </row>
    <row r="2476" spans="1:7" x14ac:dyDescent="0.25">
      <c r="A2476" s="256"/>
      <c r="B2476" s="122">
        <f t="shared" si="39"/>
        <v>43017.125</v>
      </c>
      <c r="C2476" s="123">
        <v>3</v>
      </c>
      <c r="D2476" s="11">
        <f>ROUND(АТС!E236*$D$791*$D$792/100,2)</f>
        <v>16.239999999999998</v>
      </c>
      <c r="E2476" s="11">
        <f>ROUND(АТС!E236*$E$791*$E$792/100,2)</f>
        <v>14.92</v>
      </c>
      <c r="F2476" s="11">
        <f>ROUND(АТС!E236*$F$791*$F$792/100,2)</f>
        <v>10.16</v>
      </c>
      <c r="G2476" s="11">
        <f>ROUND(АТС!E236*$G$791*$G$792/100,2)</f>
        <v>5.95</v>
      </c>
    </row>
    <row r="2477" spans="1:7" x14ac:dyDescent="0.25">
      <c r="A2477" s="256"/>
      <c r="B2477" s="120">
        <f t="shared" si="39"/>
        <v>43017.166669999999</v>
      </c>
      <c r="C2477" s="123">
        <v>4</v>
      </c>
      <c r="D2477" s="11">
        <f>ROUND(АТС!E237*$D$791*$D$792/100,2)</f>
        <v>0.02</v>
      </c>
      <c r="E2477" s="11">
        <f>ROUND(АТС!E237*$E$791*$E$792/100,2)</f>
        <v>0.02</v>
      </c>
      <c r="F2477" s="11">
        <f>ROUND(АТС!E237*$F$791*$F$792/100,2)</f>
        <v>0.02</v>
      </c>
      <c r="G2477" s="11">
        <f>ROUND(АТС!E237*$G$791*$G$792/100,2)</f>
        <v>0.01</v>
      </c>
    </row>
    <row r="2478" spans="1:7" x14ac:dyDescent="0.25">
      <c r="A2478" s="256"/>
      <c r="B2478" s="122">
        <f t="shared" si="39"/>
        <v>43017.208330000001</v>
      </c>
      <c r="C2478" s="123">
        <v>5</v>
      </c>
      <c r="D2478" s="11">
        <f>ROUND(АТС!E238*$D$791*$D$792/100,2)</f>
        <v>0</v>
      </c>
      <c r="E2478" s="11">
        <f>ROUND(АТС!E238*$E$791*$E$792/100,2)</f>
        <v>0</v>
      </c>
      <c r="F2478" s="11">
        <f>ROUND(АТС!E238*$F$791*$F$792/100,2)</f>
        <v>0</v>
      </c>
      <c r="G2478" s="11">
        <f>ROUND(АТС!E238*$G$791*$G$792/100,2)</f>
        <v>0</v>
      </c>
    </row>
    <row r="2479" spans="1:7" x14ac:dyDescent="0.25">
      <c r="A2479" s="256"/>
      <c r="B2479" s="120">
        <f t="shared" si="39"/>
        <v>43017.25</v>
      </c>
      <c r="C2479" s="123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56"/>
      <c r="B2480" s="122">
        <f t="shared" si="39"/>
        <v>43017.291669999999</v>
      </c>
      <c r="C2480" s="123">
        <v>7</v>
      </c>
      <c r="D2480" s="11">
        <f>ROUND(АТС!E240*$D$791*$D$792/100,2)</f>
        <v>20.71</v>
      </c>
      <c r="E2480" s="11">
        <f>ROUND(АТС!E240*$E$791*$E$792/100,2)</f>
        <v>19.03</v>
      </c>
      <c r="F2480" s="11">
        <f>ROUND(АТС!E240*$F$791*$F$792/100,2)</f>
        <v>12.95</v>
      </c>
      <c r="G2480" s="11">
        <f>ROUND(АТС!E240*$G$791*$G$792/100,2)</f>
        <v>7.58</v>
      </c>
    </row>
    <row r="2481" spans="1:7" x14ac:dyDescent="0.25">
      <c r="A2481" s="256"/>
      <c r="B2481" s="120">
        <f t="shared" si="39"/>
        <v>43017.333330000001</v>
      </c>
      <c r="C2481" s="123">
        <v>8</v>
      </c>
      <c r="D2481" s="11">
        <f>ROUND(АТС!E241*$D$791*$D$792/100,2)</f>
        <v>15.08</v>
      </c>
      <c r="E2481" s="11">
        <f>ROUND(АТС!E241*$E$791*$E$792/100,2)</f>
        <v>13.86</v>
      </c>
      <c r="F2481" s="11">
        <f>ROUND(АТС!E241*$F$791*$F$792/100,2)</f>
        <v>9.43</v>
      </c>
      <c r="G2481" s="11">
        <f>ROUND(АТС!E241*$G$791*$G$792/100,2)</f>
        <v>5.52</v>
      </c>
    </row>
    <row r="2482" spans="1:7" x14ac:dyDescent="0.25">
      <c r="A2482" s="256"/>
      <c r="B2482" s="122">
        <f t="shared" si="39"/>
        <v>43017.375</v>
      </c>
      <c r="C2482" s="123">
        <v>9</v>
      </c>
      <c r="D2482" s="11">
        <f>ROUND(АТС!E242*$D$791*$D$792/100,2)</f>
        <v>11.95</v>
      </c>
      <c r="E2482" s="11">
        <f>ROUND(АТС!E242*$E$791*$E$792/100,2)</f>
        <v>10.98</v>
      </c>
      <c r="F2482" s="11">
        <f>ROUND(АТС!E242*$F$791*$F$792/100,2)</f>
        <v>7.48</v>
      </c>
      <c r="G2482" s="11">
        <f>ROUND(АТС!E242*$G$791*$G$792/100,2)</f>
        <v>4.38</v>
      </c>
    </row>
    <row r="2483" spans="1:7" x14ac:dyDescent="0.25">
      <c r="A2483" s="256"/>
      <c r="B2483" s="120">
        <f t="shared" si="39"/>
        <v>43017.416669999999</v>
      </c>
      <c r="C2483" s="123">
        <v>10</v>
      </c>
      <c r="D2483" s="11">
        <f>ROUND(АТС!E243*$D$791*$D$792/100,2)</f>
        <v>15.55</v>
      </c>
      <c r="E2483" s="11">
        <f>ROUND(АТС!E243*$E$791*$E$792/100,2)</f>
        <v>14.29</v>
      </c>
      <c r="F2483" s="11">
        <f>ROUND(АТС!E243*$F$791*$F$792/100,2)</f>
        <v>9.73</v>
      </c>
      <c r="G2483" s="11">
        <f>ROUND(АТС!E243*$G$791*$G$792/100,2)</f>
        <v>5.69</v>
      </c>
    </row>
    <row r="2484" spans="1:7" x14ac:dyDescent="0.25">
      <c r="A2484" s="256"/>
      <c r="B2484" s="122">
        <f t="shared" si="39"/>
        <v>43017.458330000001</v>
      </c>
      <c r="C2484" s="123">
        <v>11</v>
      </c>
      <c r="D2484" s="11">
        <f>ROUND(АТС!E244*$D$791*$D$792/100,2)</f>
        <v>28.53</v>
      </c>
      <c r="E2484" s="11">
        <f>ROUND(АТС!E244*$E$791*$E$792/100,2)</f>
        <v>26.22</v>
      </c>
      <c r="F2484" s="11">
        <f>ROUND(АТС!E244*$F$791*$F$792/100,2)</f>
        <v>17.850000000000001</v>
      </c>
      <c r="G2484" s="11">
        <f>ROUND(АТС!E244*$G$791*$G$792/100,2)</f>
        <v>10.45</v>
      </c>
    </row>
    <row r="2485" spans="1:7" x14ac:dyDescent="0.25">
      <c r="A2485" s="256"/>
      <c r="B2485" s="120">
        <f t="shared" si="39"/>
        <v>43017.5</v>
      </c>
      <c r="C2485" s="123">
        <v>12</v>
      </c>
      <c r="D2485" s="11">
        <f>ROUND(АТС!E245*$D$791*$D$792/100,2)</f>
        <v>27.3</v>
      </c>
      <c r="E2485" s="11">
        <f>ROUND(АТС!E245*$E$791*$E$792/100,2)</f>
        <v>25.09</v>
      </c>
      <c r="F2485" s="11">
        <f>ROUND(АТС!E245*$F$791*$F$792/100,2)</f>
        <v>17.079999999999998</v>
      </c>
      <c r="G2485" s="11">
        <f>ROUND(АТС!E245*$G$791*$G$792/100,2)</f>
        <v>9.99</v>
      </c>
    </row>
    <row r="2486" spans="1:7" x14ac:dyDescent="0.25">
      <c r="A2486" s="256"/>
      <c r="B2486" s="122">
        <f t="shared" si="39"/>
        <v>43017.541669999999</v>
      </c>
      <c r="C2486" s="123">
        <v>13</v>
      </c>
      <c r="D2486" s="11">
        <f>ROUND(АТС!E246*$D$791*$D$792/100,2)</f>
        <v>55.91</v>
      </c>
      <c r="E2486" s="11">
        <f>ROUND(АТС!E246*$E$791*$E$792/100,2)</f>
        <v>51.39</v>
      </c>
      <c r="F2486" s="11">
        <f>ROUND(АТС!E246*$F$791*$F$792/100,2)</f>
        <v>34.979999999999997</v>
      </c>
      <c r="G2486" s="11">
        <f>ROUND(АТС!E246*$G$791*$G$792/100,2)</f>
        <v>20.47</v>
      </c>
    </row>
    <row r="2487" spans="1:7" x14ac:dyDescent="0.25">
      <c r="A2487" s="256"/>
      <c r="B2487" s="120">
        <f t="shared" si="39"/>
        <v>43017.583330000001</v>
      </c>
      <c r="C2487" s="123">
        <v>14</v>
      </c>
      <c r="D2487" s="11">
        <f>ROUND(АТС!E247*$D$791*$D$792/100,2)</f>
        <v>83.17</v>
      </c>
      <c r="E2487" s="11">
        <f>ROUND(АТС!E247*$E$791*$E$792/100,2)</f>
        <v>76.44</v>
      </c>
      <c r="F2487" s="11">
        <f>ROUND(АТС!E247*$F$791*$F$792/100,2)</f>
        <v>52.03</v>
      </c>
      <c r="G2487" s="11">
        <f>ROUND(АТС!E247*$G$791*$G$792/100,2)</f>
        <v>30.45</v>
      </c>
    </row>
    <row r="2488" spans="1:7" x14ac:dyDescent="0.25">
      <c r="A2488" s="256"/>
      <c r="B2488" s="122">
        <f t="shared" si="39"/>
        <v>43017.625</v>
      </c>
      <c r="C2488" s="123">
        <v>15</v>
      </c>
      <c r="D2488" s="11">
        <f>ROUND(АТС!E248*$D$791*$D$792/100,2)</f>
        <v>95.58</v>
      </c>
      <c r="E2488" s="11">
        <f>ROUND(АТС!E248*$E$791*$E$792/100,2)</f>
        <v>87.84</v>
      </c>
      <c r="F2488" s="11">
        <f>ROUND(АТС!E248*$F$791*$F$792/100,2)</f>
        <v>59.79</v>
      </c>
      <c r="G2488" s="11">
        <f>ROUND(АТС!E248*$G$791*$G$792/100,2)</f>
        <v>34.99</v>
      </c>
    </row>
    <row r="2489" spans="1:7" x14ac:dyDescent="0.25">
      <c r="A2489" s="256"/>
      <c r="B2489" s="120">
        <f t="shared" si="39"/>
        <v>43017.666669999999</v>
      </c>
      <c r="C2489" s="123">
        <v>16</v>
      </c>
      <c r="D2489" s="11">
        <f>ROUND(АТС!E249*$D$791*$D$792/100,2)</f>
        <v>129.13</v>
      </c>
      <c r="E2489" s="11">
        <f>ROUND(АТС!E249*$E$791*$E$792/100,2)</f>
        <v>118.68</v>
      </c>
      <c r="F2489" s="11">
        <f>ROUND(АТС!E249*$F$791*$F$792/100,2)</f>
        <v>80.78</v>
      </c>
      <c r="G2489" s="11">
        <f>ROUND(АТС!E249*$G$791*$G$792/100,2)</f>
        <v>47.27</v>
      </c>
    </row>
    <row r="2490" spans="1:7" x14ac:dyDescent="0.25">
      <c r="A2490" s="256"/>
      <c r="B2490" s="122">
        <f t="shared" si="39"/>
        <v>43017.708330000001</v>
      </c>
      <c r="C2490" s="123">
        <v>17</v>
      </c>
      <c r="D2490" s="11">
        <f>ROUND(АТС!E250*$D$791*$D$792/100,2)</f>
        <v>9.01</v>
      </c>
      <c r="E2490" s="11">
        <f>ROUND(АТС!E250*$E$791*$E$792/100,2)</f>
        <v>8.2799999999999994</v>
      </c>
      <c r="F2490" s="11">
        <f>ROUND(АТС!E250*$F$791*$F$792/100,2)</f>
        <v>5.64</v>
      </c>
      <c r="G2490" s="11">
        <f>ROUND(АТС!E250*$G$791*$G$792/100,2)</f>
        <v>3.3</v>
      </c>
    </row>
    <row r="2491" spans="1:7" x14ac:dyDescent="0.25">
      <c r="A2491" s="256"/>
      <c r="B2491" s="120">
        <f t="shared" si="39"/>
        <v>43017.75</v>
      </c>
      <c r="C2491" s="123">
        <v>18</v>
      </c>
      <c r="D2491" s="11">
        <f>ROUND(АТС!E251*$D$791*$D$792/100,2)</f>
        <v>22.78</v>
      </c>
      <c r="E2491" s="11">
        <f>ROUND(АТС!E251*$E$791*$E$792/100,2)</f>
        <v>20.94</v>
      </c>
      <c r="F2491" s="11">
        <f>ROUND(АТС!E251*$F$791*$F$792/100,2)</f>
        <v>14.25</v>
      </c>
      <c r="G2491" s="11">
        <f>ROUND(АТС!E251*$G$791*$G$792/100,2)</f>
        <v>8.34</v>
      </c>
    </row>
    <row r="2492" spans="1:7" x14ac:dyDescent="0.25">
      <c r="A2492" s="256"/>
      <c r="B2492" s="122">
        <f t="shared" si="39"/>
        <v>43017.791669999999</v>
      </c>
      <c r="C2492" s="123">
        <v>19</v>
      </c>
      <c r="D2492" s="11">
        <f>ROUND(АТС!E252*$D$791*$D$792/100,2)</f>
        <v>40</v>
      </c>
      <c r="E2492" s="11">
        <f>ROUND(АТС!E252*$E$791*$E$792/100,2)</f>
        <v>36.76</v>
      </c>
      <c r="F2492" s="11">
        <f>ROUND(АТС!E252*$F$791*$F$792/100,2)</f>
        <v>25.02</v>
      </c>
      <c r="G2492" s="11">
        <f>ROUND(АТС!E252*$G$791*$G$792/100,2)</f>
        <v>14.64</v>
      </c>
    </row>
    <row r="2493" spans="1:7" x14ac:dyDescent="0.25">
      <c r="A2493" s="256"/>
      <c r="B2493" s="120">
        <f t="shared" si="39"/>
        <v>43017.833330000001</v>
      </c>
      <c r="C2493" s="123">
        <v>20</v>
      </c>
      <c r="D2493" s="11">
        <f>ROUND(АТС!E253*$D$791*$D$792/100,2)</f>
        <v>51.44</v>
      </c>
      <c r="E2493" s="11">
        <f>ROUND(АТС!E253*$E$791*$E$792/100,2)</f>
        <v>47.28</v>
      </c>
      <c r="F2493" s="11">
        <f>ROUND(АТС!E253*$F$791*$F$792/100,2)</f>
        <v>32.18</v>
      </c>
      <c r="G2493" s="11">
        <f>ROUND(АТС!E253*$G$791*$G$792/100,2)</f>
        <v>18.829999999999998</v>
      </c>
    </row>
    <row r="2494" spans="1:7" x14ac:dyDescent="0.25">
      <c r="A2494" s="256"/>
      <c r="B2494" s="122">
        <f t="shared" si="39"/>
        <v>43017.875</v>
      </c>
      <c r="C2494" s="123">
        <v>21</v>
      </c>
      <c r="D2494" s="11">
        <f>ROUND(АТС!E254*$D$791*$D$792/100,2)</f>
        <v>93.19</v>
      </c>
      <c r="E2494" s="11">
        <f>ROUND(АТС!E254*$E$791*$E$792/100,2)</f>
        <v>85.65</v>
      </c>
      <c r="F2494" s="11">
        <f>ROUND(АТС!E254*$F$791*$F$792/100,2)</f>
        <v>58.3</v>
      </c>
      <c r="G2494" s="11">
        <f>ROUND(АТС!E254*$G$791*$G$792/100,2)</f>
        <v>34.119999999999997</v>
      </c>
    </row>
    <row r="2495" spans="1:7" x14ac:dyDescent="0.25">
      <c r="A2495" s="256"/>
      <c r="B2495" s="120">
        <f t="shared" si="39"/>
        <v>43017.916669999999</v>
      </c>
      <c r="C2495" s="123">
        <v>22</v>
      </c>
      <c r="D2495" s="11">
        <f>ROUND(АТС!E255*$D$791*$D$792/100,2)</f>
        <v>161.08000000000001</v>
      </c>
      <c r="E2495" s="11">
        <f>ROUND(АТС!E255*$E$791*$E$792/100,2)</f>
        <v>148.04</v>
      </c>
      <c r="F2495" s="11">
        <f>ROUND(АТС!E255*$F$791*$F$792/100,2)</f>
        <v>100.77</v>
      </c>
      <c r="G2495" s="11">
        <f>ROUND(АТС!E255*$G$791*$G$792/100,2)</f>
        <v>58.97</v>
      </c>
    </row>
    <row r="2496" spans="1:7" x14ac:dyDescent="0.25">
      <c r="A2496" s="256"/>
      <c r="B2496" s="122">
        <f t="shared" si="39"/>
        <v>43017.958330000001</v>
      </c>
      <c r="C2496" s="123">
        <v>23</v>
      </c>
      <c r="D2496" s="11">
        <f>ROUND(АТС!E256*$D$791*$D$792/100,2)</f>
        <v>247.81</v>
      </c>
      <c r="E2496" s="11">
        <f>ROUND(АТС!E256*$E$791*$E$792/100,2)</f>
        <v>227.75</v>
      </c>
      <c r="F2496" s="11">
        <f>ROUND(АТС!E256*$F$791*$F$792/100,2)</f>
        <v>155.02000000000001</v>
      </c>
      <c r="G2496" s="11">
        <f>ROUND(АТС!E256*$G$791*$G$792/100,2)</f>
        <v>90.72</v>
      </c>
    </row>
    <row r="2497" spans="1:7" x14ac:dyDescent="0.25">
      <c r="A2497" s="256"/>
      <c r="B2497" s="120">
        <f t="shared" si="39"/>
        <v>43018</v>
      </c>
      <c r="C2497" s="123">
        <v>0</v>
      </c>
      <c r="D2497" s="11">
        <f>ROUND(АТС!E257*$D$791*$D$792/100,2)</f>
        <v>199.37</v>
      </c>
      <c r="E2497" s="11">
        <f>ROUND(АТС!E257*$E$791*$E$792/100,2)</f>
        <v>183.23</v>
      </c>
      <c r="F2497" s="11">
        <f>ROUND(АТС!E257*$F$791*$F$792/100,2)</f>
        <v>124.72</v>
      </c>
      <c r="G2497" s="11">
        <f>ROUND(АТС!E257*$G$791*$G$792/100,2)</f>
        <v>72.989999999999995</v>
      </c>
    </row>
    <row r="2498" spans="1:7" x14ac:dyDescent="0.25">
      <c r="A2498" s="256"/>
      <c r="B2498" s="122">
        <f t="shared" ref="B2498:B2561" si="40">B2474+1</f>
        <v>43018.041669999999</v>
      </c>
      <c r="C2498" s="123">
        <v>1</v>
      </c>
      <c r="D2498" s="11">
        <f>ROUND(АТС!E258*$D$791*$D$792/100,2)</f>
        <v>120.78</v>
      </c>
      <c r="E2498" s="11">
        <f>ROUND(АТС!E258*$E$791*$E$792/100,2)</f>
        <v>111.01</v>
      </c>
      <c r="F2498" s="11">
        <f>ROUND(АТС!E258*$F$791*$F$792/100,2)</f>
        <v>75.56</v>
      </c>
      <c r="G2498" s="11">
        <f>ROUND(АТС!E258*$G$791*$G$792/100,2)</f>
        <v>44.22</v>
      </c>
    </row>
    <row r="2499" spans="1:7" x14ac:dyDescent="0.25">
      <c r="A2499" s="256"/>
      <c r="B2499" s="120">
        <f t="shared" si="40"/>
        <v>43018.083330000001</v>
      </c>
      <c r="C2499" s="123">
        <v>2</v>
      </c>
      <c r="D2499" s="11">
        <f>ROUND(АТС!E259*$D$791*$D$792/100,2)</f>
        <v>43.9</v>
      </c>
      <c r="E2499" s="11">
        <f>ROUND(АТС!E259*$E$791*$E$792/100,2)</f>
        <v>40.35</v>
      </c>
      <c r="F2499" s="11">
        <f>ROUND(АТС!E259*$F$791*$F$792/100,2)</f>
        <v>27.46</v>
      </c>
      <c r="G2499" s="11">
        <f>ROUND(АТС!E259*$G$791*$G$792/100,2)</f>
        <v>16.07</v>
      </c>
    </row>
    <row r="2500" spans="1:7" x14ac:dyDescent="0.25">
      <c r="A2500" s="256"/>
      <c r="B2500" s="122">
        <f t="shared" si="40"/>
        <v>43018.125</v>
      </c>
      <c r="C2500" s="123">
        <v>3</v>
      </c>
      <c r="D2500" s="11">
        <f>ROUND(АТС!E260*$D$791*$D$792/100,2)</f>
        <v>32.380000000000003</v>
      </c>
      <c r="E2500" s="11">
        <f>ROUND(АТС!E260*$E$791*$E$792/100,2)</f>
        <v>29.76</v>
      </c>
      <c r="F2500" s="11">
        <f>ROUND(АТС!E260*$F$791*$F$792/100,2)</f>
        <v>20.260000000000002</v>
      </c>
      <c r="G2500" s="11">
        <f>ROUND(АТС!E260*$G$791*$G$792/100,2)</f>
        <v>11.86</v>
      </c>
    </row>
    <row r="2501" spans="1:7" x14ac:dyDescent="0.25">
      <c r="A2501" s="256"/>
      <c r="B2501" s="120">
        <f t="shared" si="40"/>
        <v>43018.166669999999</v>
      </c>
      <c r="C2501" s="123">
        <v>4</v>
      </c>
      <c r="D2501" s="11">
        <f>ROUND(АТС!E261*$D$791*$D$792/100,2)</f>
        <v>9</v>
      </c>
      <c r="E2501" s="11">
        <f>ROUND(АТС!E261*$E$791*$E$792/100,2)</f>
        <v>8.2799999999999994</v>
      </c>
      <c r="F2501" s="11">
        <f>ROUND(АТС!E261*$F$791*$F$792/100,2)</f>
        <v>5.63</v>
      </c>
      <c r="G2501" s="11">
        <f>ROUND(АТС!E261*$G$791*$G$792/100,2)</f>
        <v>3.3</v>
      </c>
    </row>
    <row r="2502" spans="1:7" x14ac:dyDescent="0.25">
      <c r="A2502" s="256"/>
      <c r="B2502" s="122">
        <f t="shared" si="40"/>
        <v>43018.208330000001</v>
      </c>
      <c r="C2502" s="123">
        <v>5</v>
      </c>
      <c r="D2502" s="11">
        <f>ROUND(АТС!E262*$D$791*$D$792/100,2)</f>
        <v>0</v>
      </c>
      <c r="E2502" s="11">
        <f>ROUND(АТС!E262*$E$791*$E$792/100,2)</f>
        <v>0</v>
      </c>
      <c r="F2502" s="11">
        <f>ROUND(АТС!E262*$F$791*$F$792/100,2)</f>
        <v>0</v>
      </c>
      <c r="G2502" s="11">
        <f>ROUND(АТС!E262*$G$791*$G$792/100,2)</f>
        <v>0</v>
      </c>
    </row>
    <row r="2503" spans="1:7" x14ac:dyDescent="0.25">
      <c r="A2503" s="256"/>
      <c r="B2503" s="120">
        <f t="shared" si="40"/>
        <v>43018.25</v>
      </c>
      <c r="C2503" s="123">
        <v>6</v>
      </c>
      <c r="D2503" s="11">
        <f>ROUND(АТС!E263*$D$791*$D$792/100,2)</f>
        <v>17.600000000000001</v>
      </c>
      <c r="E2503" s="11">
        <f>ROUND(АТС!E263*$E$791*$E$792/100,2)</f>
        <v>16.18</v>
      </c>
      <c r="F2503" s="11">
        <f>ROUND(АТС!E263*$F$791*$F$792/100,2)</f>
        <v>11.01</v>
      </c>
      <c r="G2503" s="11">
        <f>ROUND(АТС!E263*$G$791*$G$792/100,2)</f>
        <v>6.44</v>
      </c>
    </row>
    <row r="2504" spans="1:7" x14ac:dyDescent="0.25">
      <c r="A2504" s="256"/>
      <c r="B2504" s="122">
        <f t="shared" si="40"/>
        <v>43018.291669999999</v>
      </c>
      <c r="C2504" s="123">
        <v>7</v>
      </c>
      <c r="D2504" s="11">
        <f>ROUND(АТС!E264*$D$791*$D$792/100,2)</f>
        <v>43.5</v>
      </c>
      <c r="E2504" s="11">
        <f>ROUND(АТС!E264*$E$791*$E$792/100,2)</f>
        <v>39.979999999999997</v>
      </c>
      <c r="F2504" s="11">
        <f>ROUND(АТС!E264*$F$791*$F$792/100,2)</f>
        <v>27.21</v>
      </c>
      <c r="G2504" s="11">
        <f>ROUND(АТС!E264*$G$791*$G$792/100,2)</f>
        <v>15.93</v>
      </c>
    </row>
    <row r="2505" spans="1:7" x14ac:dyDescent="0.25">
      <c r="A2505" s="256"/>
      <c r="B2505" s="120">
        <f t="shared" si="40"/>
        <v>43018.333330000001</v>
      </c>
      <c r="C2505" s="123">
        <v>8</v>
      </c>
      <c r="D2505" s="11">
        <f>ROUND(АТС!E265*$D$791*$D$792/100,2)</f>
        <v>5.12</v>
      </c>
      <c r="E2505" s="11">
        <f>ROUND(АТС!E265*$E$791*$E$792/100,2)</f>
        <v>4.71</v>
      </c>
      <c r="F2505" s="11">
        <f>ROUND(АТС!E265*$F$791*$F$792/100,2)</f>
        <v>3.2</v>
      </c>
      <c r="G2505" s="11">
        <f>ROUND(АТС!E265*$G$791*$G$792/100,2)</f>
        <v>1.87</v>
      </c>
    </row>
    <row r="2506" spans="1:7" x14ac:dyDescent="0.25">
      <c r="A2506" s="256"/>
      <c r="B2506" s="122">
        <f t="shared" si="40"/>
        <v>43018.375</v>
      </c>
      <c r="C2506" s="123">
        <v>9</v>
      </c>
      <c r="D2506" s="11">
        <f>ROUND(АТС!E266*$D$791*$D$792/100,2)</f>
        <v>2.57</v>
      </c>
      <c r="E2506" s="11">
        <f>ROUND(АТС!E266*$E$791*$E$792/100,2)</f>
        <v>2.36</v>
      </c>
      <c r="F2506" s="11">
        <f>ROUND(АТС!E266*$F$791*$F$792/100,2)</f>
        <v>1.61</v>
      </c>
      <c r="G2506" s="11">
        <f>ROUND(АТС!E266*$G$791*$G$792/100,2)</f>
        <v>0.94</v>
      </c>
    </row>
    <row r="2507" spans="1:7" x14ac:dyDescent="0.25">
      <c r="A2507" s="256"/>
      <c r="B2507" s="120">
        <f t="shared" si="40"/>
        <v>43018.416669999999</v>
      </c>
      <c r="C2507" s="123">
        <v>10</v>
      </c>
      <c r="D2507" s="11">
        <f>ROUND(АТС!E267*$D$791*$D$792/100,2)</f>
        <v>5.73</v>
      </c>
      <c r="E2507" s="11">
        <f>ROUND(АТС!E267*$E$791*$E$792/100,2)</f>
        <v>5.26</v>
      </c>
      <c r="F2507" s="11">
        <f>ROUND(АТС!E267*$F$791*$F$792/100,2)</f>
        <v>3.58</v>
      </c>
      <c r="G2507" s="11">
        <f>ROUND(АТС!E267*$G$791*$G$792/100,2)</f>
        <v>2.1</v>
      </c>
    </row>
    <row r="2508" spans="1:7" x14ac:dyDescent="0.25">
      <c r="A2508" s="256"/>
      <c r="B2508" s="122">
        <f t="shared" si="40"/>
        <v>43018.458330000001</v>
      </c>
      <c r="C2508" s="123">
        <v>11</v>
      </c>
      <c r="D2508" s="11">
        <f>ROUND(АТС!E268*$D$791*$D$792/100,2)</f>
        <v>22.24</v>
      </c>
      <c r="E2508" s="11">
        <f>ROUND(АТС!E268*$E$791*$E$792/100,2)</f>
        <v>20.440000000000001</v>
      </c>
      <c r="F2508" s="11">
        <f>ROUND(АТС!E268*$F$791*$F$792/100,2)</f>
        <v>13.92</v>
      </c>
      <c r="G2508" s="11">
        <f>ROUND(АТС!E268*$G$791*$G$792/100,2)</f>
        <v>8.14</v>
      </c>
    </row>
    <row r="2509" spans="1:7" x14ac:dyDescent="0.25">
      <c r="A2509" s="256"/>
      <c r="B2509" s="120">
        <f t="shared" si="40"/>
        <v>43018.5</v>
      </c>
      <c r="C2509" s="123">
        <v>12</v>
      </c>
      <c r="D2509" s="11">
        <f>ROUND(АТС!E269*$D$791*$D$792/100,2)</f>
        <v>0</v>
      </c>
      <c r="E2509" s="11">
        <f>ROUND(АТС!E269*$E$791*$E$792/100,2)</f>
        <v>0</v>
      </c>
      <c r="F2509" s="11">
        <f>ROUND(АТС!E269*$F$791*$F$792/100,2)</f>
        <v>0</v>
      </c>
      <c r="G2509" s="11">
        <f>ROUND(АТС!E269*$G$791*$G$792/100,2)</f>
        <v>0</v>
      </c>
    </row>
    <row r="2510" spans="1:7" x14ac:dyDescent="0.25">
      <c r="A2510" s="256"/>
      <c r="B2510" s="122">
        <f t="shared" si="40"/>
        <v>43018.541669999999</v>
      </c>
      <c r="C2510" s="123">
        <v>13</v>
      </c>
      <c r="D2510" s="11">
        <f>ROUND(АТС!E270*$D$791*$D$792/100,2)</f>
        <v>0.04</v>
      </c>
      <c r="E2510" s="11">
        <f>ROUND(АТС!E270*$E$791*$E$792/100,2)</f>
        <v>0.04</v>
      </c>
      <c r="F2510" s="11">
        <f>ROUND(АТС!E270*$F$791*$F$792/100,2)</f>
        <v>0.02</v>
      </c>
      <c r="G2510" s="11">
        <f>ROUND(АТС!E270*$G$791*$G$792/100,2)</f>
        <v>0.01</v>
      </c>
    </row>
    <row r="2511" spans="1:7" x14ac:dyDescent="0.25">
      <c r="A2511" s="256"/>
      <c r="B2511" s="120">
        <f t="shared" si="40"/>
        <v>43018.583330000001</v>
      </c>
      <c r="C2511" s="123">
        <v>14</v>
      </c>
      <c r="D2511" s="11">
        <f>ROUND(АТС!E271*$D$791*$D$792/100,2)</f>
        <v>7.05</v>
      </c>
      <c r="E2511" s="11">
        <f>ROUND(АТС!E271*$E$791*$E$792/100,2)</f>
        <v>6.48</v>
      </c>
      <c r="F2511" s="11">
        <f>ROUND(АТС!E271*$F$791*$F$792/100,2)</f>
        <v>4.41</v>
      </c>
      <c r="G2511" s="11">
        <f>ROUND(АТС!E271*$G$791*$G$792/100,2)</f>
        <v>2.58</v>
      </c>
    </row>
    <row r="2512" spans="1:7" x14ac:dyDescent="0.25">
      <c r="A2512" s="256"/>
      <c r="B2512" s="122">
        <f t="shared" si="40"/>
        <v>43018.625</v>
      </c>
      <c r="C2512" s="123">
        <v>15</v>
      </c>
      <c r="D2512" s="11">
        <f>ROUND(АТС!E272*$D$791*$D$792/100,2)</f>
        <v>0</v>
      </c>
      <c r="E2512" s="11">
        <f>ROUND(АТС!E272*$E$791*$E$792/100,2)</f>
        <v>0</v>
      </c>
      <c r="F2512" s="11">
        <f>ROUND(АТС!E272*$F$791*$F$792/100,2)</f>
        <v>0</v>
      </c>
      <c r="G2512" s="11">
        <f>ROUND(АТС!E272*$G$791*$G$792/100,2)</f>
        <v>0</v>
      </c>
    </row>
    <row r="2513" spans="1:7" x14ac:dyDescent="0.25">
      <c r="A2513" s="256"/>
      <c r="B2513" s="120">
        <f t="shared" si="40"/>
        <v>43018.666669999999</v>
      </c>
      <c r="C2513" s="123">
        <v>16</v>
      </c>
      <c r="D2513" s="11">
        <f>ROUND(АТС!E273*$D$791*$D$792/100,2)</f>
        <v>25.52</v>
      </c>
      <c r="E2513" s="11">
        <f>ROUND(АТС!E273*$E$791*$E$792/100,2)</f>
        <v>23.45</v>
      </c>
      <c r="F2513" s="11">
        <f>ROUND(АТС!E273*$F$791*$F$792/100,2)</f>
        <v>15.96</v>
      </c>
      <c r="G2513" s="11">
        <f>ROUND(АТС!E273*$G$791*$G$792/100,2)</f>
        <v>9.34</v>
      </c>
    </row>
    <row r="2514" spans="1:7" x14ac:dyDescent="0.25">
      <c r="A2514" s="256"/>
      <c r="B2514" s="122">
        <f t="shared" si="40"/>
        <v>43018.708330000001</v>
      </c>
      <c r="C2514" s="123">
        <v>17</v>
      </c>
      <c r="D2514" s="11">
        <f>ROUND(АТС!E274*$D$791*$D$792/100,2)</f>
        <v>0</v>
      </c>
      <c r="E2514" s="11">
        <f>ROUND(АТС!E274*$E$791*$E$792/100,2)</f>
        <v>0</v>
      </c>
      <c r="F2514" s="11">
        <f>ROUND(АТС!E274*$F$791*$F$792/100,2)</f>
        <v>0</v>
      </c>
      <c r="G2514" s="11">
        <f>ROUND(АТС!E274*$G$791*$G$792/100,2)</f>
        <v>0</v>
      </c>
    </row>
    <row r="2515" spans="1:7" x14ac:dyDescent="0.25">
      <c r="A2515" s="256"/>
      <c r="B2515" s="120">
        <f t="shared" si="40"/>
        <v>43018.75</v>
      </c>
      <c r="C2515" s="123">
        <v>18</v>
      </c>
      <c r="D2515" s="11">
        <f>ROUND(АТС!E275*$D$791*$D$792/100,2)</f>
        <v>6.25</v>
      </c>
      <c r="E2515" s="11">
        <f>ROUND(АТС!E275*$E$791*$E$792/100,2)</f>
        <v>5.74</v>
      </c>
      <c r="F2515" s="11">
        <f>ROUND(АТС!E275*$F$791*$F$792/100,2)</f>
        <v>3.91</v>
      </c>
      <c r="G2515" s="11">
        <f>ROUND(АТС!E275*$G$791*$G$792/100,2)</f>
        <v>2.29</v>
      </c>
    </row>
    <row r="2516" spans="1:7" x14ac:dyDescent="0.25">
      <c r="A2516" s="256"/>
      <c r="B2516" s="122">
        <f t="shared" si="40"/>
        <v>43018.791669999999</v>
      </c>
      <c r="C2516" s="123">
        <v>19</v>
      </c>
      <c r="D2516" s="11">
        <f>ROUND(АТС!E276*$D$791*$D$792/100,2)</f>
        <v>41.63</v>
      </c>
      <c r="E2516" s="11">
        <f>ROUND(АТС!E276*$E$791*$E$792/100,2)</f>
        <v>38.26</v>
      </c>
      <c r="F2516" s="11">
        <f>ROUND(АТС!E276*$F$791*$F$792/100,2)</f>
        <v>26.04</v>
      </c>
      <c r="G2516" s="11">
        <f>ROUND(АТС!E276*$G$791*$G$792/100,2)</f>
        <v>15.24</v>
      </c>
    </row>
    <row r="2517" spans="1:7" x14ac:dyDescent="0.25">
      <c r="A2517" s="256"/>
      <c r="B2517" s="120">
        <f t="shared" si="40"/>
        <v>43018.833330000001</v>
      </c>
      <c r="C2517" s="123">
        <v>20</v>
      </c>
      <c r="D2517" s="11">
        <f>ROUND(АТС!E277*$D$791*$D$792/100,2)</f>
        <v>31.11</v>
      </c>
      <c r="E2517" s="11">
        <f>ROUND(АТС!E277*$E$791*$E$792/100,2)</f>
        <v>28.6</v>
      </c>
      <c r="F2517" s="11">
        <f>ROUND(АТС!E277*$F$791*$F$792/100,2)</f>
        <v>19.46</v>
      </c>
      <c r="G2517" s="11">
        <f>ROUND(АТС!E277*$G$791*$G$792/100,2)</f>
        <v>11.39</v>
      </c>
    </row>
    <row r="2518" spans="1:7" x14ac:dyDescent="0.25">
      <c r="A2518" s="256"/>
      <c r="B2518" s="122">
        <f t="shared" si="40"/>
        <v>43018.875</v>
      </c>
      <c r="C2518" s="123">
        <v>21</v>
      </c>
      <c r="D2518" s="11">
        <f>ROUND(АТС!E278*$D$791*$D$792/100,2)</f>
        <v>168.19</v>
      </c>
      <c r="E2518" s="11">
        <f>ROUND(АТС!E278*$E$791*$E$792/100,2)</f>
        <v>154.58000000000001</v>
      </c>
      <c r="F2518" s="11">
        <f>ROUND(АТС!E278*$F$791*$F$792/100,2)</f>
        <v>105.21</v>
      </c>
      <c r="G2518" s="11">
        <f>ROUND(АТС!E278*$G$791*$G$792/100,2)</f>
        <v>61.58</v>
      </c>
    </row>
    <row r="2519" spans="1:7" x14ac:dyDescent="0.25">
      <c r="A2519" s="256"/>
      <c r="B2519" s="120">
        <f t="shared" si="40"/>
        <v>43018.916669999999</v>
      </c>
      <c r="C2519" s="123">
        <v>22</v>
      </c>
      <c r="D2519" s="11">
        <f>ROUND(АТС!E279*$D$791*$D$792/100,2)</f>
        <v>50.53</v>
      </c>
      <c r="E2519" s="11">
        <f>ROUND(АТС!E279*$E$791*$E$792/100,2)</f>
        <v>46.44</v>
      </c>
      <c r="F2519" s="11">
        <f>ROUND(АТС!E279*$F$791*$F$792/100,2)</f>
        <v>31.61</v>
      </c>
      <c r="G2519" s="11">
        <f>ROUND(АТС!E279*$G$791*$G$792/100,2)</f>
        <v>18.5</v>
      </c>
    </row>
    <row r="2520" spans="1:7" x14ac:dyDescent="0.25">
      <c r="A2520" s="256"/>
      <c r="B2520" s="122">
        <f t="shared" si="40"/>
        <v>43018.958330000001</v>
      </c>
      <c r="C2520" s="123">
        <v>23</v>
      </c>
      <c r="D2520" s="11">
        <f>ROUND(АТС!E280*$D$791*$D$792/100,2)</f>
        <v>24.06</v>
      </c>
      <c r="E2520" s="11">
        <f>ROUND(АТС!E280*$E$791*$E$792/100,2)</f>
        <v>22.12</v>
      </c>
      <c r="F2520" s="11">
        <f>ROUND(АТС!E280*$F$791*$F$792/100,2)</f>
        <v>15.05</v>
      </c>
      <c r="G2520" s="11">
        <f>ROUND(АТС!E280*$G$791*$G$792/100,2)</f>
        <v>8.81</v>
      </c>
    </row>
    <row r="2521" spans="1:7" x14ac:dyDescent="0.25">
      <c r="A2521" s="256"/>
      <c r="B2521" s="120">
        <f t="shared" si="40"/>
        <v>43019</v>
      </c>
      <c r="C2521" s="123">
        <v>0</v>
      </c>
      <c r="D2521" s="11">
        <f>ROUND(АТС!E281*$D$791*$D$792/100,2)</f>
        <v>247.97</v>
      </c>
      <c r="E2521" s="11">
        <f>ROUND(АТС!E281*$E$791*$E$792/100,2)</f>
        <v>227.9</v>
      </c>
      <c r="F2521" s="11">
        <f>ROUND(АТС!E281*$F$791*$F$792/100,2)</f>
        <v>155.12</v>
      </c>
      <c r="G2521" s="11">
        <f>ROUND(АТС!E281*$G$791*$G$792/100,2)</f>
        <v>90.79</v>
      </c>
    </row>
    <row r="2522" spans="1:7" x14ac:dyDescent="0.25">
      <c r="A2522" s="256"/>
      <c r="B2522" s="122">
        <f t="shared" si="40"/>
        <v>43019.041669999999</v>
      </c>
      <c r="C2522" s="123">
        <v>1</v>
      </c>
      <c r="D2522" s="11">
        <f>ROUND(АТС!E282*$D$791*$D$792/100,2)</f>
        <v>144.72</v>
      </c>
      <c r="E2522" s="11">
        <f>ROUND(АТС!E282*$E$791*$E$792/100,2)</f>
        <v>133</v>
      </c>
      <c r="F2522" s="11">
        <f>ROUND(АТС!E282*$F$791*$F$792/100,2)</f>
        <v>90.53</v>
      </c>
      <c r="G2522" s="11">
        <f>ROUND(АТС!E282*$G$791*$G$792/100,2)</f>
        <v>52.98</v>
      </c>
    </row>
    <row r="2523" spans="1:7" x14ac:dyDescent="0.25">
      <c r="A2523" s="256"/>
      <c r="B2523" s="120">
        <f t="shared" si="40"/>
        <v>43019.083330000001</v>
      </c>
      <c r="C2523" s="123">
        <v>2</v>
      </c>
      <c r="D2523" s="11">
        <f>ROUND(АТС!E283*$D$791*$D$792/100,2)</f>
        <v>64.709999999999994</v>
      </c>
      <c r="E2523" s="11">
        <f>ROUND(АТС!E283*$E$791*$E$792/100,2)</f>
        <v>59.47</v>
      </c>
      <c r="F2523" s="11">
        <f>ROUND(АТС!E283*$F$791*$F$792/100,2)</f>
        <v>40.479999999999997</v>
      </c>
      <c r="G2523" s="11">
        <f>ROUND(АТС!E283*$G$791*$G$792/100,2)</f>
        <v>23.69</v>
      </c>
    </row>
    <row r="2524" spans="1:7" x14ac:dyDescent="0.25">
      <c r="A2524" s="256"/>
      <c r="B2524" s="122">
        <f t="shared" si="40"/>
        <v>43019.125</v>
      </c>
      <c r="C2524" s="123">
        <v>3</v>
      </c>
      <c r="D2524" s="11">
        <f>ROUND(АТС!E284*$D$791*$D$792/100,2)</f>
        <v>41.22</v>
      </c>
      <c r="E2524" s="11">
        <f>ROUND(АТС!E284*$E$791*$E$792/100,2)</f>
        <v>37.880000000000003</v>
      </c>
      <c r="F2524" s="11">
        <f>ROUND(АТС!E284*$F$791*$F$792/100,2)</f>
        <v>25.79</v>
      </c>
      <c r="G2524" s="11">
        <f>ROUND(АТС!E284*$G$791*$G$792/100,2)</f>
        <v>15.09</v>
      </c>
    </row>
    <row r="2525" spans="1:7" x14ac:dyDescent="0.25">
      <c r="A2525" s="256"/>
      <c r="B2525" s="120">
        <f t="shared" si="40"/>
        <v>43019.166669999999</v>
      </c>
      <c r="C2525" s="123">
        <v>4</v>
      </c>
      <c r="D2525" s="11">
        <f>ROUND(АТС!E285*$D$791*$D$792/100,2)</f>
        <v>14.15</v>
      </c>
      <c r="E2525" s="11">
        <f>ROUND(АТС!E285*$E$791*$E$792/100,2)</f>
        <v>13</v>
      </c>
      <c r="F2525" s="11">
        <f>ROUND(АТС!E285*$F$791*$F$792/100,2)</f>
        <v>8.85</v>
      </c>
      <c r="G2525" s="11">
        <f>ROUND(АТС!E285*$G$791*$G$792/100,2)</f>
        <v>5.18</v>
      </c>
    </row>
    <row r="2526" spans="1:7" x14ac:dyDescent="0.25">
      <c r="A2526" s="256"/>
      <c r="B2526" s="122">
        <f t="shared" si="40"/>
        <v>43019.208330000001</v>
      </c>
      <c r="C2526" s="123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56"/>
      <c r="B2527" s="120">
        <f t="shared" si="40"/>
        <v>43019.25</v>
      </c>
      <c r="C2527" s="123">
        <v>6</v>
      </c>
      <c r="D2527" s="11">
        <f>ROUND(АТС!E287*$D$791*$D$792/100,2)</f>
        <v>14.68</v>
      </c>
      <c r="E2527" s="11">
        <f>ROUND(АТС!E287*$E$791*$E$792/100,2)</f>
        <v>13.49</v>
      </c>
      <c r="F2527" s="11">
        <f>ROUND(АТС!E287*$F$791*$F$792/100,2)</f>
        <v>9.18</v>
      </c>
      <c r="G2527" s="11">
        <f>ROUND(АТС!E287*$G$791*$G$792/100,2)</f>
        <v>5.37</v>
      </c>
    </row>
    <row r="2528" spans="1:7" x14ac:dyDescent="0.25">
      <c r="A2528" s="256"/>
      <c r="B2528" s="122">
        <f t="shared" si="40"/>
        <v>43019.291669999999</v>
      </c>
      <c r="C2528" s="123">
        <v>7</v>
      </c>
      <c r="D2528" s="11">
        <f>ROUND(АТС!E288*$D$791*$D$792/100,2)</f>
        <v>44.43</v>
      </c>
      <c r="E2528" s="11">
        <f>ROUND(АТС!E288*$E$791*$E$792/100,2)</f>
        <v>40.83</v>
      </c>
      <c r="F2528" s="11">
        <f>ROUND(АТС!E288*$F$791*$F$792/100,2)</f>
        <v>27.79</v>
      </c>
      <c r="G2528" s="11">
        <f>ROUND(АТС!E288*$G$791*$G$792/100,2)</f>
        <v>16.27</v>
      </c>
    </row>
    <row r="2529" spans="1:7" x14ac:dyDescent="0.25">
      <c r="A2529" s="256"/>
      <c r="B2529" s="120">
        <f t="shared" si="40"/>
        <v>43019.333330000001</v>
      </c>
      <c r="C2529" s="123">
        <v>8</v>
      </c>
      <c r="D2529" s="11">
        <f>ROUND(АТС!E289*$D$791*$D$792/100,2)</f>
        <v>0.03</v>
      </c>
      <c r="E2529" s="11">
        <f>ROUND(АТС!E289*$E$791*$E$792/100,2)</f>
        <v>0.03</v>
      </c>
      <c r="F2529" s="11">
        <f>ROUND(АТС!E289*$F$791*$F$792/100,2)</f>
        <v>0.02</v>
      </c>
      <c r="G2529" s="11">
        <f>ROUND(АТС!E289*$G$791*$G$792/100,2)</f>
        <v>0.01</v>
      </c>
    </row>
    <row r="2530" spans="1:7" x14ac:dyDescent="0.25">
      <c r="A2530" s="256"/>
      <c r="B2530" s="122">
        <f t="shared" si="40"/>
        <v>43019.375</v>
      </c>
      <c r="C2530" s="123">
        <v>9</v>
      </c>
      <c r="D2530" s="11">
        <f>ROUND(АТС!E290*$D$791*$D$792/100,2)</f>
        <v>4.33</v>
      </c>
      <c r="E2530" s="11">
        <f>ROUND(АТС!E290*$E$791*$E$792/100,2)</f>
        <v>3.98</v>
      </c>
      <c r="F2530" s="11">
        <f>ROUND(АТС!E290*$F$791*$F$792/100,2)</f>
        <v>2.71</v>
      </c>
      <c r="G2530" s="11">
        <f>ROUND(АТС!E290*$G$791*$G$792/100,2)</f>
        <v>1.59</v>
      </c>
    </row>
    <row r="2531" spans="1:7" x14ac:dyDescent="0.25">
      <c r="A2531" s="256"/>
      <c r="B2531" s="120">
        <f t="shared" si="40"/>
        <v>43019.416669999999</v>
      </c>
      <c r="C2531" s="123">
        <v>10</v>
      </c>
      <c r="D2531" s="11">
        <f>ROUND(АТС!E291*$D$791*$D$792/100,2)</f>
        <v>6.67</v>
      </c>
      <c r="E2531" s="11">
        <f>ROUND(АТС!E291*$E$791*$E$792/100,2)</f>
        <v>6.13</v>
      </c>
      <c r="F2531" s="11">
        <f>ROUND(АТС!E291*$F$791*$F$792/100,2)</f>
        <v>4.17</v>
      </c>
      <c r="G2531" s="11">
        <f>ROUND(АТС!E291*$G$791*$G$792/100,2)</f>
        <v>2.44</v>
      </c>
    </row>
    <row r="2532" spans="1:7" x14ac:dyDescent="0.25">
      <c r="A2532" s="256"/>
      <c r="B2532" s="122">
        <f t="shared" si="40"/>
        <v>43019.458330000001</v>
      </c>
      <c r="C2532" s="123">
        <v>11</v>
      </c>
      <c r="D2532" s="11">
        <f>ROUND(АТС!E292*$D$791*$D$792/100,2)</f>
        <v>1.01</v>
      </c>
      <c r="E2532" s="11">
        <f>ROUND(АТС!E292*$E$791*$E$792/100,2)</f>
        <v>0.93</v>
      </c>
      <c r="F2532" s="11">
        <f>ROUND(АТС!E292*$F$791*$F$792/100,2)</f>
        <v>0.63</v>
      </c>
      <c r="G2532" s="11">
        <f>ROUND(АТС!E292*$G$791*$G$792/100,2)</f>
        <v>0.37</v>
      </c>
    </row>
    <row r="2533" spans="1:7" x14ac:dyDescent="0.25">
      <c r="A2533" s="256"/>
      <c r="B2533" s="120">
        <f t="shared" si="40"/>
        <v>43019.5</v>
      </c>
      <c r="C2533" s="123">
        <v>12</v>
      </c>
      <c r="D2533" s="11">
        <f>ROUND(АТС!E293*$D$791*$D$792/100,2)</f>
        <v>9.77</v>
      </c>
      <c r="E2533" s="11">
        <f>ROUND(АТС!E293*$E$791*$E$792/100,2)</f>
        <v>8.98</v>
      </c>
      <c r="F2533" s="11">
        <f>ROUND(АТС!E293*$F$791*$F$792/100,2)</f>
        <v>6.11</v>
      </c>
      <c r="G2533" s="11">
        <f>ROUND(АТС!E293*$G$791*$G$792/100,2)</f>
        <v>3.58</v>
      </c>
    </row>
    <row r="2534" spans="1:7" x14ac:dyDescent="0.25">
      <c r="A2534" s="256"/>
      <c r="B2534" s="122">
        <f t="shared" si="40"/>
        <v>43019.541669999999</v>
      </c>
      <c r="C2534" s="123">
        <v>13</v>
      </c>
      <c r="D2534" s="11">
        <f>ROUND(АТС!E294*$D$791*$D$792/100,2)</f>
        <v>12.45</v>
      </c>
      <c r="E2534" s="11">
        <f>ROUND(АТС!E294*$E$791*$E$792/100,2)</f>
        <v>11.44</v>
      </c>
      <c r="F2534" s="11">
        <f>ROUND(АТС!E294*$F$791*$F$792/100,2)</f>
        <v>7.79</v>
      </c>
      <c r="G2534" s="11">
        <f>ROUND(АТС!E294*$G$791*$G$792/100,2)</f>
        <v>4.5599999999999996</v>
      </c>
    </row>
    <row r="2535" spans="1:7" x14ac:dyDescent="0.25">
      <c r="A2535" s="256"/>
      <c r="B2535" s="120">
        <f t="shared" si="40"/>
        <v>43019.583330000001</v>
      </c>
      <c r="C2535" s="123">
        <v>14</v>
      </c>
      <c r="D2535" s="11">
        <f>ROUND(АТС!E295*$D$791*$D$792/100,2)</f>
        <v>14.15</v>
      </c>
      <c r="E2535" s="11">
        <f>ROUND(АТС!E295*$E$791*$E$792/100,2)</f>
        <v>13</v>
      </c>
      <c r="F2535" s="11">
        <f>ROUND(АТС!E295*$F$791*$F$792/100,2)</f>
        <v>8.85</v>
      </c>
      <c r="G2535" s="11">
        <f>ROUND(АТС!E295*$G$791*$G$792/100,2)</f>
        <v>5.18</v>
      </c>
    </row>
    <row r="2536" spans="1:7" x14ac:dyDescent="0.25">
      <c r="A2536" s="256"/>
      <c r="B2536" s="122">
        <f t="shared" si="40"/>
        <v>43019.625</v>
      </c>
      <c r="C2536" s="123">
        <v>15</v>
      </c>
      <c r="D2536" s="11">
        <f>ROUND(АТС!E296*$D$791*$D$792/100,2)</f>
        <v>25.75</v>
      </c>
      <c r="E2536" s="11">
        <f>ROUND(АТС!E296*$E$791*$E$792/100,2)</f>
        <v>23.66</v>
      </c>
      <c r="F2536" s="11">
        <f>ROUND(АТС!E296*$F$791*$F$792/100,2)</f>
        <v>16.11</v>
      </c>
      <c r="G2536" s="11">
        <f>ROUND(АТС!E296*$G$791*$G$792/100,2)</f>
        <v>9.43</v>
      </c>
    </row>
    <row r="2537" spans="1:7" x14ac:dyDescent="0.25">
      <c r="A2537" s="256"/>
      <c r="B2537" s="120">
        <f t="shared" si="40"/>
        <v>43019.666669999999</v>
      </c>
      <c r="C2537" s="123">
        <v>16</v>
      </c>
      <c r="D2537" s="11">
        <f>ROUND(АТС!E297*$D$791*$D$792/100,2)</f>
        <v>0</v>
      </c>
      <c r="E2537" s="11">
        <f>ROUND(АТС!E297*$E$791*$E$792/100,2)</f>
        <v>0</v>
      </c>
      <c r="F2537" s="11">
        <f>ROUND(АТС!E297*$F$791*$F$792/100,2)</f>
        <v>0</v>
      </c>
      <c r="G2537" s="11">
        <f>ROUND(АТС!E297*$G$791*$G$792/100,2)</f>
        <v>0</v>
      </c>
    </row>
    <row r="2538" spans="1:7" x14ac:dyDescent="0.25">
      <c r="A2538" s="256"/>
      <c r="B2538" s="122">
        <f t="shared" si="40"/>
        <v>43019.708330000001</v>
      </c>
      <c r="C2538" s="123">
        <v>17</v>
      </c>
      <c r="D2538" s="11">
        <f>ROUND(АТС!E298*$D$791*$D$792/100,2)</f>
        <v>0</v>
      </c>
      <c r="E2538" s="11">
        <f>ROUND(АТС!E298*$E$791*$E$792/100,2)</f>
        <v>0</v>
      </c>
      <c r="F2538" s="11">
        <f>ROUND(АТС!E298*$F$791*$F$792/100,2)</f>
        <v>0</v>
      </c>
      <c r="G2538" s="11">
        <f>ROUND(АТС!E298*$G$791*$G$792/100,2)</f>
        <v>0</v>
      </c>
    </row>
    <row r="2539" spans="1:7" x14ac:dyDescent="0.25">
      <c r="A2539" s="256"/>
      <c r="B2539" s="120">
        <f t="shared" si="40"/>
        <v>43019.75</v>
      </c>
      <c r="C2539" s="123">
        <v>18</v>
      </c>
      <c r="D2539" s="11">
        <f>ROUND(АТС!E299*$D$791*$D$792/100,2)</f>
        <v>0</v>
      </c>
      <c r="E2539" s="11">
        <f>ROUND(АТС!E299*$E$791*$E$792/100,2)</f>
        <v>0</v>
      </c>
      <c r="F2539" s="11">
        <f>ROUND(АТС!E299*$F$791*$F$792/100,2)</f>
        <v>0</v>
      </c>
      <c r="G2539" s="11">
        <f>ROUND(АТС!E299*$G$791*$G$792/100,2)</f>
        <v>0</v>
      </c>
    </row>
    <row r="2540" spans="1:7" x14ac:dyDescent="0.25">
      <c r="A2540" s="256"/>
      <c r="B2540" s="122">
        <f t="shared" si="40"/>
        <v>43019.791669999999</v>
      </c>
      <c r="C2540" s="123">
        <v>19</v>
      </c>
      <c r="D2540" s="11">
        <f>ROUND(АТС!E300*$D$791*$D$792/100,2)</f>
        <v>8.27</v>
      </c>
      <c r="E2540" s="11">
        <f>ROUND(АТС!E300*$E$791*$E$792/100,2)</f>
        <v>7.6</v>
      </c>
      <c r="F2540" s="11">
        <f>ROUND(АТС!E300*$F$791*$F$792/100,2)</f>
        <v>5.17</v>
      </c>
      <c r="G2540" s="11">
        <f>ROUND(АТС!E300*$G$791*$G$792/100,2)</f>
        <v>3.03</v>
      </c>
    </row>
    <row r="2541" spans="1:7" x14ac:dyDescent="0.25">
      <c r="A2541" s="256"/>
      <c r="B2541" s="120">
        <f t="shared" si="40"/>
        <v>43019.833330000001</v>
      </c>
      <c r="C2541" s="123">
        <v>20</v>
      </c>
      <c r="D2541" s="11">
        <f>ROUND(АТС!E301*$D$791*$D$792/100,2)</f>
        <v>28.44</v>
      </c>
      <c r="E2541" s="11">
        <f>ROUND(АТС!E301*$E$791*$E$792/100,2)</f>
        <v>26.14</v>
      </c>
      <c r="F2541" s="11">
        <f>ROUND(АТС!E301*$F$791*$F$792/100,2)</f>
        <v>17.79</v>
      </c>
      <c r="G2541" s="11">
        <f>ROUND(АТС!E301*$G$791*$G$792/100,2)</f>
        <v>10.41</v>
      </c>
    </row>
    <row r="2542" spans="1:7" x14ac:dyDescent="0.25">
      <c r="A2542" s="256"/>
      <c r="B2542" s="122">
        <f t="shared" si="40"/>
        <v>43019.875</v>
      </c>
      <c r="C2542" s="123">
        <v>21</v>
      </c>
      <c r="D2542" s="11">
        <f>ROUND(АТС!E302*$D$791*$D$792/100,2)</f>
        <v>24.92</v>
      </c>
      <c r="E2542" s="11">
        <f>ROUND(АТС!E302*$E$791*$E$792/100,2)</f>
        <v>22.9</v>
      </c>
      <c r="F2542" s="11">
        <f>ROUND(АТС!E302*$F$791*$F$792/100,2)</f>
        <v>15.59</v>
      </c>
      <c r="G2542" s="11">
        <f>ROUND(АТС!E302*$G$791*$G$792/100,2)</f>
        <v>9.1199999999999992</v>
      </c>
    </row>
    <row r="2543" spans="1:7" x14ac:dyDescent="0.25">
      <c r="A2543" s="256"/>
      <c r="B2543" s="120">
        <f t="shared" si="40"/>
        <v>43019.916669999999</v>
      </c>
      <c r="C2543" s="123">
        <v>22</v>
      </c>
      <c r="D2543" s="11">
        <f>ROUND(АТС!E303*$D$791*$D$792/100,2)</f>
        <v>147.91</v>
      </c>
      <c r="E2543" s="11">
        <f>ROUND(АТС!E303*$E$791*$E$792/100,2)</f>
        <v>135.94</v>
      </c>
      <c r="F2543" s="11">
        <f>ROUND(АТС!E303*$F$791*$F$792/100,2)</f>
        <v>92.53</v>
      </c>
      <c r="G2543" s="11">
        <f>ROUND(АТС!E303*$G$791*$G$792/100,2)</f>
        <v>54.15</v>
      </c>
    </row>
    <row r="2544" spans="1:7" x14ac:dyDescent="0.25">
      <c r="A2544" s="256"/>
      <c r="B2544" s="122">
        <f t="shared" si="40"/>
        <v>43019.958330000001</v>
      </c>
      <c r="C2544" s="123">
        <v>23</v>
      </c>
      <c r="D2544" s="11">
        <f>ROUND(АТС!E304*$D$791*$D$792/100,2)</f>
        <v>145.06</v>
      </c>
      <c r="E2544" s="11">
        <f>ROUND(АТС!E304*$E$791*$E$792/100,2)</f>
        <v>133.32</v>
      </c>
      <c r="F2544" s="11">
        <f>ROUND(АТС!E304*$F$791*$F$792/100,2)</f>
        <v>90.74</v>
      </c>
      <c r="G2544" s="11">
        <f>ROUND(АТС!E304*$G$791*$G$792/100,2)</f>
        <v>53.11</v>
      </c>
    </row>
    <row r="2545" spans="1:7" x14ac:dyDescent="0.25">
      <c r="A2545" s="256"/>
      <c r="B2545" s="120">
        <f t="shared" si="40"/>
        <v>43020</v>
      </c>
      <c r="C2545" s="123">
        <v>0</v>
      </c>
      <c r="D2545" s="11">
        <f>ROUND(АТС!E305*$D$791*$D$792/100,2)</f>
        <v>0</v>
      </c>
      <c r="E2545" s="11">
        <f>ROUND(АТС!E305*$E$791*$E$792/100,2)</f>
        <v>0</v>
      </c>
      <c r="F2545" s="11">
        <f>ROUND(АТС!E305*$F$791*$F$792/100,2)</f>
        <v>0</v>
      </c>
      <c r="G2545" s="11">
        <f>ROUND(АТС!E305*$G$791*$G$792/100,2)</f>
        <v>0</v>
      </c>
    </row>
    <row r="2546" spans="1:7" x14ac:dyDescent="0.25">
      <c r="A2546" s="256"/>
      <c r="B2546" s="122">
        <f t="shared" si="40"/>
        <v>43020.041669999999</v>
      </c>
      <c r="C2546" s="123">
        <v>1</v>
      </c>
      <c r="D2546" s="11">
        <f>ROUND(АТС!E306*$D$791*$D$792/100,2)</f>
        <v>0</v>
      </c>
      <c r="E2546" s="11">
        <f>ROUND(АТС!E306*$E$791*$E$792/100,2)</f>
        <v>0</v>
      </c>
      <c r="F2546" s="11">
        <f>ROUND(АТС!E306*$F$791*$F$792/100,2)</f>
        <v>0</v>
      </c>
      <c r="G2546" s="11">
        <f>ROUND(АТС!E306*$G$791*$G$792/100,2)</f>
        <v>0</v>
      </c>
    </row>
    <row r="2547" spans="1:7" x14ac:dyDescent="0.25">
      <c r="A2547" s="256"/>
      <c r="B2547" s="120">
        <f t="shared" si="40"/>
        <v>43020.083330000001</v>
      </c>
      <c r="C2547" s="123">
        <v>2</v>
      </c>
      <c r="D2547" s="11">
        <f>ROUND(АТС!E307*$D$791*$D$792/100,2)</f>
        <v>0.84</v>
      </c>
      <c r="E2547" s="11">
        <f>ROUND(АТС!E307*$E$791*$E$792/100,2)</f>
        <v>0.77</v>
      </c>
      <c r="F2547" s="11">
        <f>ROUND(АТС!E307*$F$791*$F$792/100,2)</f>
        <v>0.53</v>
      </c>
      <c r="G2547" s="11">
        <f>ROUND(АТС!E307*$G$791*$G$792/100,2)</f>
        <v>0.31</v>
      </c>
    </row>
    <row r="2548" spans="1:7" x14ac:dyDescent="0.25">
      <c r="A2548" s="256"/>
      <c r="B2548" s="122">
        <f t="shared" si="40"/>
        <v>43020.125</v>
      </c>
      <c r="C2548" s="123">
        <v>3</v>
      </c>
      <c r="D2548" s="11">
        <f>ROUND(АТС!E308*$D$791*$D$792/100,2)</f>
        <v>0</v>
      </c>
      <c r="E2548" s="11">
        <f>ROUND(АТС!E308*$E$791*$E$792/100,2)</f>
        <v>0</v>
      </c>
      <c r="F2548" s="11">
        <f>ROUND(АТС!E308*$F$791*$F$792/100,2)</f>
        <v>0</v>
      </c>
      <c r="G2548" s="11">
        <f>ROUND(АТС!E308*$G$791*$G$792/100,2)</f>
        <v>0</v>
      </c>
    </row>
    <row r="2549" spans="1:7" x14ac:dyDescent="0.25">
      <c r="A2549" s="256"/>
      <c r="B2549" s="120">
        <f t="shared" si="40"/>
        <v>43020.166669999999</v>
      </c>
      <c r="C2549" s="123">
        <v>4</v>
      </c>
      <c r="D2549" s="11">
        <f>ROUND(АТС!E309*$D$791*$D$792/100,2)</f>
        <v>0</v>
      </c>
      <c r="E2549" s="11">
        <f>ROUND(АТС!E309*$E$791*$E$792/100,2)</f>
        <v>0</v>
      </c>
      <c r="F2549" s="11">
        <f>ROUND(АТС!E309*$F$791*$F$792/100,2)</f>
        <v>0</v>
      </c>
      <c r="G2549" s="11">
        <f>ROUND(АТС!E309*$G$791*$G$792/100,2)</f>
        <v>0</v>
      </c>
    </row>
    <row r="2550" spans="1:7" x14ac:dyDescent="0.25">
      <c r="A2550" s="256"/>
      <c r="B2550" s="122">
        <f t="shared" si="40"/>
        <v>43020.208330000001</v>
      </c>
      <c r="C2550" s="123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56"/>
      <c r="B2551" s="120">
        <f t="shared" si="40"/>
        <v>43020.25</v>
      </c>
      <c r="C2551" s="123">
        <v>6</v>
      </c>
      <c r="D2551" s="11">
        <f>ROUND(АТС!E311*$D$791*$D$792/100,2)</f>
        <v>0</v>
      </c>
      <c r="E2551" s="11">
        <f>ROUND(АТС!E311*$E$791*$E$792/100,2)</f>
        <v>0</v>
      </c>
      <c r="F2551" s="11">
        <f>ROUND(АТС!E311*$F$791*$F$792/100,2)</f>
        <v>0</v>
      </c>
      <c r="G2551" s="11">
        <f>ROUND(АТС!E311*$G$791*$G$792/100,2)</f>
        <v>0</v>
      </c>
    </row>
    <row r="2552" spans="1:7" x14ac:dyDescent="0.25">
      <c r="A2552" s="256"/>
      <c r="B2552" s="122">
        <f t="shared" si="40"/>
        <v>43020.291669999999</v>
      </c>
      <c r="C2552" s="123">
        <v>7</v>
      </c>
      <c r="D2552" s="11">
        <f>ROUND(АТС!E312*$D$791*$D$792/100,2)</f>
        <v>0</v>
      </c>
      <c r="E2552" s="11">
        <f>ROUND(АТС!E312*$E$791*$E$792/100,2)</f>
        <v>0</v>
      </c>
      <c r="F2552" s="11">
        <f>ROUND(АТС!E312*$F$791*$F$792/100,2)</f>
        <v>0</v>
      </c>
      <c r="G2552" s="11">
        <f>ROUND(АТС!E312*$G$791*$G$792/100,2)</f>
        <v>0</v>
      </c>
    </row>
    <row r="2553" spans="1:7" x14ac:dyDescent="0.25">
      <c r="A2553" s="256"/>
      <c r="B2553" s="120">
        <f t="shared" si="40"/>
        <v>43020.333330000001</v>
      </c>
      <c r="C2553" s="123">
        <v>8</v>
      </c>
      <c r="D2553" s="11">
        <f>ROUND(АТС!E313*$D$791*$D$792/100,2)</f>
        <v>0</v>
      </c>
      <c r="E2553" s="11">
        <f>ROUND(АТС!E313*$E$791*$E$792/100,2)</f>
        <v>0</v>
      </c>
      <c r="F2553" s="11">
        <f>ROUND(АТС!E313*$F$791*$F$792/100,2)</f>
        <v>0</v>
      </c>
      <c r="G2553" s="11">
        <f>ROUND(АТС!E313*$G$791*$G$792/100,2)</f>
        <v>0</v>
      </c>
    </row>
    <row r="2554" spans="1:7" x14ac:dyDescent="0.25">
      <c r="A2554" s="256"/>
      <c r="B2554" s="122">
        <f t="shared" si="40"/>
        <v>43020.375</v>
      </c>
      <c r="C2554" s="123">
        <v>9</v>
      </c>
      <c r="D2554" s="11">
        <f>ROUND(АТС!E314*$D$791*$D$792/100,2)</f>
        <v>0</v>
      </c>
      <c r="E2554" s="11">
        <f>ROUND(АТС!E314*$E$791*$E$792/100,2)</f>
        <v>0</v>
      </c>
      <c r="F2554" s="11">
        <f>ROUND(АТС!E314*$F$791*$F$792/100,2)</f>
        <v>0</v>
      </c>
      <c r="G2554" s="11">
        <f>ROUND(АТС!E314*$G$791*$G$792/100,2)</f>
        <v>0</v>
      </c>
    </row>
    <row r="2555" spans="1:7" x14ac:dyDescent="0.25">
      <c r="A2555" s="256"/>
      <c r="B2555" s="120">
        <f t="shared" si="40"/>
        <v>43020.416669999999</v>
      </c>
      <c r="C2555" s="123">
        <v>10</v>
      </c>
      <c r="D2555" s="11">
        <f>ROUND(АТС!E315*$D$791*$D$792/100,2)</f>
        <v>0</v>
      </c>
      <c r="E2555" s="11">
        <f>ROUND(АТС!E315*$E$791*$E$792/100,2)</f>
        <v>0</v>
      </c>
      <c r="F2555" s="11">
        <f>ROUND(АТС!E315*$F$791*$F$792/100,2)</f>
        <v>0</v>
      </c>
      <c r="G2555" s="11">
        <f>ROUND(АТС!E315*$G$791*$G$792/100,2)</f>
        <v>0</v>
      </c>
    </row>
    <row r="2556" spans="1:7" x14ac:dyDescent="0.25">
      <c r="A2556" s="256"/>
      <c r="B2556" s="122">
        <f t="shared" si="40"/>
        <v>43020.458330000001</v>
      </c>
      <c r="C2556" s="123">
        <v>11</v>
      </c>
      <c r="D2556" s="11">
        <f>ROUND(АТС!E316*$D$791*$D$792/100,2)</f>
        <v>0</v>
      </c>
      <c r="E2556" s="11">
        <f>ROUND(АТС!E316*$E$791*$E$792/100,2)</f>
        <v>0</v>
      </c>
      <c r="F2556" s="11">
        <f>ROUND(АТС!E316*$F$791*$F$792/100,2)</f>
        <v>0</v>
      </c>
      <c r="G2556" s="11">
        <f>ROUND(АТС!E316*$G$791*$G$792/100,2)</f>
        <v>0</v>
      </c>
    </row>
    <row r="2557" spans="1:7" x14ac:dyDescent="0.25">
      <c r="A2557" s="256"/>
      <c r="B2557" s="120">
        <f t="shared" si="40"/>
        <v>43020.5</v>
      </c>
      <c r="C2557" s="123">
        <v>12</v>
      </c>
      <c r="D2557" s="11">
        <f>ROUND(АТС!E317*$D$791*$D$792/100,2)</f>
        <v>0</v>
      </c>
      <c r="E2557" s="11">
        <f>ROUND(АТС!E317*$E$791*$E$792/100,2)</f>
        <v>0</v>
      </c>
      <c r="F2557" s="11">
        <f>ROUND(АТС!E317*$F$791*$F$792/100,2)</f>
        <v>0</v>
      </c>
      <c r="G2557" s="11">
        <f>ROUND(АТС!E317*$G$791*$G$792/100,2)</f>
        <v>0</v>
      </c>
    </row>
    <row r="2558" spans="1:7" x14ac:dyDescent="0.25">
      <c r="A2558" s="256"/>
      <c r="B2558" s="122">
        <f t="shared" si="40"/>
        <v>43020.541669999999</v>
      </c>
      <c r="C2558" s="123">
        <v>13</v>
      </c>
      <c r="D2558" s="11">
        <f>ROUND(АТС!E318*$D$791*$D$792/100,2)</f>
        <v>12.58</v>
      </c>
      <c r="E2558" s="11">
        <f>ROUND(АТС!E318*$E$791*$E$792/100,2)</f>
        <v>11.57</v>
      </c>
      <c r="F2558" s="11">
        <f>ROUND(АТС!E318*$F$791*$F$792/100,2)</f>
        <v>7.87</v>
      </c>
      <c r="G2558" s="11">
        <f>ROUND(АТС!E318*$G$791*$G$792/100,2)</f>
        <v>4.6100000000000003</v>
      </c>
    </row>
    <row r="2559" spans="1:7" x14ac:dyDescent="0.25">
      <c r="A2559" s="256"/>
      <c r="B2559" s="120">
        <f t="shared" si="40"/>
        <v>43020.583330000001</v>
      </c>
      <c r="C2559" s="123">
        <v>14</v>
      </c>
      <c r="D2559" s="11">
        <f>ROUND(АТС!E319*$D$791*$D$792/100,2)</f>
        <v>3.81</v>
      </c>
      <c r="E2559" s="11">
        <f>ROUND(АТС!E319*$E$791*$E$792/100,2)</f>
        <v>3.51</v>
      </c>
      <c r="F2559" s="11">
        <f>ROUND(АТС!E319*$F$791*$F$792/100,2)</f>
        <v>2.39</v>
      </c>
      <c r="G2559" s="11">
        <f>ROUND(АТС!E319*$G$791*$G$792/100,2)</f>
        <v>1.4</v>
      </c>
    </row>
    <row r="2560" spans="1:7" x14ac:dyDescent="0.25">
      <c r="A2560" s="256"/>
      <c r="B2560" s="122">
        <f t="shared" si="40"/>
        <v>43020.625</v>
      </c>
      <c r="C2560" s="123">
        <v>15</v>
      </c>
      <c r="D2560" s="11">
        <f>ROUND(АТС!E320*$D$791*$D$792/100,2)</f>
        <v>33.57</v>
      </c>
      <c r="E2560" s="11">
        <f>ROUND(АТС!E320*$E$791*$E$792/100,2)</f>
        <v>30.85</v>
      </c>
      <c r="F2560" s="11">
        <f>ROUND(АТС!E320*$F$791*$F$792/100,2)</f>
        <v>21</v>
      </c>
      <c r="G2560" s="11">
        <f>ROUND(АТС!E320*$G$791*$G$792/100,2)</f>
        <v>12.29</v>
      </c>
    </row>
    <row r="2561" spans="1:7" x14ac:dyDescent="0.25">
      <c r="A2561" s="256"/>
      <c r="B2561" s="120">
        <f t="shared" si="40"/>
        <v>43020.666669999999</v>
      </c>
      <c r="C2561" s="123">
        <v>16</v>
      </c>
      <c r="D2561" s="11">
        <f>ROUND(АТС!E321*$D$791*$D$792/100,2)</f>
        <v>21.26</v>
      </c>
      <c r="E2561" s="11">
        <f>ROUND(АТС!E321*$E$791*$E$792/100,2)</f>
        <v>19.54</v>
      </c>
      <c r="F2561" s="11">
        <f>ROUND(АТС!E321*$F$791*$F$792/100,2)</f>
        <v>13.3</v>
      </c>
      <c r="G2561" s="11">
        <f>ROUND(АТС!E321*$G$791*$G$792/100,2)</f>
        <v>7.78</v>
      </c>
    </row>
    <row r="2562" spans="1:7" x14ac:dyDescent="0.25">
      <c r="A2562" s="256"/>
      <c r="B2562" s="122">
        <f t="shared" ref="B2562:B2625" si="41">B2538+1</f>
        <v>43020.708330000001</v>
      </c>
      <c r="C2562" s="123">
        <v>17</v>
      </c>
      <c r="D2562" s="11">
        <f>ROUND(АТС!E322*$D$791*$D$792/100,2)</f>
        <v>0</v>
      </c>
      <c r="E2562" s="11">
        <f>ROUND(АТС!E322*$E$791*$E$792/100,2)</f>
        <v>0</v>
      </c>
      <c r="F2562" s="11">
        <f>ROUND(АТС!E322*$F$791*$F$792/100,2)</f>
        <v>0</v>
      </c>
      <c r="G2562" s="11">
        <f>ROUND(АТС!E322*$G$791*$G$792/100,2)</f>
        <v>0</v>
      </c>
    </row>
    <row r="2563" spans="1:7" x14ac:dyDescent="0.25">
      <c r="A2563" s="256"/>
      <c r="B2563" s="120">
        <f t="shared" si="41"/>
        <v>43020.75</v>
      </c>
      <c r="C2563" s="123">
        <v>18</v>
      </c>
      <c r="D2563" s="11">
        <f>ROUND(АТС!E323*$D$791*$D$792/100,2)</f>
        <v>0</v>
      </c>
      <c r="E2563" s="11">
        <f>ROUND(АТС!E323*$E$791*$E$792/100,2)</f>
        <v>0</v>
      </c>
      <c r="F2563" s="11">
        <f>ROUND(АТС!E323*$F$791*$F$792/100,2)</f>
        <v>0</v>
      </c>
      <c r="G2563" s="11">
        <f>ROUND(АТС!E323*$G$791*$G$792/100,2)</f>
        <v>0</v>
      </c>
    </row>
    <row r="2564" spans="1:7" x14ac:dyDescent="0.25">
      <c r="A2564" s="256"/>
      <c r="B2564" s="122">
        <f t="shared" si="41"/>
        <v>43020.791669999999</v>
      </c>
      <c r="C2564" s="123">
        <v>19</v>
      </c>
      <c r="D2564" s="11">
        <f>ROUND(АТС!E324*$D$791*$D$792/100,2)</f>
        <v>37.01</v>
      </c>
      <c r="E2564" s="11">
        <f>ROUND(АТС!E324*$E$791*$E$792/100,2)</f>
        <v>34.020000000000003</v>
      </c>
      <c r="F2564" s="11">
        <f>ROUND(АТС!E324*$F$791*$F$792/100,2)</f>
        <v>23.15</v>
      </c>
      <c r="G2564" s="11">
        <f>ROUND(АТС!E324*$G$791*$G$792/100,2)</f>
        <v>13.55</v>
      </c>
    </row>
    <row r="2565" spans="1:7" x14ac:dyDescent="0.25">
      <c r="A2565" s="256"/>
      <c r="B2565" s="120">
        <f t="shared" si="41"/>
        <v>43020.833330000001</v>
      </c>
      <c r="C2565" s="123">
        <v>20</v>
      </c>
      <c r="D2565" s="11">
        <f>ROUND(АТС!E325*$D$791*$D$792/100,2)</f>
        <v>42.96</v>
      </c>
      <c r="E2565" s="11">
        <f>ROUND(АТС!E325*$E$791*$E$792/100,2)</f>
        <v>39.49</v>
      </c>
      <c r="F2565" s="11">
        <f>ROUND(АТС!E325*$F$791*$F$792/100,2)</f>
        <v>26.88</v>
      </c>
      <c r="G2565" s="11">
        <f>ROUND(АТС!E325*$G$791*$G$792/100,2)</f>
        <v>15.73</v>
      </c>
    </row>
    <row r="2566" spans="1:7" x14ac:dyDescent="0.25">
      <c r="A2566" s="256"/>
      <c r="B2566" s="122">
        <f t="shared" si="41"/>
        <v>43020.875</v>
      </c>
      <c r="C2566" s="123">
        <v>21</v>
      </c>
      <c r="D2566" s="11">
        <f>ROUND(АТС!E326*$D$791*$D$792/100,2)</f>
        <v>104.11</v>
      </c>
      <c r="E2566" s="11">
        <f>ROUND(АТС!E326*$E$791*$E$792/100,2)</f>
        <v>95.68</v>
      </c>
      <c r="F2566" s="11">
        <f>ROUND(АТС!E326*$F$791*$F$792/100,2)</f>
        <v>65.13</v>
      </c>
      <c r="G2566" s="11">
        <f>ROUND(АТС!E326*$G$791*$G$792/100,2)</f>
        <v>38.119999999999997</v>
      </c>
    </row>
    <row r="2567" spans="1:7" x14ac:dyDescent="0.25">
      <c r="A2567" s="256"/>
      <c r="B2567" s="120">
        <f t="shared" si="41"/>
        <v>43020.916669999999</v>
      </c>
      <c r="C2567" s="123">
        <v>22</v>
      </c>
      <c r="D2567" s="11">
        <f>ROUND(АТС!E327*$D$791*$D$792/100,2)</f>
        <v>79.03</v>
      </c>
      <c r="E2567" s="11">
        <f>ROUND(АТС!E327*$E$791*$E$792/100,2)</f>
        <v>72.64</v>
      </c>
      <c r="F2567" s="11">
        <f>ROUND(АТС!E327*$F$791*$F$792/100,2)</f>
        <v>49.44</v>
      </c>
      <c r="G2567" s="11">
        <f>ROUND(АТС!E327*$G$791*$G$792/100,2)</f>
        <v>28.93</v>
      </c>
    </row>
    <row r="2568" spans="1:7" x14ac:dyDescent="0.25">
      <c r="A2568" s="256"/>
      <c r="B2568" s="122">
        <f t="shared" si="41"/>
        <v>43020.958330000001</v>
      </c>
      <c r="C2568" s="123">
        <v>23</v>
      </c>
      <c r="D2568" s="11">
        <f>ROUND(АТС!E328*$D$791*$D$792/100,2)</f>
        <v>222.15</v>
      </c>
      <c r="E2568" s="11">
        <f>ROUND(АТС!E328*$E$791*$E$792/100,2)</f>
        <v>204.17</v>
      </c>
      <c r="F2568" s="11">
        <f>ROUND(АТС!E328*$F$791*$F$792/100,2)</f>
        <v>138.97</v>
      </c>
      <c r="G2568" s="11">
        <f>ROUND(АТС!E328*$G$791*$G$792/100,2)</f>
        <v>81.33</v>
      </c>
    </row>
    <row r="2569" spans="1:7" x14ac:dyDescent="0.25">
      <c r="A2569" s="256"/>
      <c r="B2569" s="120">
        <f t="shared" si="41"/>
        <v>43021</v>
      </c>
      <c r="C2569" s="123">
        <v>0</v>
      </c>
      <c r="D2569" s="11">
        <f>ROUND(АТС!E329*$D$791*$D$792/100,2)</f>
        <v>160.69</v>
      </c>
      <c r="E2569" s="11">
        <f>ROUND(АТС!E329*$E$791*$E$792/100,2)</f>
        <v>147.68</v>
      </c>
      <c r="F2569" s="11">
        <f>ROUND(АТС!E329*$F$791*$F$792/100,2)</f>
        <v>100.52</v>
      </c>
      <c r="G2569" s="11">
        <f>ROUND(АТС!E329*$G$791*$G$792/100,2)</f>
        <v>58.83</v>
      </c>
    </row>
    <row r="2570" spans="1:7" x14ac:dyDescent="0.25">
      <c r="A2570" s="256"/>
      <c r="B2570" s="122">
        <f t="shared" si="41"/>
        <v>43021.041669999999</v>
      </c>
      <c r="C2570" s="123">
        <v>1</v>
      </c>
      <c r="D2570" s="11">
        <f>ROUND(АТС!E330*$D$791*$D$792/100,2)</f>
        <v>40.22</v>
      </c>
      <c r="E2570" s="11">
        <f>ROUND(АТС!E330*$E$791*$E$792/100,2)</f>
        <v>36.97</v>
      </c>
      <c r="F2570" s="11">
        <f>ROUND(АТС!E330*$F$791*$F$792/100,2)</f>
        <v>25.16</v>
      </c>
      <c r="G2570" s="11">
        <f>ROUND(АТС!E330*$G$791*$G$792/100,2)</f>
        <v>14.73</v>
      </c>
    </row>
    <row r="2571" spans="1:7" x14ac:dyDescent="0.25">
      <c r="A2571" s="256"/>
      <c r="B2571" s="120">
        <f t="shared" si="41"/>
        <v>43021.083330000001</v>
      </c>
      <c r="C2571" s="123">
        <v>2</v>
      </c>
      <c r="D2571" s="11">
        <f>ROUND(АТС!E331*$D$791*$D$792/100,2)</f>
        <v>30.2</v>
      </c>
      <c r="E2571" s="11">
        <f>ROUND(АТС!E331*$E$791*$E$792/100,2)</f>
        <v>27.76</v>
      </c>
      <c r="F2571" s="11">
        <f>ROUND(АТС!E331*$F$791*$F$792/100,2)</f>
        <v>18.899999999999999</v>
      </c>
      <c r="G2571" s="11">
        <f>ROUND(АТС!E331*$G$791*$G$792/100,2)</f>
        <v>11.06</v>
      </c>
    </row>
    <row r="2572" spans="1:7" x14ac:dyDescent="0.25">
      <c r="A2572" s="256"/>
      <c r="B2572" s="122">
        <f t="shared" si="41"/>
        <v>43021.125</v>
      </c>
      <c r="C2572" s="123">
        <v>3</v>
      </c>
      <c r="D2572" s="11">
        <f>ROUND(АТС!E332*$D$791*$D$792/100,2)</f>
        <v>24.43</v>
      </c>
      <c r="E2572" s="11">
        <f>ROUND(АТС!E332*$E$791*$E$792/100,2)</f>
        <v>22.45</v>
      </c>
      <c r="F2572" s="11">
        <f>ROUND(АТС!E332*$F$791*$F$792/100,2)</f>
        <v>15.28</v>
      </c>
      <c r="G2572" s="11">
        <f>ROUND(АТС!E332*$G$791*$G$792/100,2)</f>
        <v>8.94</v>
      </c>
    </row>
    <row r="2573" spans="1:7" x14ac:dyDescent="0.25">
      <c r="A2573" s="256"/>
      <c r="B2573" s="120">
        <f t="shared" si="41"/>
        <v>43021.166669999999</v>
      </c>
      <c r="C2573" s="123">
        <v>4</v>
      </c>
      <c r="D2573" s="11">
        <f>ROUND(АТС!E333*$D$791*$D$792/100,2)</f>
        <v>9.36</v>
      </c>
      <c r="E2573" s="11">
        <f>ROUND(АТС!E333*$E$791*$E$792/100,2)</f>
        <v>8.6</v>
      </c>
      <c r="F2573" s="11">
        <f>ROUND(АТС!E333*$F$791*$F$792/100,2)</f>
        <v>5.85</v>
      </c>
      <c r="G2573" s="11">
        <f>ROUND(АТС!E333*$G$791*$G$792/100,2)</f>
        <v>3.43</v>
      </c>
    </row>
    <row r="2574" spans="1:7" x14ac:dyDescent="0.25">
      <c r="A2574" s="256"/>
      <c r="B2574" s="122">
        <f t="shared" si="41"/>
        <v>43021.208330000001</v>
      </c>
      <c r="C2574" s="123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56"/>
      <c r="B2575" s="120">
        <f t="shared" si="41"/>
        <v>43021.25</v>
      </c>
      <c r="C2575" s="123">
        <v>6</v>
      </c>
      <c r="D2575" s="11">
        <f>ROUND(АТС!E335*$D$791*$D$792/100,2)</f>
        <v>0.65</v>
      </c>
      <c r="E2575" s="11">
        <f>ROUND(АТС!E335*$E$791*$E$792/100,2)</f>
        <v>0.6</v>
      </c>
      <c r="F2575" s="11">
        <f>ROUND(АТС!E335*$F$791*$F$792/100,2)</f>
        <v>0.41</v>
      </c>
      <c r="G2575" s="11">
        <f>ROUND(АТС!E335*$G$791*$G$792/100,2)</f>
        <v>0.24</v>
      </c>
    </row>
    <row r="2576" spans="1:7" x14ac:dyDescent="0.25">
      <c r="A2576" s="256"/>
      <c r="B2576" s="122">
        <f t="shared" si="41"/>
        <v>43021.291669999999</v>
      </c>
      <c r="C2576" s="123">
        <v>7</v>
      </c>
      <c r="D2576" s="11">
        <f>ROUND(АТС!E336*$D$791*$D$792/100,2)</f>
        <v>36.85</v>
      </c>
      <c r="E2576" s="11">
        <f>ROUND(АТС!E336*$E$791*$E$792/100,2)</f>
        <v>33.869999999999997</v>
      </c>
      <c r="F2576" s="11">
        <f>ROUND(АТС!E336*$F$791*$F$792/100,2)</f>
        <v>23.05</v>
      </c>
      <c r="G2576" s="11">
        <f>ROUND(АТС!E336*$G$791*$G$792/100,2)</f>
        <v>13.49</v>
      </c>
    </row>
    <row r="2577" spans="1:7" x14ac:dyDescent="0.25">
      <c r="A2577" s="256"/>
      <c r="B2577" s="120">
        <f t="shared" si="41"/>
        <v>43021.333330000001</v>
      </c>
      <c r="C2577" s="123">
        <v>8</v>
      </c>
      <c r="D2577" s="11">
        <f>ROUND(АТС!E337*$D$791*$D$792/100,2)</f>
        <v>0</v>
      </c>
      <c r="E2577" s="11">
        <f>ROUND(АТС!E337*$E$791*$E$792/100,2)</f>
        <v>0</v>
      </c>
      <c r="F2577" s="11">
        <f>ROUND(АТС!E337*$F$791*$F$792/100,2)</f>
        <v>0</v>
      </c>
      <c r="G2577" s="11">
        <f>ROUND(АТС!E337*$G$791*$G$792/100,2)</f>
        <v>0</v>
      </c>
    </row>
    <row r="2578" spans="1:7" x14ac:dyDescent="0.25">
      <c r="A2578" s="256"/>
      <c r="B2578" s="122">
        <f t="shared" si="41"/>
        <v>43021.375</v>
      </c>
      <c r="C2578" s="123">
        <v>9</v>
      </c>
      <c r="D2578" s="11">
        <f>ROUND(АТС!E338*$D$791*$D$792/100,2)</f>
        <v>2.59</v>
      </c>
      <c r="E2578" s="11">
        <f>ROUND(АТС!E338*$E$791*$E$792/100,2)</f>
        <v>2.38</v>
      </c>
      <c r="F2578" s="11">
        <f>ROUND(АТС!E338*$F$791*$F$792/100,2)</f>
        <v>1.62</v>
      </c>
      <c r="G2578" s="11">
        <f>ROUND(АТС!E338*$G$791*$G$792/100,2)</f>
        <v>0.95</v>
      </c>
    </row>
    <row r="2579" spans="1:7" x14ac:dyDescent="0.25">
      <c r="A2579" s="256"/>
      <c r="B2579" s="120">
        <f t="shared" si="41"/>
        <v>43021.416669999999</v>
      </c>
      <c r="C2579" s="123">
        <v>10</v>
      </c>
      <c r="D2579" s="11">
        <f>ROUND(АТС!E339*$D$791*$D$792/100,2)</f>
        <v>10.54</v>
      </c>
      <c r="E2579" s="11">
        <f>ROUND(АТС!E339*$E$791*$E$792/100,2)</f>
        <v>9.69</v>
      </c>
      <c r="F2579" s="11">
        <f>ROUND(АТС!E339*$F$791*$F$792/100,2)</f>
        <v>6.59</v>
      </c>
      <c r="G2579" s="11">
        <f>ROUND(АТС!E339*$G$791*$G$792/100,2)</f>
        <v>3.86</v>
      </c>
    </row>
    <row r="2580" spans="1:7" x14ac:dyDescent="0.25">
      <c r="A2580" s="256"/>
      <c r="B2580" s="122">
        <f t="shared" si="41"/>
        <v>43021.458330000001</v>
      </c>
      <c r="C2580" s="123">
        <v>11</v>
      </c>
      <c r="D2580" s="11">
        <f>ROUND(АТС!E340*$D$791*$D$792/100,2)</f>
        <v>20.87</v>
      </c>
      <c r="E2580" s="11">
        <f>ROUND(АТС!E340*$E$791*$E$792/100,2)</f>
        <v>19.18</v>
      </c>
      <c r="F2580" s="11">
        <f>ROUND(АТС!E340*$F$791*$F$792/100,2)</f>
        <v>13.06</v>
      </c>
      <c r="G2580" s="11">
        <f>ROUND(АТС!E340*$G$791*$G$792/100,2)</f>
        <v>7.64</v>
      </c>
    </row>
    <row r="2581" spans="1:7" x14ac:dyDescent="0.25">
      <c r="A2581" s="256"/>
      <c r="B2581" s="120">
        <f t="shared" si="41"/>
        <v>43021.5</v>
      </c>
      <c r="C2581" s="123">
        <v>12</v>
      </c>
      <c r="D2581" s="11">
        <f>ROUND(АТС!E341*$D$791*$D$792/100,2)</f>
        <v>37.42</v>
      </c>
      <c r="E2581" s="11">
        <f>ROUND(АТС!E341*$E$791*$E$792/100,2)</f>
        <v>34.39</v>
      </c>
      <c r="F2581" s="11">
        <f>ROUND(АТС!E341*$F$791*$F$792/100,2)</f>
        <v>23.41</v>
      </c>
      <c r="G2581" s="11">
        <f>ROUND(АТС!E341*$G$791*$G$792/100,2)</f>
        <v>13.7</v>
      </c>
    </row>
    <row r="2582" spans="1:7" x14ac:dyDescent="0.25">
      <c r="A2582" s="256"/>
      <c r="B2582" s="122">
        <f t="shared" si="41"/>
        <v>43021.541669999999</v>
      </c>
      <c r="C2582" s="123">
        <v>13</v>
      </c>
      <c r="D2582" s="11">
        <f>ROUND(АТС!E342*$D$791*$D$792/100,2)</f>
        <v>44.44</v>
      </c>
      <c r="E2582" s="11">
        <f>ROUND(АТС!E342*$E$791*$E$792/100,2)</f>
        <v>40.840000000000003</v>
      </c>
      <c r="F2582" s="11">
        <f>ROUND(АТС!E342*$F$791*$F$792/100,2)</f>
        <v>27.8</v>
      </c>
      <c r="G2582" s="11">
        <f>ROUND(АТС!E342*$G$791*$G$792/100,2)</f>
        <v>16.27</v>
      </c>
    </row>
    <row r="2583" spans="1:7" x14ac:dyDescent="0.25">
      <c r="A2583" s="256"/>
      <c r="B2583" s="120">
        <f t="shared" si="41"/>
        <v>43021.583330000001</v>
      </c>
      <c r="C2583" s="123">
        <v>14</v>
      </c>
      <c r="D2583" s="11">
        <f>ROUND(АТС!E343*$D$791*$D$792/100,2)</f>
        <v>51.87</v>
      </c>
      <c r="E2583" s="11">
        <f>ROUND(АТС!E343*$E$791*$E$792/100,2)</f>
        <v>47.68</v>
      </c>
      <c r="F2583" s="11">
        <f>ROUND(АТС!E343*$F$791*$F$792/100,2)</f>
        <v>32.450000000000003</v>
      </c>
      <c r="G2583" s="11">
        <f>ROUND(АТС!E343*$G$791*$G$792/100,2)</f>
        <v>18.989999999999998</v>
      </c>
    </row>
    <row r="2584" spans="1:7" x14ac:dyDescent="0.25">
      <c r="A2584" s="256"/>
      <c r="B2584" s="122">
        <f t="shared" si="41"/>
        <v>43021.625</v>
      </c>
      <c r="C2584" s="123">
        <v>15</v>
      </c>
      <c r="D2584" s="11">
        <f>ROUND(АТС!E344*$D$791*$D$792/100,2)</f>
        <v>55.48</v>
      </c>
      <c r="E2584" s="11">
        <f>ROUND(АТС!E344*$E$791*$E$792/100,2)</f>
        <v>50.99</v>
      </c>
      <c r="F2584" s="11">
        <f>ROUND(АТС!E344*$F$791*$F$792/100,2)</f>
        <v>34.71</v>
      </c>
      <c r="G2584" s="11">
        <f>ROUND(АТС!E344*$G$791*$G$792/100,2)</f>
        <v>20.309999999999999</v>
      </c>
    </row>
    <row r="2585" spans="1:7" x14ac:dyDescent="0.25">
      <c r="A2585" s="256"/>
      <c r="B2585" s="120">
        <f t="shared" si="41"/>
        <v>43021.666669999999</v>
      </c>
      <c r="C2585" s="123">
        <v>16</v>
      </c>
      <c r="D2585" s="11">
        <f>ROUND(АТС!E345*$D$791*$D$792/100,2)</f>
        <v>31.17</v>
      </c>
      <c r="E2585" s="11">
        <f>ROUND(АТС!E345*$E$791*$E$792/100,2)</f>
        <v>28.65</v>
      </c>
      <c r="F2585" s="11">
        <f>ROUND(АТС!E345*$F$791*$F$792/100,2)</f>
        <v>19.5</v>
      </c>
      <c r="G2585" s="11">
        <f>ROUND(АТС!E345*$G$791*$G$792/100,2)</f>
        <v>11.41</v>
      </c>
    </row>
    <row r="2586" spans="1:7" x14ac:dyDescent="0.25">
      <c r="A2586" s="256"/>
      <c r="B2586" s="122">
        <f t="shared" si="41"/>
        <v>43021.708330000001</v>
      </c>
      <c r="C2586" s="123">
        <v>17</v>
      </c>
      <c r="D2586" s="11">
        <f>ROUND(АТС!E346*$D$791*$D$792/100,2)</f>
        <v>0</v>
      </c>
      <c r="E2586" s="11">
        <f>ROUND(АТС!E346*$E$791*$E$792/100,2)</f>
        <v>0</v>
      </c>
      <c r="F2586" s="11">
        <f>ROUND(АТС!E346*$F$791*$F$792/100,2)</f>
        <v>0</v>
      </c>
      <c r="G2586" s="11">
        <f>ROUND(АТС!E346*$G$791*$G$792/100,2)</f>
        <v>0</v>
      </c>
    </row>
    <row r="2587" spans="1:7" x14ac:dyDescent="0.25">
      <c r="A2587" s="256"/>
      <c r="B2587" s="120">
        <f t="shared" si="41"/>
        <v>43021.75</v>
      </c>
      <c r="C2587" s="123">
        <v>18</v>
      </c>
      <c r="D2587" s="11">
        <f>ROUND(АТС!E347*$D$791*$D$792/100,2)</f>
        <v>29.52</v>
      </c>
      <c r="E2587" s="11">
        <f>ROUND(АТС!E347*$E$791*$E$792/100,2)</f>
        <v>27.13</v>
      </c>
      <c r="F2587" s="11">
        <f>ROUND(АТС!E347*$F$791*$F$792/100,2)</f>
        <v>18.47</v>
      </c>
      <c r="G2587" s="11">
        <f>ROUND(АТС!E347*$G$791*$G$792/100,2)</f>
        <v>10.81</v>
      </c>
    </row>
    <row r="2588" spans="1:7" x14ac:dyDescent="0.25">
      <c r="A2588" s="256"/>
      <c r="B2588" s="122">
        <f t="shared" si="41"/>
        <v>43021.791669999999</v>
      </c>
      <c r="C2588" s="123">
        <v>19</v>
      </c>
      <c r="D2588" s="11">
        <f>ROUND(АТС!E348*$D$791*$D$792/100,2)</f>
        <v>5.45</v>
      </c>
      <c r="E2588" s="11">
        <f>ROUND(АТС!E348*$E$791*$E$792/100,2)</f>
        <v>5</v>
      </c>
      <c r="F2588" s="11">
        <f>ROUND(АТС!E348*$F$791*$F$792/100,2)</f>
        <v>3.41</v>
      </c>
      <c r="G2588" s="11">
        <f>ROUND(АТС!E348*$G$791*$G$792/100,2)</f>
        <v>1.99</v>
      </c>
    </row>
    <row r="2589" spans="1:7" x14ac:dyDescent="0.25">
      <c r="A2589" s="256"/>
      <c r="B2589" s="120">
        <f t="shared" si="41"/>
        <v>43021.833330000001</v>
      </c>
      <c r="C2589" s="123">
        <v>20</v>
      </c>
      <c r="D2589" s="11">
        <f>ROUND(АТС!E349*$D$791*$D$792/100,2)</f>
        <v>144.68</v>
      </c>
      <c r="E2589" s="11">
        <f>ROUND(АТС!E349*$E$791*$E$792/100,2)</f>
        <v>132.97</v>
      </c>
      <c r="F2589" s="11">
        <f>ROUND(АТС!E349*$F$791*$F$792/100,2)</f>
        <v>90.51</v>
      </c>
      <c r="G2589" s="11">
        <f>ROUND(АТС!E349*$G$791*$G$792/100,2)</f>
        <v>52.97</v>
      </c>
    </row>
    <row r="2590" spans="1:7" x14ac:dyDescent="0.25">
      <c r="A2590" s="256"/>
      <c r="B2590" s="122">
        <f t="shared" si="41"/>
        <v>43021.875</v>
      </c>
      <c r="C2590" s="123">
        <v>21</v>
      </c>
      <c r="D2590" s="11">
        <f>ROUND(АТС!E350*$D$791*$D$792/100,2)</f>
        <v>68.17</v>
      </c>
      <c r="E2590" s="11">
        <f>ROUND(АТС!E350*$E$791*$E$792/100,2)</f>
        <v>62.65</v>
      </c>
      <c r="F2590" s="11">
        <f>ROUND(АТС!E350*$F$791*$F$792/100,2)</f>
        <v>42.64</v>
      </c>
      <c r="G2590" s="11">
        <f>ROUND(АТС!E350*$G$791*$G$792/100,2)</f>
        <v>24.96</v>
      </c>
    </row>
    <row r="2591" spans="1:7" x14ac:dyDescent="0.25">
      <c r="A2591" s="256"/>
      <c r="B2591" s="120">
        <f t="shared" si="41"/>
        <v>43021.916669999999</v>
      </c>
      <c r="C2591" s="123">
        <v>22</v>
      </c>
      <c r="D2591" s="11">
        <f>ROUND(АТС!E351*$D$791*$D$792/100,2)</f>
        <v>161.5</v>
      </c>
      <c r="E2591" s="11">
        <f>ROUND(АТС!E351*$E$791*$E$792/100,2)</f>
        <v>148.43</v>
      </c>
      <c r="F2591" s="11">
        <f>ROUND(АТС!E351*$F$791*$F$792/100,2)</f>
        <v>101.03</v>
      </c>
      <c r="G2591" s="11">
        <f>ROUND(АТС!E351*$G$791*$G$792/100,2)</f>
        <v>59.13</v>
      </c>
    </row>
    <row r="2592" spans="1:7" x14ac:dyDescent="0.25">
      <c r="A2592" s="256"/>
      <c r="B2592" s="122">
        <f t="shared" si="41"/>
        <v>43021.958330000001</v>
      </c>
      <c r="C2592" s="123">
        <v>23</v>
      </c>
      <c r="D2592" s="11">
        <f>ROUND(АТС!E352*$D$791*$D$792/100,2)</f>
        <v>173.89</v>
      </c>
      <c r="E2592" s="11">
        <f>ROUND(АТС!E352*$E$791*$E$792/100,2)</f>
        <v>159.81</v>
      </c>
      <c r="F2592" s="11">
        <f>ROUND(АТС!E352*$F$791*$F$792/100,2)</f>
        <v>108.78</v>
      </c>
      <c r="G2592" s="11">
        <f>ROUND(АТС!E352*$G$791*$G$792/100,2)</f>
        <v>63.66</v>
      </c>
    </row>
    <row r="2593" spans="1:7" x14ac:dyDescent="0.25">
      <c r="A2593" s="256"/>
      <c r="B2593" s="120">
        <f t="shared" si="41"/>
        <v>43022</v>
      </c>
      <c r="C2593" s="123">
        <v>0</v>
      </c>
      <c r="D2593" s="11">
        <f>ROUND(АТС!E353*$D$791*$D$792/100,2)</f>
        <v>173.08</v>
      </c>
      <c r="E2593" s="11">
        <f>ROUND(АТС!E353*$E$791*$E$792/100,2)</f>
        <v>159.07</v>
      </c>
      <c r="F2593" s="11">
        <f>ROUND(АТС!E353*$F$791*$F$792/100,2)</f>
        <v>108.27</v>
      </c>
      <c r="G2593" s="11">
        <f>ROUND(АТС!E353*$G$791*$G$792/100,2)</f>
        <v>63.37</v>
      </c>
    </row>
    <row r="2594" spans="1:7" x14ac:dyDescent="0.25">
      <c r="A2594" s="256"/>
      <c r="B2594" s="122">
        <f t="shared" si="41"/>
        <v>43022.041669999999</v>
      </c>
      <c r="C2594" s="123">
        <v>1</v>
      </c>
      <c r="D2594" s="11">
        <f>ROUND(АТС!E354*$D$791*$D$792/100,2)</f>
        <v>287.02</v>
      </c>
      <c r="E2594" s="11">
        <f>ROUND(АТС!E354*$E$791*$E$792/100,2)</f>
        <v>263.79000000000002</v>
      </c>
      <c r="F2594" s="11">
        <f>ROUND(АТС!E354*$F$791*$F$792/100,2)</f>
        <v>179.55</v>
      </c>
      <c r="G2594" s="11">
        <f>ROUND(АТС!E354*$G$791*$G$792/100,2)</f>
        <v>105.08</v>
      </c>
    </row>
    <row r="2595" spans="1:7" x14ac:dyDescent="0.25">
      <c r="A2595" s="256"/>
      <c r="B2595" s="120">
        <f t="shared" si="41"/>
        <v>43022.083330000001</v>
      </c>
      <c r="C2595" s="123">
        <v>2</v>
      </c>
      <c r="D2595" s="11">
        <f>ROUND(АТС!E355*$D$791*$D$792/100,2)</f>
        <v>49.3</v>
      </c>
      <c r="E2595" s="11">
        <f>ROUND(АТС!E355*$E$791*$E$792/100,2)</f>
        <v>45.31</v>
      </c>
      <c r="F2595" s="11">
        <f>ROUND(АТС!E355*$F$791*$F$792/100,2)</f>
        <v>30.84</v>
      </c>
      <c r="G2595" s="11">
        <f>ROUND(АТС!E355*$G$791*$G$792/100,2)</f>
        <v>18.05</v>
      </c>
    </row>
    <row r="2596" spans="1:7" x14ac:dyDescent="0.25">
      <c r="A2596" s="256"/>
      <c r="B2596" s="122">
        <f t="shared" si="41"/>
        <v>43022.125</v>
      </c>
      <c r="C2596" s="123">
        <v>3</v>
      </c>
      <c r="D2596" s="11">
        <f>ROUND(АТС!E356*$D$791*$D$792/100,2)</f>
        <v>56.16</v>
      </c>
      <c r="E2596" s="11">
        <f>ROUND(АТС!E356*$E$791*$E$792/100,2)</f>
        <v>51.61</v>
      </c>
      <c r="F2596" s="11">
        <f>ROUND(АТС!E356*$F$791*$F$792/100,2)</f>
        <v>35.130000000000003</v>
      </c>
      <c r="G2596" s="11">
        <f>ROUND(АТС!E356*$G$791*$G$792/100,2)</f>
        <v>20.56</v>
      </c>
    </row>
    <row r="2597" spans="1:7" x14ac:dyDescent="0.25">
      <c r="A2597" s="256"/>
      <c r="B2597" s="120">
        <f t="shared" si="41"/>
        <v>43022.166669999999</v>
      </c>
      <c r="C2597" s="123">
        <v>4</v>
      </c>
      <c r="D2597" s="11">
        <f>ROUND(АТС!E357*$D$791*$D$792/100,2)</f>
        <v>28.48</v>
      </c>
      <c r="E2597" s="11">
        <f>ROUND(АТС!E357*$E$791*$E$792/100,2)</f>
        <v>26.17</v>
      </c>
      <c r="F2597" s="11">
        <f>ROUND(АТС!E357*$F$791*$F$792/100,2)</f>
        <v>17.809999999999999</v>
      </c>
      <c r="G2597" s="11">
        <f>ROUND(АТС!E357*$G$791*$G$792/100,2)</f>
        <v>10.43</v>
      </c>
    </row>
    <row r="2598" spans="1:7" x14ac:dyDescent="0.25">
      <c r="A2598" s="256"/>
      <c r="B2598" s="122">
        <f t="shared" si="41"/>
        <v>43022.208330000001</v>
      </c>
      <c r="C2598" s="123">
        <v>5</v>
      </c>
      <c r="D2598" s="11">
        <f>ROUND(АТС!E358*$D$791*$D$792/100,2)</f>
        <v>14.04</v>
      </c>
      <c r="E2598" s="11">
        <f>ROUND(АТС!E358*$E$791*$E$792/100,2)</f>
        <v>12.9</v>
      </c>
      <c r="F2598" s="11">
        <f>ROUND(АТС!E358*$F$791*$F$792/100,2)</f>
        <v>8.7799999999999994</v>
      </c>
      <c r="G2598" s="11">
        <f>ROUND(АТС!E358*$G$791*$G$792/100,2)</f>
        <v>5.14</v>
      </c>
    </row>
    <row r="2599" spans="1:7" x14ac:dyDescent="0.25">
      <c r="A2599" s="256"/>
      <c r="B2599" s="120">
        <f t="shared" si="41"/>
        <v>43022.25</v>
      </c>
      <c r="C2599" s="123">
        <v>6</v>
      </c>
      <c r="D2599" s="11">
        <f>ROUND(АТС!E359*$D$791*$D$792/100,2)</f>
        <v>21.53</v>
      </c>
      <c r="E2599" s="11">
        <f>ROUND(АТС!E359*$E$791*$E$792/100,2)</f>
        <v>19.79</v>
      </c>
      <c r="F2599" s="11">
        <f>ROUND(АТС!E359*$F$791*$F$792/100,2)</f>
        <v>13.47</v>
      </c>
      <c r="G2599" s="11">
        <f>ROUND(АТС!E359*$G$791*$G$792/100,2)</f>
        <v>7.88</v>
      </c>
    </row>
    <row r="2600" spans="1:7" x14ac:dyDescent="0.25">
      <c r="A2600" s="256"/>
      <c r="B2600" s="122">
        <f t="shared" si="41"/>
        <v>43022.291669999999</v>
      </c>
      <c r="C2600" s="123">
        <v>7</v>
      </c>
      <c r="D2600" s="11">
        <f>ROUND(АТС!E360*$D$791*$D$792/100,2)</f>
        <v>54.93</v>
      </c>
      <c r="E2600" s="11">
        <f>ROUND(АТС!E360*$E$791*$E$792/100,2)</f>
        <v>50.48</v>
      </c>
      <c r="F2600" s="11">
        <f>ROUND(АТС!E360*$F$791*$F$792/100,2)</f>
        <v>34.36</v>
      </c>
      <c r="G2600" s="11">
        <f>ROUND(АТС!E360*$G$791*$G$792/100,2)</f>
        <v>20.11</v>
      </c>
    </row>
    <row r="2601" spans="1:7" x14ac:dyDescent="0.25">
      <c r="A2601" s="256"/>
      <c r="B2601" s="120">
        <f t="shared" si="41"/>
        <v>43022.333330000001</v>
      </c>
      <c r="C2601" s="123">
        <v>8</v>
      </c>
      <c r="D2601" s="11">
        <f>ROUND(АТС!E361*$D$791*$D$792/100,2)</f>
        <v>23.31</v>
      </c>
      <c r="E2601" s="11">
        <f>ROUND(АТС!E361*$E$791*$E$792/100,2)</f>
        <v>21.42</v>
      </c>
      <c r="F2601" s="11">
        <f>ROUND(АТС!E361*$F$791*$F$792/100,2)</f>
        <v>14.58</v>
      </c>
      <c r="G2601" s="11">
        <f>ROUND(АТС!E361*$G$791*$G$792/100,2)</f>
        <v>8.5299999999999994</v>
      </c>
    </row>
    <row r="2602" spans="1:7" x14ac:dyDescent="0.25">
      <c r="A2602" s="256"/>
      <c r="B2602" s="122">
        <f t="shared" si="41"/>
        <v>43022.375</v>
      </c>
      <c r="C2602" s="123">
        <v>9</v>
      </c>
      <c r="D2602" s="11">
        <f>ROUND(АТС!E362*$D$791*$D$792/100,2)</f>
        <v>10.78</v>
      </c>
      <c r="E2602" s="11">
        <f>ROUND(АТС!E362*$E$791*$E$792/100,2)</f>
        <v>9.9</v>
      </c>
      <c r="F2602" s="11">
        <f>ROUND(АТС!E362*$F$791*$F$792/100,2)</f>
        <v>6.74</v>
      </c>
      <c r="G2602" s="11">
        <f>ROUND(АТС!E362*$G$791*$G$792/100,2)</f>
        <v>3.95</v>
      </c>
    </row>
    <row r="2603" spans="1:7" x14ac:dyDescent="0.25">
      <c r="A2603" s="256"/>
      <c r="B2603" s="120">
        <f t="shared" si="41"/>
        <v>43022.416669999999</v>
      </c>
      <c r="C2603" s="123">
        <v>10</v>
      </c>
      <c r="D2603" s="11">
        <f>ROUND(АТС!E363*$D$791*$D$792/100,2)</f>
        <v>15.7</v>
      </c>
      <c r="E2603" s="11">
        <f>ROUND(АТС!E363*$E$791*$E$792/100,2)</f>
        <v>14.43</v>
      </c>
      <c r="F2603" s="11">
        <f>ROUND(АТС!E363*$F$791*$F$792/100,2)</f>
        <v>9.82</v>
      </c>
      <c r="G2603" s="11">
        <f>ROUND(АТС!E363*$G$791*$G$792/100,2)</f>
        <v>5.75</v>
      </c>
    </row>
    <row r="2604" spans="1:7" x14ac:dyDescent="0.25">
      <c r="A2604" s="256"/>
      <c r="B2604" s="122">
        <f t="shared" si="41"/>
        <v>43022.458330000001</v>
      </c>
      <c r="C2604" s="123">
        <v>11</v>
      </c>
      <c r="D2604" s="11">
        <f>ROUND(АТС!E364*$D$791*$D$792/100,2)</f>
        <v>18.16</v>
      </c>
      <c r="E2604" s="11">
        <f>ROUND(АТС!E364*$E$791*$E$792/100,2)</f>
        <v>16.690000000000001</v>
      </c>
      <c r="F2604" s="11">
        <f>ROUND(АТС!E364*$F$791*$F$792/100,2)</f>
        <v>11.36</v>
      </c>
      <c r="G2604" s="11">
        <f>ROUND(АТС!E364*$G$791*$G$792/100,2)</f>
        <v>6.65</v>
      </c>
    </row>
    <row r="2605" spans="1:7" x14ac:dyDescent="0.25">
      <c r="A2605" s="256"/>
      <c r="B2605" s="120">
        <f t="shared" si="41"/>
        <v>43022.5</v>
      </c>
      <c r="C2605" s="123">
        <v>12</v>
      </c>
      <c r="D2605" s="11">
        <f>ROUND(АТС!E365*$D$791*$D$792/100,2)</f>
        <v>39.299999999999997</v>
      </c>
      <c r="E2605" s="11">
        <f>ROUND(АТС!E365*$E$791*$E$792/100,2)</f>
        <v>36.119999999999997</v>
      </c>
      <c r="F2605" s="11">
        <f>ROUND(АТС!E365*$F$791*$F$792/100,2)</f>
        <v>24.58</v>
      </c>
      <c r="G2605" s="11">
        <f>ROUND(АТС!E365*$G$791*$G$792/100,2)</f>
        <v>14.39</v>
      </c>
    </row>
    <row r="2606" spans="1:7" x14ac:dyDescent="0.25">
      <c r="A2606" s="256"/>
      <c r="B2606" s="122">
        <f t="shared" si="41"/>
        <v>43022.541669999999</v>
      </c>
      <c r="C2606" s="123">
        <v>13</v>
      </c>
      <c r="D2606" s="11">
        <f>ROUND(АТС!E366*$D$791*$D$792/100,2)</f>
        <v>61.11</v>
      </c>
      <c r="E2606" s="11">
        <f>ROUND(АТС!E366*$E$791*$E$792/100,2)</f>
        <v>56.16</v>
      </c>
      <c r="F2606" s="11">
        <f>ROUND(АТС!E366*$F$791*$F$792/100,2)</f>
        <v>38.229999999999997</v>
      </c>
      <c r="G2606" s="11">
        <f>ROUND(АТС!E366*$G$791*$G$792/100,2)</f>
        <v>22.37</v>
      </c>
    </row>
    <row r="2607" spans="1:7" x14ac:dyDescent="0.25">
      <c r="A2607" s="256"/>
      <c r="B2607" s="120">
        <f t="shared" si="41"/>
        <v>43022.583330000001</v>
      </c>
      <c r="C2607" s="123">
        <v>14</v>
      </c>
      <c r="D2607" s="11">
        <f>ROUND(АТС!E367*$D$791*$D$792/100,2)</f>
        <v>62.44</v>
      </c>
      <c r="E2607" s="11">
        <f>ROUND(АТС!E367*$E$791*$E$792/100,2)</f>
        <v>57.38</v>
      </c>
      <c r="F2607" s="11">
        <f>ROUND(АТС!E367*$F$791*$F$792/100,2)</f>
        <v>39.06</v>
      </c>
      <c r="G2607" s="11">
        <f>ROUND(АТС!E367*$G$791*$G$792/100,2)</f>
        <v>22.86</v>
      </c>
    </row>
    <row r="2608" spans="1:7" x14ac:dyDescent="0.25">
      <c r="A2608" s="256"/>
      <c r="B2608" s="122">
        <f t="shared" si="41"/>
        <v>43022.625</v>
      </c>
      <c r="C2608" s="123">
        <v>15</v>
      </c>
      <c r="D2608" s="11">
        <f>ROUND(АТС!E368*$D$791*$D$792/100,2)</f>
        <v>60.23</v>
      </c>
      <c r="E2608" s="11">
        <f>ROUND(АТС!E368*$E$791*$E$792/100,2)</f>
        <v>55.35</v>
      </c>
      <c r="F2608" s="11">
        <f>ROUND(АТС!E368*$F$791*$F$792/100,2)</f>
        <v>37.68</v>
      </c>
      <c r="G2608" s="11">
        <f>ROUND(АТС!E368*$G$791*$G$792/100,2)</f>
        <v>22.05</v>
      </c>
    </row>
    <row r="2609" spans="1:7" x14ac:dyDescent="0.25">
      <c r="A2609" s="256"/>
      <c r="B2609" s="120">
        <f t="shared" si="41"/>
        <v>43022.666669999999</v>
      </c>
      <c r="C2609" s="123">
        <v>16</v>
      </c>
      <c r="D2609" s="11">
        <f>ROUND(АТС!E369*$D$791*$D$792/100,2)</f>
        <v>13.49</v>
      </c>
      <c r="E2609" s="11">
        <f>ROUND(АТС!E369*$E$791*$E$792/100,2)</f>
        <v>12.4</v>
      </c>
      <c r="F2609" s="11">
        <f>ROUND(АТС!E369*$F$791*$F$792/100,2)</f>
        <v>8.44</v>
      </c>
      <c r="G2609" s="11">
        <f>ROUND(АТС!E369*$G$791*$G$792/100,2)</f>
        <v>4.9400000000000004</v>
      </c>
    </row>
    <row r="2610" spans="1:7" x14ac:dyDescent="0.25">
      <c r="A2610" s="256"/>
      <c r="B2610" s="122">
        <f t="shared" si="41"/>
        <v>43022.708330000001</v>
      </c>
      <c r="C2610" s="123">
        <v>17</v>
      </c>
      <c r="D2610" s="11">
        <f>ROUND(АТС!E370*$D$791*$D$792/100,2)</f>
        <v>0</v>
      </c>
      <c r="E2610" s="11">
        <f>ROUND(АТС!E370*$E$791*$E$792/100,2)</f>
        <v>0</v>
      </c>
      <c r="F2610" s="11">
        <f>ROUND(АТС!E370*$F$791*$F$792/100,2)</f>
        <v>0</v>
      </c>
      <c r="G2610" s="11">
        <f>ROUND(АТС!E370*$G$791*$G$792/100,2)</f>
        <v>0</v>
      </c>
    </row>
    <row r="2611" spans="1:7" x14ac:dyDescent="0.25">
      <c r="A2611" s="256"/>
      <c r="B2611" s="120">
        <f t="shared" si="41"/>
        <v>43022.75</v>
      </c>
      <c r="C2611" s="123">
        <v>18</v>
      </c>
      <c r="D2611" s="11">
        <f>ROUND(АТС!E371*$D$791*$D$792/100,2)</f>
        <v>0.08</v>
      </c>
      <c r="E2611" s="11">
        <f>ROUND(АТС!E371*$E$791*$E$792/100,2)</f>
        <v>7.0000000000000007E-2</v>
      </c>
      <c r="F2611" s="11">
        <f>ROUND(АТС!E371*$F$791*$F$792/100,2)</f>
        <v>0.05</v>
      </c>
      <c r="G2611" s="11">
        <f>ROUND(АТС!E371*$G$791*$G$792/100,2)</f>
        <v>0.03</v>
      </c>
    </row>
    <row r="2612" spans="1:7" x14ac:dyDescent="0.25">
      <c r="A2612" s="256"/>
      <c r="B2612" s="122">
        <f t="shared" si="41"/>
        <v>43022.791669999999</v>
      </c>
      <c r="C2612" s="123">
        <v>19</v>
      </c>
      <c r="D2612" s="11">
        <f>ROUND(АТС!E372*$D$791*$D$792/100,2)</f>
        <v>14.13</v>
      </c>
      <c r="E2612" s="11">
        <f>ROUND(АТС!E372*$E$791*$E$792/100,2)</f>
        <v>12.99</v>
      </c>
      <c r="F2612" s="11">
        <f>ROUND(АТС!E372*$F$791*$F$792/100,2)</f>
        <v>8.84</v>
      </c>
      <c r="G2612" s="11">
        <f>ROUND(АТС!E372*$G$791*$G$792/100,2)</f>
        <v>5.17</v>
      </c>
    </row>
    <row r="2613" spans="1:7" x14ac:dyDescent="0.25">
      <c r="A2613" s="256"/>
      <c r="B2613" s="120">
        <f t="shared" si="41"/>
        <v>43022.833330000001</v>
      </c>
      <c r="C2613" s="123">
        <v>20</v>
      </c>
      <c r="D2613" s="11">
        <f>ROUND(АТС!E373*$D$791*$D$792/100,2)</f>
        <v>55.8</v>
      </c>
      <c r="E2613" s="11">
        <f>ROUND(АТС!E373*$E$791*$E$792/100,2)</f>
        <v>51.29</v>
      </c>
      <c r="F2613" s="11">
        <f>ROUND(АТС!E373*$F$791*$F$792/100,2)</f>
        <v>34.909999999999997</v>
      </c>
      <c r="G2613" s="11">
        <f>ROUND(АТС!E373*$G$791*$G$792/100,2)</f>
        <v>20.43</v>
      </c>
    </row>
    <row r="2614" spans="1:7" x14ac:dyDescent="0.25">
      <c r="A2614" s="256"/>
      <c r="B2614" s="122">
        <f t="shared" si="41"/>
        <v>43022.875</v>
      </c>
      <c r="C2614" s="123">
        <v>21</v>
      </c>
      <c r="D2614" s="11">
        <f>ROUND(АТС!E374*$D$791*$D$792/100,2)</f>
        <v>141.36000000000001</v>
      </c>
      <c r="E2614" s="11">
        <f>ROUND(АТС!E374*$E$791*$E$792/100,2)</f>
        <v>129.91999999999999</v>
      </c>
      <c r="F2614" s="11">
        <f>ROUND(АТС!E374*$F$791*$F$792/100,2)</f>
        <v>88.43</v>
      </c>
      <c r="G2614" s="11">
        <f>ROUND(АТС!E374*$G$791*$G$792/100,2)</f>
        <v>51.75</v>
      </c>
    </row>
    <row r="2615" spans="1:7" x14ac:dyDescent="0.25">
      <c r="A2615" s="256"/>
      <c r="B2615" s="120">
        <f t="shared" si="41"/>
        <v>43022.916669999999</v>
      </c>
      <c r="C2615" s="123">
        <v>22</v>
      </c>
      <c r="D2615" s="11">
        <f>ROUND(АТС!E375*$D$791*$D$792/100,2)</f>
        <v>149.11000000000001</v>
      </c>
      <c r="E2615" s="11">
        <f>ROUND(АТС!E375*$E$791*$E$792/100,2)</f>
        <v>137.04</v>
      </c>
      <c r="F2615" s="11">
        <f>ROUND(АТС!E375*$F$791*$F$792/100,2)</f>
        <v>93.28</v>
      </c>
      <c r="G2615" s="11">
        <f>ROUND(АТС!E375*$G$791*$G$792/100,2)</f>
        <v>54.59</v>
      </c>
    </row>
    <row r="2616" spans="1:7" x14ac:dyDescent="0.25">
      <c r="A2616" s="256"/>
      <c r="B2616" s="122">
        <f t="shared" si="41"/>
        <v>43022.958330000001</v>
      </c>
      <c r="C2616" s="123">
        <v>23</v>
      </c>
      <c r="D2616" s="11">
        <f>ROUND(АТС!E376*$D$791*$D$792/100,2)</f>
        <v>184.32</v>
      </c>
      <c r="E2616" s="11">
        <f>ROUND(АТС!E376*$E$791*$E$792/100,2)</f>
        <v>169.41</v>
      </c>
      <c r="F2616" s="11">
        <f>ROUND(АТС!E376*$F$791*$F$792/100,2)</f>
        <v>115.31</v>
      </c>
      <c r="G2616" s="11">
        <f>ROUND(АТС!E376*$G$791*$G$792/100,2)</f>
        <v>67.48</v>
      </c>
    </row>
    <row r="2617" spans="1:7" x14ac:dyDescent="0.25">
      <c r="A2617" s="256"/>
      <c r="B2617" s="120">
        <f t="shared" si="41"/>
        <v>43023</v>
      </c>
      <c r="C2617" s="123">
        <v>0</v>
      </c>
      <c r="D2617" s="11">
        <f>ROUND(АТС!E377*$D$791*$D$792/100,2)</f>
        <v>87.51</v>
      </c>
      <c r="E2617" s="11">
        <f>ROUND(АТС!E377*$E$791*$E$792/100,2)</f>
        <v>80.430000000000007</v>
      </c>
      <c r="F2617" s="11">
        <f>ROUND(АТС!E377*$F$791*$F$792/100,2)</f>
        <v>54.75</v>
      </c>
      <c r="G2617" s="11">
        <f>ROUND(АТС!E377*$G$791*$G$792/100,2)</f>
        <v>32.04</v>
      </c>
    </row>
    <row r="2618" spans="1:7" x14ac:dyDescent="0.25">
      <c r="A2618" s="256"/>
      <c r="B2618" s="122">
        <f t="shared" si="41"/>
        <v>43023.041669999999</v>
      </c>
      <c r="C2618" s="123">
        <v>1</v>
      </c>
      <c r="D2618" s="11">
        <f>ROUND(АТС!E378*$D$791*$D$792/100,2)</f>
        <v>144.71</v>
      </c>
      <c r="E2618" s="11">
        <f>ROUND(АТС!E378*$E$791*$E$792/100,2)</f>
        <v>133</v>
      </c>
      <c r="F2618" s="11">
        <f>ROUND(АТС!E378*$F$791*$F$792/100,2)</f>
        <v>90.53</v>
      </c>
      <c r="G2618" s="11">
        <f>ROUND(АТС!E378*$G$791*$G$792/100,2)</f>
        <v>52.98</v>
      </c>
    </row>
    <row r="2619" spans="1:7" x14ac:dyDescent="0.25">
      <c r="A2619" s="256"/>
      <c r="B2619" s="120">
        <f t="shared" si="41"/>
        <v>43023.083330000001</v>
      </c>
      <c r="C2619" s="123">
        <v>2</v>
      </c>
      <c r="D2619" s="11">
        <f>ROUND(АТС!E379*$D$791*$D$792/100,2)</f>
        <v>24.33</v>
      </c>
      <c r="E2619" s="11">
        <f>ROUND(АТС!E379*$E$791*$E$792/100,2)</f>
        <v>22.36</v>
      </c>
      <c r="F2619" s="11">
        <f>ROUND(АТС!E379*$F$791*$F$792/100,2)</f>
        <v>15.22</v>
      </c>
      <c r="G2619" s="11">
        <f>ROUND(АТС!E379*$G$791*$G$792/100,2)</f>
        <v>8.91</v>
      </c>
    </row>
    <row r="2620" spans="1:7" x14ac:dyDescent="0.25">
      <c r="A2620" s="256"/>
      <c r="B2620" s="122">
        <f t="shared" si="41"/>
        <v>43023.125</v>
      </c>
      <c r="C2620" s="123">
        <v>3</v>
      </c>
      <c r="D2620" s="11">
        <f>ROUND(АТС!E380*$D$791*$D$792/100,2)</f>
        <v>21</v>
      </c>
      <c r="E2620" s="11">
        <f>ROUND(АТС!E380*$E$791*$E$792/100,2)</f>
        <v>19.3</v>
      </c>
      <c r="F2620" s="11">
        <f>ROUND(АТС!E380*$F$791*$F$792/100,2)</f>
        <v>13.14</v>
      </c>
      <c r="G2620" s="11">
        <f>ROUND(АТС!E380*$G$791*$G$792/100,2)</f>
        <v>7.69</v>
      </c>
    </row>
    <row r="2621" spans="1:7" x14ac:dyDescent="0.25">
      <c r="A2621" s="256"/>
      <c r="B2621" s="120">
        <f t="shared" si="41"/>
        <v>43023.166669999999</v>
      </c>
      <c r="C2621" s="123">
        <v>4</v>
      </c>
      <c r="D2621" s="11">
        <f>ROUND(АТС!E381*$D$791*$D$792/100,2)</f>
        <v>35.93</v>
      </c>
      <c r="E2621" s="11">
        <f>ROUND(АТС!E381*$E$791*$E$792/100,2)</f>
        <v>33.020000000000003</v>
      </c>
      <c r="F2621" s="11">
        <f>ROUND(АТС!E381*$F$791*$F$792/100,2)</f>
        <v>22.48</v>
      </c>
      <c r="G2621" s="11">
        <f>ROUND(АТС!E381*$G$791*$G$792/100,2)</f>
        <v>13.15</v>
      </c>
    </row>
    <row r="2622" spans="1:7" x14ac:dyDescent="0.25">
      <c r="A2622" s="256"/>
      <c r="B2622" s="122">
        <f t="shared" si="41"/>
        <v>43023.208330000001</v>
      </c>
      <c r="C2622" s="123">
        <v>5</v>
      </c>
      <c r="D2622" s="11">
        <f>ROUND(АТС!E382*$D$791*$D$792/100,2)</f>
        <v>26.3</v>
      </c>
      <c r="E2622" s="11">
        <f>ROUND(АТС!E382*$E$791*$E$792/100,2)</f>
        <v>24.17</v>
      </c>
      <c r="F2622" s="11">
        <f>ROUND(АТС!E382*$F$791*$F$792/100,2)</f>
        <v>16.45</v>
      </c>
      <c r="G2622" s="11">
        <f>ROUND(АТС!E382*$G$791*$G$792/100,2)</f>
        <v>9.6300000000000008</v>
      </c>
    </row>
    <row r="2623" spans="1:7" x14ac:dyDescent="0.25">
      <c r="A2623" s="256"/>
      <c r="B2623" s="120">
        <f t="shared" si="41"/>
        <v>43023.25</v>
      </c>
      <c r="C2623" s="123">
        <v>6</v>
      </c>
      <c r="D2623" s="11">
        <f>ROUND(АТС!E383*$D$791*$D$792/100,2)</f>
        <v>4.57</v>
      </c>
      <c r="E2623" s="11">
        <f>ROUND(АТС!E383*$E$791*$E$792/100,2)</f>
        <v>4.2</v>
      </c>
      <c r="F2623" s="11">
        <f>ROUND(АТС!E383*$F$791*$F$792/100,2)</f>
        <v>2.86</v>
      </c>
      <c r="G2623" s="11">
        <f>ROUND(АТС!E383*$G$791*$G$792/100,2)</f>
        <v>1.67</v>
      </c>
    </row>
    <row r="2624" spans="1:7" x14ac:dyDescent="0.25">
      <c r="A2624" s="256"/>
      <c r="B2624" s="122">
        <f t="shared" si="41"/>
        <v>43023.291669999999</v>
      </c>
      <c r="C2624" s="123">
        <v>7</v>
      </c>
      <c r="D2624" s="11">
        <f>ROUND(АТС!E384*$D$791*$D$792/100,2)</f>
        <v>4.6500000000000004</v>
      </c>
      <c r="E2624" s="11">
        <f>ROUND(АТС!E384*$E$791*$E$792/100,2)</f>
        <v>4.28</v>
      </c>
      <c r="F2624" s="11">
        <f>ROUND(АТС!E384*$F$791*$F$792/100,2)</f>
        <v>2.91</v>
      </c>
      <c r="G2624" s="11">
        <f>ROUND(АТС!E384*$G$791*$G$792/100,2)</f>
        <v>1.7</v>
      </c>
    </row>
    <row r="2625" spans="1:7" x14ac:dyDescent="0.25">
      <c r="A2625" s="256"/>
      <c r="B2625" s="120">
        <f t="shared" si="41"/>
        <v>43023.333330000001</v>
      </c>
      <c r="C2625" s="123">
        <v>8</v>
      </c>
      <c r="D2625" s="11">
        <f>ROUND(АТС!E385*$D$791*$D$792/100,2)</f>
        <v>6.49</v>
      </c>
      <c r="E2625" s="11">
        <f>ROUND(АТС!E385*$E$791*$E$792/100,2)</f>
        <v>5.97</v>
      </c>
      <c r="F2625" s="11">
        <f>ROUND(АТС!E385*$F$791*$F$792/100,2)</f>
        <v>4.0599999999999996</v>
      </c>
      <c r="G2625" s="11">
        <f>ROUND(АТС!E385*$G$791*$G$792/100,2)</f>
        <v>2.38</v>
      </c>
    </row>
    <row r="2626" spans="1:7" x14ac:dyDescent="0.25">
      <c r="A2626" s="256"/>
      <c r="B2626" s="122">
        <f t="shared" ref="B2626:B2689" si="42">B2602+1</f>
        <v>43023.375</v>
      </c>
      <c r="C2626" s="123">
        <v>9</v>
      </c>
      <c r="D2626" s="11">
        <f>ROUND(АТС!E386*$D$791*$D$792/100,2)</f>
        <v>61.04</v>
      </c>
      <c r="E2626" s="11">
        <f>ROUND(АТС!E386*$E$791*$E$792/100,2)</f>
        <v>56.1</v>
      </c>
      <c r="F2626" s="11">
        <f>ROUND(АТС!E386*$F$791*$F$792/100,2)</f>
        <v>38.19</v>
      </c>
      <c r="G2626" s="11">
        <f>ROUND(АТС!E386*$G$791*$G$792/100,2)</f>
        <v>22.35</v>
      </c>
    </row>
    <row r="2627" spans="1:7" x14ac:dyDescent="0.25">
      <c r="A2627" s="256"/>
      <c r="B2627" s="120">
        <f t="shared" si="42"/>
        <v>43023.416669999999</v>
      </c>
      <c r="C2627" s="123">
        <v>10</v>
      </c>
      <c r="D2627" s="11">
        <f>ROUND(АТС!E387*$D$791*$D$792/100,2)</f>
        <v>50.61</v>
      </c>
      <c r="E2627" s="11">
        <f>ROUND(АТС!E387*$E$791*$E$792/100,2)</f>
        <v>46.52</v>
      </c>
      <c r="F2627" s="11">
        <f>ROUND(АТС!E387*$F$791*$F$792/100,2)</f>
        <v>31.66</v>
      </c>
      <c r="G2627" s="11">
        <f>ROUND(АТС!E387*$G$791*$G$792/100,2)</f>
        <v>18.53</v>
      </c>
    </row>
    <row r="2628" spans="1:7" x14ac:dyDescent="0.25">
      <c r="A2628" s="256"/>
      <c r="B2628" s="122">
        <f t="shared" si="42"/>
        <v>43023.458330000001</v>
      </c>
      <c r="C2628" s="123">
        <v>11</v>
      </c>
      <c r="D2628" s="11">
        <f>ROUND(АТС!E388*$D$791*$D$792/100,2)</f>
        <v>38.4</v>
      </c>
      <c r="E2628" s="11">
        <f>ROUND(АТС!E388*$E$791*$E$792/100,2)</f>
        <v>35.29</v>
      </c>
      <c r="F2628" s="11">
        <f>ROUND(АТС!E388*$F$791*$F$792/100,2)</f>
        <v>24.02</v>
      </c>
      <c r="G2628" s="11">
        <f>ROUND(АТС!E388*$G$791*$G$792/100,2)</f>
        <v>14.06</v>
      </c>
    </row>
    <row r="2629" spans="1:7" x14ac:dyDescent="0.25">
      <c r="A2629" s="256"/>
      <c r="B2629" s="120">
        <f t="shared" si="42"/>
        <v>43023.5</v>
      </c>
      <c r="C2629" s="123">
        <v>12</v>
      </c>
      <c r="D2629" s="11">
        <f>ROUND(АТС!E389*$D$791*$D$792/100,2)</f>
        <v>44.55</v>
      </c>
      <c r="E2629" s="11">
        <f>ROUND(АТС!E389*$E$791*$E$792/100,2)</f>
        <v>40.950000000000003</v>
      </c>
      <c r="F2629" s="11">
        <f>ROUND(АТС!E389*$F$791*$F$792/100,2)</f>
        <v>27.87</v>
      </c>
      <c r="G2629" s="11">
        <f>ROUND(АТС!E389*$G$791*$G$792/100,2)</f>
        <v>16.309999999999999</v>
      </c>
    </row>
    <row r="2630" spans="1:7" x14ac:dyDescent="0.25">
      <c r="A2630" s="256"/>
      <c r="B2630" s="122">
        <f t="shared" si="42"/>
        <v>43023.541669999999</v>
      </c>
      <c r="C2630" s="123">
        <v>13</v>
      </c>
      <c r="D2630" s="11">
        <f>ROUND(АТС!E390*$D$791*$D$792/100,2)</f>
        <v>45.98</v>
      </c>
      <c r="E2630" s="11">
        <f>ROUND(АТС!E390*$E$791*$E$792/100,2)</f>
        <v>42.26</v>
      </c>
      <c r="F2630" s="11">
        <f>ROUND(АТС!E390*$F$791*$F$792/100,2)</f>
        <v>28.76</v>
      </c>
      <c r="G2630" s="11">
        <f>ROUND(АТС!E390*$G$791*$G$792/100,2)</f>
        <v>16.829999999999998</v>
      </c>
    </row>
    <row r="2631" spans="1:7" x14ac:dyDescent="0.25">
      <c r="A2631" s="256"/>
      <c r="B2631" s="120">
        <f t="shared" si="42"/>
        <v>43023.583330000001</v>
      </c>
      <c r="C2631" s="123">
        <v>14</v>
      </c>
      <c r="D2631" s="11">
        <f>ROUND(АТС!E391*$D$791*$D$792/100,2)</f>
        <v>66.180000000000007</v>
      </c>
      <c r="E2631" s="11">
        <f>ROUND(АТС!E391*$E$791*$E$792/100,2)</f>
        <v>60.83</v>
      </c>
      <c r="F2631" s="11">
        <f>ROUND(АТС!E391*$F$791*$F$792/100,2)</f>
        <v>41.4</v>
      </c>
      <c r="G2631" s="11">
        <f>ROUND(АТС!E391*$G$791*$G$792/100,2)</f>
        <v>24.23</v>
      </c>
    </row>
    <row r="2632" spans="1:7" x14ac:dyDescent="0.25">
      <c r="A2632" s="256"/>
      <c r="B2632" s="122">
        <f t="shared" si="42"/>
        <v>43023.625</v>
      </c>
      <c r="C2632" s="123">
        <v>15</v>
      </c>
      <c r="D2632" s="11">
        <f>ROUND(АТС!E392*$D$791*$D$792/100,2)</f>
        <v>29.96</v>
      </c>
      <c r="E2632" s="11">
        <f>ROUND(АТС!E392*$E$791*$E$792/100,2)</f>
        <v>27.54</v>
      </c>
      <c r="F2632" s="11">
        <f>ROUND(АТС!E392*$F$791*$F$792/100,2)</f>
        <v>18.739999999999998</v>
      </c>
      <c r="G2632" s="11">
        <f>ROUND(АТС!E392*$G$791*$G$792/100,2)</f>
        <v>10.97</v>
      </c>
    </row>
    <row r="2633" spans="1:7" x14ac:dyDescent="0.25">
      <c r="A2633" s="256"/>
      <c r="B2633" s="120">
        <f t="shared" si="42"/>
        <v>43023.666669999999</v>
      </c>
      <c r="C2633" s="123">
        <v>16</v>
      </c>
      <c r="D2633" s="11">
        <f>ROUND(АТС!E393*$D$791*$D$792/100,2)</f>
        <v>47.14</v>
      </c>
      <c r="E2633" s="11">
        <f>ROUND(АТС!E393*$E$791*$E$792/100,2)</f>
        <v>43.32</v>
      </c>
      <c r="F2633" s="11">
        <f>ROUND(АТС!E393*$F$791*$F$792/100,2)</f>
        <v>29.49</v>
      </c>
      <c r="G2633" s="11">
        <f>ROUND(АТС!E393*$G$791*$G$792/100,2)</f>
        <v>17.260000000000002</v>
      </c>
    </row>
    <row r="2634" spans="1:7" x14ac:dyDescent="0.25">
      <c r="A2634" s="256"/>
      <c r="B2634" s="122">
        <f t="shared" si="42"/>
        <v>43023.708330000001</v>
      </c>
      <c r="C2634" s="123">
        <v>17</v>
      </c>
      <c r="D2634" s="11">
        <f>ROUND(АТС!E394*$D$791*$D$792/100,2)</f>
        <v>0</v>
      </c>
      <c r="E2634" s="11">
        <f>ROUND(АТС!E394*$E$791*$E$792/100,2)</f>
        <v>0</v>
      </c>
      <c r="F2634" s="11">
        <f>ROUND(АТС!E394*$F$791*$F$792/100,2)</f>
        <v>0</v>
      </c>
      <c r="G2634" s="11">
        <f>ROUND(АТС!E394*$G$791*$G$792/100,2)</f>
        <v>0</v>
      </c>
    </row>
    <row r="2635" spans="1:7" x14ac:dyDescent="0.25">
      <c r="A2635" s="256"/>
      <c r="B2635" s="120">
        <f t="shared" si="42"/>
        <v>43023.75</v>
      </c>
      <c r="C2635" s="123">
        <v>18</v>
      </c>
      <c r="D2635" s="11">
        <f>ROUND(АТС!E395*$D$791*$D$792/100,2)</f>
        <v>0.1</v>
      </c>
      <c r="E2635" s="11">
        <f>ROUND(АТС!E395*$E$791*$E$792/100,2)</f>
        <v>0.09</v>
      </c>
      <c r="F2635" s="11">
        <f>ROUND(АТС!E395*$F$791*$F$792/100,2)</f>
        <v>0.06</v>
      </c>
      <c r="G2635" s="11">
        <f>ROUND(АТС!E395*$G$791*$G$792/100,2)</f>
        <v>0.04</v>
      </c>
    </row>
    <row r="2636" spans="1:7" x14ac:dyDescent="0.25">
      <c r="A2636" s="256"/>
      <c r="B2636" s="122">
        <f t="shared" si="42"/>
        <v>43023.791669999999</v>
      </c>
      <c r="C2636" s="123">
        <v>19</v>
      </c>
      <c r="D2636" s="11">
        <f>ROUND(АТС!E396*$D$791*$D$792/100,2)</f>
        <v>28.13</v>
      </c>
      <c r="E2636" s="11">
        <f>ROUND(АТС!E396*$E$791*$E$792/100,2)</f>
        <v>25.85</v>
      </c>
      <c r="F2636" s="11">
        <f>ROUND(АТС!E396*$F$791*$F$792/100,2)</f>
        <v>17.600000000000001</v>
      </c>
      <c r="G2636" s="11">
        <f>ROUND(АТС!E396*$G$791*$G$792/100,2)</f>
        <v>10.3</v>
      </c>
    </row>
    <row r="2637" spans="1:7" x14ac:dyDescent="0.25">
      <c r="A2637" s="256"/>
      <c r="B2637" s="120">
        <f t="shared" si="42"/>
        <v>43023.833330000001</v>
      </c>
      <c r="C2637" s="123">
        <v>20</v>
      </c>
      <c r="D2637" s="11">
        <f>ROUND(АТС!E397*$D$791*$D$792/100,2)</f>
        <v>33.03</v>
      </c>
      <c r="E2637" s="11">
        <f>ROUND(АТС!E397*$E$791*$E$792/100,2)</f>
        <v>30.36</v>
      </c>
      <c r="F2637" s="11">
        <f>ROUND(АТС!E397*$F$791*$F$792/100,2)</f>
        <v>20.66</v>
      </c>
      <c r="G2637" s="11">
        <f>ROUND(АТС!E397*$G$791*$G$792/100,2)</f>
        <v>12.09</v>
      </c>
    </row>
    <row r="2638" spans="1:7" x14ac:dyDescent="0.25">
      <c r="A2638" s="256"/>
      <c r="B2638" s="122">
        <f t="shared" si="42"/>
        <v>43023.875</v>
      </c>
      <c r="C2638" s="123">
        <v>21</v>
      </c>
      <c r="D2638" s="11">
        <f>ROUND(АТС!E398*$D$791*$D$792/100,2)</f>
        <v>163.49</v>
      </c>
      <c r="E2638" s="11">
        <f>ROUND(АТС!E398*$E$791*$E$792/100,2)</f>
        <v>150.25</v>
      </c>
      <c r="F2638" s="11">
        <f>ROUND(АТС!E398*$F$791*$F$792/100,2)</f>
        <v>102.27</v>
      </c>
      <c r="G2638" s="11">
        <f>ROUND(АТС!E398*$G$791*$G$792/100,2)</f>
        <v>59.85</v>
      </c>
    </row>
    <row r="2639" spans="1:7" x14ac:dyDescent="0.25">
      <c r="A2639" s="256"/>
      <c r="B2639" s="120">
        <f t="shared" si="42"/>
        <v>43023.916669999999</v>
      </c>
      <c r="C2639" s="123">
        <v>22</v>
      </c>
      <c r="D2639" s="11">
        <f>ROUND(АТС!E399*$D$791*$D$792/100,2)</f>
        <v>4.1100000000000003</v>
      </c>
      <c r="E2639" s="11">
        <f>ROUND(АТС!E399*$E$791*$E$792/100,2)</f>
        <v>3.78</v>
      </c>
      <c r="F2639" s="11">
        <f>ROUND(АТС!E399*$F$791*$F$792/100,2)</f>
        <v>2.57</v>
      </c>
      <c r="G2639" s="11">
        <f>ROUND(АТС!E399*$G$791*$G$792/100,2)</f>
        <v>1.51</v>
      </c>
    </row>
    <row r="2640" spans="1:7" x14ac:dyDescent="0.25">
      <c r="A2640" s="256"/>
      <c r="B2640" s="122">
        <f t="shared" si="42"/>
        <v>43023.958330000001</v>
      </c>
      <c r="C2640" s="123">
        <v>23</v>
      </c>
      <c r="D2640" s="11">
        <f>ROUND(АТС!E400*$D$791*$D$792/100,2)</f>
        <v>279.42</v>
      </c>
      <c r="E2640" s="11">
        <f>ROUND(АТС!E400*$E$791*$E$792/100,2)</f>
        <v>256.81</v>
      </c>
      <c r="F2640" s="11">
        <f>ROUND(АТС!E400*$F$791*$F$792/100,2)</f>
        <v>174.8</v>
      </c>
      <c r="G2640" s="11">
        <f>ROUND(АТС!E400*$G$791*$G$792/100,2)</f>
        <v>102.3</v>
      </c>
    </row>
    <row r="2641" spans="1:7" x14ac:dyDescent="0.25">
      <c r="A2641" s="256"/>
      <c r="B2641" s="120">
        <f t="shared" si="42"/>
        <v>43024</v>
      </c>
      <c r="C2641" s="123">
        <v>0</v>
      </c>
      <c r="D2641" s="11">
        <f>ROUND(АТС!E401*$D$791*$D$792/100,2)</f>
        <v>42.06</v>
      </c>
      <c r="E2641" s="11">
        <f>ROUND(АТС!E401*$E$791*$E$792/100,2)</f>
        <v>38.659999999999997</v>
      </c>
      <c r="F2641" s="11">
        <f>ROUND(АТС!E401*$F$791*$F$792/100,2)</f>
        <v>26.31</v>
      </c>
      <c r="G2641" s="11">
        <f>ROUND(АТС!E401*$G$791*$G$792/100,2)</f>
        <v>15.4</v>
      </c>
    </row>
    <row r="2642" spans="1:7" x14ac:dyDescent="0.25">
      <c r="A2642" s="256"/>
      <c r="B2642" s="122">
        <f t="shared" si="42"/>
        <v>43024.041669999999</v>
      </c>
      <c r="C2642" s="123">
        <v>1</v>
      </c>
      <c r="D2642" s="11">
        <f>ROUND(АТС!E402*$D$791*$D$792/100,2)</f>
        <v>27.54</v>
      </c>
      <c r="E2642" s="11">
        <f>ROUND(АТС!E402*$E$791*$E$792/100,2)</f>
        <v>25.32</v>
      </c>
      <c r="F2642" s="11">
        <f>ROUND(АТС!E402*$F$791*$F$792/100,2)</f>
        <v>17.23</v>
      </c>
      <c r="G2642" s="11">
        <f>ROUND(АТС!E402*$G$791*$G$792/100,2)</f>
        <v>10.08</v>
      </c>
    </row>
    <row r="2643" spans="1:7" x14ac:dyDescent="0.25">
      <c r="A2643" s="256"/>
      <c r="B2643" s="120">
        <f t="shared" si="42"/>
        <v>43024.083330000001</v>
      </c>
      <c r="C2643" s="123">
        <v>2</v>
      </c>
      <c r="D2643" s="11">
        <f>ROUND(АТС!E403*$D$791*$D$792/100,2)</f>
        <v>25.32</v>
      </c>
      <c r="E2643" s="11">
        <f>ROUND(АТС!E403*$E$791*$E$792/100,2)</f>
        <v>23.27</v>
      </c>
      <c r="F2643" s="11">
        <f>ROUND(АТС!E403*$F$791*$F$792/100,2)</f>
        <v>15.84</v>
      </c>
      <c r="G2643" s="11">
        <f>ROUND(АТС!E403*$G$791*$G$792/100,2)</f>
        <v>9.27</v>
      </c>
    </row>
    <row r="2644" spans="1:7" x14ac:dyDescent="0.25">
      <c r="A2644" s="256"/>
      <c r="B2644" s="122">
        <f t="shared" si="42"/>
        <v>43024.125</v>
      </c>
      <c r="C2644" s="123">
        <v>3</v>
      </c>
      <c r="D2644" s="11">
        <f>ROUND(АТС!E404*$D$791*$D$792/100,2)</f>
        <v>1.44</v>
      </c>
      <c r="E2644" s="11">
        <f>ROUND(АТС!E404*$E$791*$E$792/100,2)</f>
        <v>1.33</v>
      </c>
      <c r="F2644" s="11">
        <f>ROUND(АТС!E404*$F$791*$F$792/100,2)</f>
        <v>0.9</v>
      </c>
      <c r="G2644" s="11">
        <f>ROUND(АТС!E404*$G$791*$G$792/100,2)</f>
        <v>0.53</v>
      </c>
    </row>
    <row r="2645" spans="1:7" x14ac:dyDescent="0.25">
      <c r="A2645" s="256"/>
      <c r="B2645" s="120">
        <f t="shared" si="42"/>
        <v>43024.166669999999</v>
      </c>
      <c r="C2645" s="123">
        <v>4</v>
      </c>
      <c r="D2645" s="11">
        <f>ROUND(АТС!E405*$D$791*$D$792/100,2)</f>
        <v>9.86</v>
      </c>
      <c r="E2645" s="11">
        <f>ROUND(АТС!E405*$E$791*$E$792/100,2)</f>
        <v>9.06</v>
      </c>
      <c r="F2645" s="11">
        <f>ROUND(АТС!E405*$F$791*$F$792/100,2)</f>
        <v>6.17</v>
      </c>
      <c r="G2645" s="11">
        <f>ROUND(АТС!E405*$G$791*$G$792/100,2)</f>
        <v>3.61</v>
      </c>
    </row>
    <row r="2646" spans="1:7" x14ac:dyDescent="0.25">
      <c r="A2646" s="256"/>
      <c r="B2646" s="122">
        <f t="shared" si="42"/>
        <v>43024.208330000001</v>
      </c>
      <c r="C2646" s="123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56"/>
      <c r="B2647" s="120">
        <f t="shared" si="42"/>
        <v>43024.25</v>
      </c>
      <c r="C2647" s="123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56"/>
      <c r="B2648" s="122">
        <f t="shared" si="42"/>
        <v>43024.291669999999</v>
      </c>
      <c r="C2648" s="123">
        <v>7</v>
      </c>
      <c r="D2648" s="11">
        <f>ROUND(АТС!E408*$D$791*$D$792/100,2)</f>
        <v>41.44</v>
      </c>
      <c r="E2648" s="11">
        <f>ROUND(АТС!E408*$E$791*$E$792/100,2)</f>
        <v>38.08</v>
      </c>
      <c r="F2648" s="11">
        <f>ROUND(АТС!E408*$F$791*$F$792/100,2)</f>
        <v>25.92</v>
      </c>
      <c r="G2648" s="11">
        <f>ROUND(АТС!E408*$G$791*$G$792/100,2)</f>
        <v>15.17</v>
      </c>
    </row>
    <row r="2649" spans="1:7" x14ac:dyDescent="0.25">
      <c r="A2649" s="256"/>
      <c r="B2649" s="120">
        <f t="shared" si="42"/>
        <v>43024.333330000001</v>
      </c>
      <c r="C2649" s="123">
        <v>8</v>
      </c>
      <c r="D2649" s="11">
        <f>ROUND(АТС!E409*$D$791*$D$792/100,2)</f>
        <v>0</v>
      </c>
      <c r="E2649" s="11">
        <f>ROUND(АТС!E409*$E$791*$E$792/100,2)</f>
        <v>0</v>
      </c>
      <c r="F2649" s="11">
        <f>ROUND(АТС!E409*$F$791*$F$792/100,2)</f>
        <v>0</v>
      </c>
      <c r="G2649" s="11">
        <f>ROUND(АТС!E409*$G$791*$G$792/100,2)</f>
        <v>0</v>
      </c>
    </row>
    <row r="2650" spans="1:7" x14ac:dyDescent="0.25">
      <c r="A2650" s="256"/>
      <c r="B2650" s="122">
        <f t="shared" si="42"/>
        <v>43024.375</v>
      </c>
      <c r="C2650" s="123">
        <v>9</v>
      </c>
      <c r="D2650" s="11">
        <f>ROUND(АТС!E410*$D$791*$D$792/100,2)</f>
        <v>0</v>
      </c>
      <c r="E2650" s="11">
        <f>ROUND(АТС!E410*$E$791*$E$792/100,2)</f>
        <v>0</v>
      </c>
      <c r="F2650" s="11">
        <f>ROUND(АТС!E410*$F$791*$F$792/100,2)</f>
        <v>0</v>
      </c>
      <c r="G2650" s="11">
        <f>ROUND(АТС!E410*$G$791*$G$792/100,2)</f>
        <v>0</v>
      </c>
    </row>
    <row r="2651" spans="1:7" x14ac:dyDescent="0.25">
      <c r="A2651" s="256"/>
      <c r="B2651" s="120">
        <f t="shared" si="42"/>
        <v>43024.416669999999</v>
      </c>
      <c r="C2651" s="123">
        <v>10</v>
      </c>
      <c r="D2651" s="11">
        <f>ROUND(АТС!E411*$D$791*$D$792/100,2)</f>
        <v>14.1</v>
      </c>
      <c r="E2651" s="11">
        <f>ROUND(АТС!E411*$E$791*$E$792/100,2)</f>
        <v>12.96</v>
      </c>
      <c r="F2651" s="11">
        <f>ROUND(АТС!E411*$F$791*$F$792/100,2)</f>
        <v>8.82</v>
      </c>
      <c r="G2651" s="11">
        <f>ROUND(АТС!E411*$G$791*$G$792/100,2)</f>
        <v>5.16</v>
      </c>
    </row>
    <row r="2652" spans="1:7" x14ac:dyDescent="0.25">
      <c r="A2652" s="256"/>
      <c r="B2652" s="122">
        <f t="shared" si="42"/>
        <v>43024.458330000001</v>
      </c>
      <c r="C2652" s="123">
        <v>11</v>
      </c>
      <c r="D2652" s="11">
        <f>ROUND(АТС!E412*$D$791*$D$792/100,2)</f>
        <v>5.61</v>
      </c>
      <c r="E2652" s="11">
        <f>ROUND(АТС!E412*$E$791*$E$792/100,2)</f>
        <v>5.15</v>
      </c>
      <c r="F2652" s="11">
        <f>ROUND(АТС!E412*$F$791*$F$792/100,2)</f>
        <v>3.51</v>
      </c>
      <c r="G2652" s="11">
        <f>ROUND(АТС!E412*$G$791*$G$792/100,2)</f>
        <v>2.0499999999999998</v>
      </c>
    </row>
    <row r="2653" spans="1:7" x14ac:dyDescent="0.25">
      <c r="A2653" s="256"/>
      <c r="B2653" s="120">
        <f t="shared" si="42"/>
        <v>43024.5</v>
      </c>
      <c r="C2653" s="123">
        <v>12</v>
      </c>
      <c r="D2653" s="11">
        <f>ROUND(АТС!E413*$D$791*$D$792/100,2)</f>
        <v>0</v>
      </c>
      <c r="E2653" s="11">
        <f>ROUND(АТС!E413*$E$791*$E$792/100,2)</f>
        <v>0</v>
      </c>
      <c r="F2653" s="11">
        <f>ROUND(АТС!E413*$F$791*$F$792/100,2)</f>
        <v>0</v>
      </c>
      <c r="G2653" s="11">
        <f>ROUND(АТС!E413*$G$791*$G$792/100,2)</f>
        <v>0</v>
      </c>
    </row>
    <row r="2654" spans="1:7" x14ac:dyDescent="0.25">
      <c r="A2654" s="256"/>
      <c r="B2654" s="122">
        <f t="shared" si="42"/>
        <v>43024.541669999999</v>
      </c>
      <c r="C2654" s="123">
        <v>13</v>
      </c>
      <c r="D2654" s="11">
        <f>ROUND(АТС!E414*$D$791*$D$792/100,2)</f>
        <v>0</v>
      </c>
      <c r="E2654" s="11">
        <f>ROUND(АТС!E414*$E$791*$E$792/100,2)</f>
        <v>0</v>
      </c>
      <c r="F2654" s="11">
        <f>ROUND(АТС!E414*$F$791*$F$792/100,2)</f>
        <v>0</v>
      </c>
      <c r="G2654" s="11">
        <f>ROUND(АТС!E414*$G$791*$G$792/100,2)</f>
        <v>0</v>
      </c>
    </row>
    <row r="2655" spans="1:7" x14ac:dyDescent="0.25">
      <c r="A2655" s="256"/>
      <c r="B2655" s="120">
        <f t="shared" si="42"/>
        <v>43024.583330000001</v>
      </c>
      <c r="C2655" s="123">
        <v>14</v>
      </c>
      <c r="D2655" s="11">
        <f>ROUND(АТС!E415*$D$791*$D$792/100,2)</f>
        <v>0</v>
      </c>
      <c r="E2655" s="11">
        <f>ROUND(АТС!E415*$E$791*$E$792/100,2)</f>
        <v>0</v>
      </c>
      <c r="F2655" s="11">
        <f>ROUND(АТС!E415*$F$791*$F$792/100,2)</f>
        <v>0</v>
      </c>
      <c r="G2655" s="11">
        <f>ROUND(АТС!E415*$G$791*$G$792/100,2)</f>
        <v>0</v>
      </c>
    </row>
    <row r="2656" spans="1:7" x14ac:dyDescent="0.25">
      <c r="A2656" s="256"/>
      <c r="B2656" s="122">
        <f t="shared" si="42"/>
        <v>43024.625</v>
      </c>
      <c r="C2656" s="123">
        <v>15</v>
      </c>
      <c r="D2656" s="11">
        <f>ROUND(АТС!E416*$D$791*$D$792/100,2)</f>
        <v>0</v>
      </c>
      <c r="E2656" s="11">
        <f>ROUND(АТС!E416*$E$791*$E$792/100,2)</f>
        <v>0</v>
      </c>
      <c r="F2656" s="11">
        <f>ROUND(АТС!E416*$F$791*$F$792/100,2)</f>
        <v>0</v>
      </c>
      <c r="G2656" s="11">
        <f>ROUND(АТС!E416*$G$791*$G$792/100,2)</f>
        <v>0</v>
      </c>
    </row>
    <row r="2657" spans="1:7" x14ac:dyDescent="0.25">
      <c r="A2657" s="256"/>
      <c r="B2657" s="120">
        <f t="shared" si="42"/>
        <v>43024.666669999999</v>
      </c>
      <c r="C2657" s="123">
        <v>16</v>
      </c>
      <c r="D2657" s="11">
        <f>ROUND(АТС!E417*$D$791*$D$792/100,2)</f>
        <v>2.13</v>
      </c>
      <c r="E2657" s="11">
        <f>ROUND(АТС!E417*$E$791*$E$792/100,2)</f>
        <v>1.96</v>
      </c>
      <c r="F2657" s="11">
        <f>ROUND(АТС!E417*$F$791*$F$792/100,2)</f>
        <v>1.33</v>
      </c>
      <c r="G2657" s="11">
        <f>ROUND(АТС!E417*$G$791*$G$792/100,2)</f>
        <v>0.78</v>
      </c>
    </row>
    <row r="2658" spans="1:7" x14ac:dyDescent="0.25">
      <c r="A2658" s="256"/>
      <c r="B2658" s="122">
        <f t="shared" si="42"/>
        <v>43024.708330000001</v>
      </c>
      <c r="C2658" s="123">
        <v>17</v>
      </c>
      <c r="D2658" s="11">
        <f>ROUND(АТС!E418*$D$791*$D$792/100,2)</f>
        <v>0</v>
      </c>
      <c r="E2658" s="11">
        <f>ROUND(АТС!E418*$E$791*$E$792/100,2)</f>
        <v>0</v>
      </c>
      <c r="F2658" s="11">
        <f>ROUND(АТС!E418*$F$791*$F$792/100,2)</f>
        <v>0</v>
      </c>
      <c r="G2658" s="11">
        <f>ROUND(АТС!E418*$G$791*$G$792/100,2)</f>
        <v>0</v>
      </c>
    </row>
    <row r="2659" spans="1:7" x14ac:dyDescent="0.25">
      <c r="A2659" s="256"/>
      <c r="B2659" s="120">
        <f t="shared" si="42"/>
        <v>43024.75</v>
      </c>
      <c r="C2659" s="123">
        <v>18</v>
      </c>
      <c r="D2659" s="11">
        <f>ROUND(АТС!E419*$D$791*$D$792/100,2)</f>
        <v>0</v>
      </c>
      <c r="E2659" s="11">
        <f>ROUND(АТС!E419*$E$791*$E$792/100,2)</f>
        <v>0</v>
      </c>
      <c r="F2659" s="11">
        <f>ROUND(АТС!E419*$F$791*$F$792/100,2)</f>
        <v>0</v>
      </c>
      <c r="G2659" s="11">
        <f>ROUND(АТС!E419*$G$791*$G$792/100,2)</f>
        <v>0</v>
      </c>
    </row>
    <row r="2660" spans="1:7" x14ac:dyDescent="0.25">
      <c r="A2660" s="256"/>
      <c r="B2660" s="122">
        <f t="shared" si="42"/>
        <v>43024.791669999999</v>
      </c>
      <c r="C2660" s="123">
        <v>19</v>
      </c>
      <c r="D2660" s="11">
        <f>ROUND(АТС!E420*$D$791*$D$792/100,2)</f>
        <v>4.04</v>
      </c>
      <c r="E2660" s="11">
        <f>ROUND(АТС!E420*$E$791*$E$792/100,2)</f>
        <v>3.71</v>
      </c>
      <c r="F2660" s="11">
        <f>ROUND(АТС!E420*$F$791*$F$792/100,2)</f>
        <v>2.52</v>
      </c>
      <c r="G2660" s="11">
        <f>ROUND(АТС!E420*$G$791*$G$792/100,2)</f>
        <v>1.48</v>
      </c>
    </row>
    <row r="2661" spans="1:7" x14ac:dyDescent="0.25">
      <c r="A2661" s="256"/>
      <c r="B2661" s="120">
        <f t="shared" si="42"/>
        <v>43024.833330000001</v>
      </c>
      <c r="C2661" s="123">
        <v>20</v>
      </c>
      <c r="D2661" s="11">
        <f>ROUND(АТС!E421*$D$791*$D$792/100,2)</f>
        <v>30.08</v>
      </c>
      <c r="E2661" s="11">
        <f>ROUND(АТС!E421*$E$791*$E$792/100,2)</f>
        <v>27.64</v>
      </c>
      <c r="F2661" s="11">
        <f>ROUND(АТС!E421*$F$791*$F$792/100,2)</f>
        <v>18.82</v>
      </c>
      <c r="G2661" s="11">
        <f>ROUND(АТС!E421*$G$791*$G$792/100,2)</f>
        <v>11.01</v>
      </c>
    </row>
    <row r="2662" spans="1:7" x14ac:dyDescent="0.25">
      <c r="A2662" s="256"/>
      <c r="B2662" s="122">
        <f t="shared" si="42"/>
        <v>43024.875</v>
      </c>
      <c r="C2662" s="123">
        <v>21</v>
      </c>
      <c r="D2662" s="11">
        <f>ROUND(АТС!E422*$D$791*$D$792/100,2)</f>
        <v>30.79</v>
      </c>
      <c r="E2662" s="11">
        <f>ROUND(АТС!E422*$E$791*$E$792/100,2)</f>
        <v>28.3</v>
      </c>
      <c r="F2662" s="11">
        <f>ROUND(АТС!E422*$F$791*$F$792/100,2)</f>
        <v>19.260000000000002</v>
      </c>
      <c r="G2662" s="11">
        <f>ROUND(АТС!E422*$G$791*$G$792/100,2)</f>
        <v>11.27</v>
      </c>
    </row>
    <row r="2663" spans="1:7" x14ac:dyDescent="0.25">
      <c r="A2663" s="256"/>
      <c r="B2663" s="120">
        <f t="shared" si="42"/>
        <v>43024.916669999999</v>
      </c>
      <c r="C2663" s="123">
        <v>22</v>
      </c>
      <c r="D2663" s="11">
        <f>ROUND(АТС!E423*$D$791*$D$792/100,2)</f>
        <v>199.93</v>
      </c>
      <c r="E2663" s="11">
        <f>ROUND(АТС!E423*$E$791*$E$792/100,2)</f>
        <v>183.75</v>
      </c>
      <c r="F2663" s="11">
        <f>ROUND(АТС!E423*$F$791*$F$792/100,2)</f>
        <v>125.07</v>
      </c>
      <c r="G2663" s="11">
        <f>ROUND(АТС!E423*$G$791*$G$792/100,2)</f>
        <v>73.2</v>
      </c>
    </row>
    <row r="2664" spans="1:7" x14ac:dyDescent="0.25">
      <c r="A2664" s="256"/>
      <c r="B2664" s="122">
        <f t="shared" si="42"/>
        <v>43024.958330000001</v>
      </c>
      <c r="C2664" s="123">
        <v>23</v>
      </c>
      <c r="D2664" s="11">
        <f>ROUND(АТС!E424*$D$791*$D$792/100,2)</f>
        <v>182.91</v>
      </c>
      <c r="E2664" s="11">
        <f>ROUND(АТС!E424*$E$791*$E$792/100,2)</f>
        <v>168.1</v>
      </c>
      <c r="F2664" s="11">
        <f>ROUND(АТС!E424*$F$791*$F$792/100,2)</f>
        <v>114.42</v>
      </c>
      <c r="G2664" s="11">
        <f>ROUND(АТС!E424*$G$791*$G$792/100,2)</f>
        <v>66.97</v>
      </c>
    </row>
    <row r="2665" spans="1:7" x14ac:dyDescent="0.25">
      <c r="A2665" s="256"/>
      <c r="B2665" s="120">
        <f t="shared" si="42"/>
        <v>43025</v>
      </c>
      <c r="C2665" s="123">
        <v>0</v>
      </c>
      <c r="D2665" s="11">
        <f>ROUND(АТС!E425*$D$791*$D$792/100,2)</f>
        <v>44.99</v>
      </c>
      <c r="E2665" s="11">
        <f>ROUND(АТС!E425*$E$791*$E$792/100,2)</f>
        <v>41.35</v>
      </c>
      <c r="F2665" s="11">
        <f>ROUND(АТС!E425*$F$791*$F$792/100,2)</f>
        <v>28.15</v>
      </c>
      <c r="G2665" s="11">
        <f>ROUND(АТС!E425*$G$791*$G$792/100,2)</f>
        <v>16.47</v>
      </c>
    </row>
    <row r="2666" spans="1:7" x14ac:dyDescent="0.25">
      <c r="A2666" s="256"/>
      <c r="B2666" s="122">
        <f t="shared" si="42"/>
        <v>43025.041669999999</v>
      </c>
      <c r="C2666" s="123">
        <v>1</v>
      </c>
      <c r="D2666" s="11">
        <f>ROUND(АТС!E426*$D$791*$D$792/100,2)</f>
        <v>57.81</v>
      </c>
      <c r="E2666" s="11">
        <f>ROUND(АТС!E426*$E$791*$E$792/100,2)</f>
        <v>53.13</v>
      </c>
      <c r="F2666" s="11">
        <f>ROUND(АТС!E426*$F$791*$F$792/100,2)</f>
        <v>36.159999999999997</v>
      </c>
      <c r="G2666" s="11">
        <f>ROUND(АТС!E426*$G$791*$G$792/100,2)</f>
        <v>21.16</v>
      </c>
    </row>
    <row r="2667" spans="1:7" x14ac:dyDescent="0.25">
      <c r="A2667" s="256"/>
      <c r="B2667" s="120">
        <f t="shared" si="42"/>
        <v>43025.083330000001</v>
      </c>
      <c r="C2667" s="123">
        <v>2</v>
      </c>
      <c r="D2667" s="11">
        <f>ROUND(АТС!E427*$D$791*$D$792/100,2)</f>
        <v>20.5</v>
      </c>
      <c r="E2667" s="11">
        <f>ROUND(АТС!E427*$E$791*$E$792/100,2)</f>
        <v>18.84</v>
      </c>
      <c r="F2667" s="11">
        <f>ROUND(АТС!E427*$F$791*$F$792/100,2)</f>
        <v>12.82</v>
      </c>
      <c r="G2667" s="11">
        <f>ROUND(АТС!E427*$G$791*$G$792/100,2)</f>
        <v>7.51</v>
      </c>
    </row>
    <row r="2668" spans="1:7" x14ac:dyDescent="0.25">
      <c r="A2668" s="256"/>
      <c r="B2668" s="122">
        <f t="shared" si="42"/>
        <v>43025.125</v>
      </c>
      <c r="C2668" s="123">
        <v>3</v>
      </c>
      <c r="D2668" s="11">
        <f>ROUND(АТС!E428*$D$791*$D$792/100,2)</f>
        <v>26.27</v>
      </c>
      <c r="E2668" s="11">
        <f>ROUND(АТС!E428*$E$791*$E$792/100,2)</f>
        <v>24.15</v>
      </c>
      <c r="F2668" s="11">
        <f>ROUND(АТС!E428*$F$791*$F$792/100,2)</f>
        <v>16.440000000000001</v>
      </c>
      <c r="G2668" s="11">
        <f>ROUND(АТС!E428*$G$791*$G$792/100,2)</f>
        <v>9.6199999999999992</v>
      </c>
    </row>
    <row r="2669" spans="1:7" x14ac:dyDescent="0.25">
      <c r="A2669" s="256"/>
      <c r="B2669" s="120">
        <f t="shared" si="42"/>
        <v>43025.166669999999</v>
      </c>
      <c r="C2669" s="123">
        <v>4</v>
      </c>
      <c r="D2669" s="11">
        <f>ROUND(АТС!E429*$D$791*$D$792/100,2)</f>
        <v>0</v>
      </c>
      <c r="E2669" s="11">
        <f>ROUND(АТС!E429*$E$791*$E$792/100,2)</f>
        <v>0</v>
      </c>
      <c r="F2669" s="11">
        <f>ROUND(АТС!E429*$F$791*$F$792/100,2)</f>
        <v>0</v>
      </c>
      <c r="G2669" s="11">
        <f>ROUND(АТС!E429*$G$791*$G$792/100,2)</f>
        <v>0</v>
      </c>
    </row>
    <row r="2670" spans="1:7" x14ac:dyDescent="0.25">
      <c r="A2670" s="256"/>
      <c r="B2670" s="122">
        <f t="shared" si="42"/>
        <v>43025.208330000001</v>
      </c>
      <c r="C2670" s="123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56"/>
      <c r="B2671" s="120">
        <f t="shared" si="42"/>
        <v>43025.25</v>
      </c>
      <c r="C2671" s="123">
        <v>6</v>
      </c>
      <c r="D2671" s="11">
        <f>ROUND(АТС!E431*$D$791*$D$792/100,2)</f>
        <v>106.2</v>
      </c>
      <c r="E2671" s="11">
        <f>ROUND(АТС!E431*$E$791*$E$792/100,2)</f>
        <v>97.61</v>
      </c>
      <c r="F2671" s="11">
        <f>ROUND(АТС!E431*$F$791*$F$792/100,2)</f>
        <v>66.44</v>
      </c>
      <c r="G2671" s="11">
        <f>ROUND(АТС!E431*$G$791*$G$792/100,2)</f>
        <v>38.880000000000003</v>
      </c>
    </row>
    <row r="2672" spans="1:7" x14ac:dyDescent="0.25">
      <c r="A2672" s="256"/>
      <c r="B2672" s="122">
        <f t="shared" si="42"/>
        <v>43025.291669999999</v>
      </c>
      <c r="C2672" s="123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56"/>
      <c r="B2673" s="120">
        <f t="shared" si="42"/>
        <v>43025.333330000001</v>
      </c>
      <c r="C2673" s="123">
        <v>8</v>
      </c>
      <c r="D2673" s="11">
        <f>ROUND(АТС!E433*$D$791*$D$792/100,2)</f>
        <v>0</v>
      </c>
      <c r="E2673" s="11">
        <f>ROUND(АТС!E433*$E$791*$E$792/100,2)</f>
        <v>0</v>
      </c>
      <c r="F2673" s="11">
        <f>ROUND(АТС!E433*$F$791*$F$792/100,2)</f>
        <v>0</v>
      </c>
      <c r="G2673" s="11">
        <f>ROUND(АТС!E433*$G$791*$G$792/100,2)</f>
        <v>0</v>
      </c>
    </row>
    <row r="2674" spans="1:7" x14ac:dyDescent="0.25">
      <c r="A2674" s="256"/>
      <c r="B2674" s="122">
        <f t="shared" si="42"/>
        <v>43025.375</v>
      </c>
      <c r="C2674" s="123">
        <v>9</v>
      </c>
      <c r="D2674" s="11">
        <f>ROUND(АТС!E434*$D$791*$D$792/100,2)</f>
        <v>0</v>
      </c>
      <c r="E2674" s="11">
        <f>ROUND(АТС!E434*$E$791*$E$792/100,2)</f>
        <v>0</v>
      </c>
      <c r="F2674" s="11">
        <f>ROUND(АТС!E434*$F$791*$F$792/100,2)</f>
        <v>0</v>
      </c>
      <c r="G2674" s="11">
        <f>ROUND(АТС!E434*$G$791*$G$792/100,2)</f>
        <v>0</v>
      </c>
    </row>
    <row r="2675" spans="1:7" x14ac:dyDescent="0.25">
      <c r="A2675" s="256"/>
      <c r="B2675" s="120">
        <f t="shared" si="42"/>
        <v>43025.416669999999</v>
      </c>
      <c r="C2675" s="123">
        <v>10</v>
      </c>
      <c r="D2675" s="11">
        <f>ROUND(АТС!E435*$D$791*$D$792/100,2)</f>
        <v>0</v>
      </c>
      <c r="E2675" s="11">
        <f>ROUND(АТС!E435*$E$791*$E$792/100,2)</f>
        <v>0</v>
      </c>
      <c r="F2675" s="11">
        <f>ROUND(АТС!E435*$F$791*$F$792/100,2)</f>
        <v>0</v>
      </c>
      <c r="G2675" s="11">
        <f>ROUND(АТС!E435*$G$791*$G$792/100,2)</f>
        <v>0</v>
      </c>
    </row>
    <row r="2676" spans="1:7" x14ac:dyDescent="0.25">
      <c r="A2676" s="256"/>
      <c r="B2676" s="122">
        <f t="shared" si="42"/>
        <v>43025.458330000001</v>
      </c>
      <c r="C2676" s="123">
        <v>11</v>
      </c>
      <c r="D2676" s="11">
        <f>ROUND(АТС!E436*$D$791*$D$792/100,2)</f>
        <v>12.07</v>
      </c>
      <c r="E2676" s="11">
        <f>ROUND(АТС!E436*$E$791*$E$792/100,2)</f>
        <v>11.09</v>
      </c>
      <c r="F2676" s="11">
        <f>ROUND(АТС!E436*$F$791*$F$792/100,2)</f>
        <v>7.55</v>
      </c>
      <c r="G2676" s="11">
        <f>ROUND(АТС!E436*$G$791*$G$792/100,2)</f>
        <v>4.42</v>
      </c>
    </row>
    <row r="2677" spans="1:7" x14ac:dyDescent="0.25">
      <c r="A2677" s="256"/>
      <c r="B2677" s="120">
        <f t="shared" si="42"/>
        <v>43025.5</v>
      </c>
      <c r="C2677" s="123">
        <v>12</v>
      </c>
      <c r="D2677" s="11">
        <f>ROUND(АТС!E437*$D$791*$D$792/100,2)</f>
        <v>23.97</v>
      </c>
      <c r="E2677" s="11">
        <f>ROUND(АТС!E437*$E$791*$E$792/100,2)</f>
        <v>22.03</v>
      </c>
      <c r="F2677" s="11">
        <f>ROUND(АТС!E437*$F$791*$F$792/100,2)</f>
        <v>15</v>
      </c>
      <c r="G2677" s="11">
        <f>ROUND(АТС!E437*$G$791*$G$792/100,2)</f>
        <v>8.7799999999999994</v>
      </c>
    </row>
    <row r="2678" spans="1:7" x14ac:dyDescent="0.25">
      <c r="A2678" s="256"/>
      <c r="B2678" s="122">
        <f t="shared" si="42"/>
        <v>43025.541669999999</v>
      </c>
      <c r="C2678" s="123">
        <v>13</v>
      </c>
      <c r="D2678" s="11">
        <f>ROUND(АТС!E438*$D$791*$D$792/100,2)</f>
        <v>35.71</v>
      </c>
      <c r="E2678" s="11">
        <f>ROUND(АТС!E438*$E$791*$E$792/100,2)</f>
        <v>32.82</v>
      </c>
      <c r="F2678" s="11">
        <f>ROUND(АТС!E438*$F$791*$F$792/100,2)</f>
        <v>22.34</v>
      </c>
      <c r="G2678" s="11">
        <f>ROUND(АТС!E438*$G$791*$G$792/100,2)</f>
        <v>13.07</v>
      </c>
    </row>
    <row r="2679" spans="1:7" x14ac:dyDescent="0.25">
      <c r="A2679" s="256"/>
      <c r="B2679" s="120">
        <f t="shared" si="42"/>
        <v>43025.583330000001</v>
      </c>
      <c r="C2679" s="123">
        <v>14</v>
      </c>
      <c r="D2679" s="11">
        <f>ROUND(АТС!E439*$D$791*$D$792/100,2)</f>
        <v>49.41</v>
      </c>
      <c r="E2679" s="11">
        <f>ROUND(АТС!E439*$E$791*$E$792/100,2)</f>
        <v>45.41</v>
      </c>
      <c r="F2679" s="11">
        <f>ROUND(АТС!E439*$F$791*$F$792/100,2)</f>
        <v>30.91</v>
      </c>
      <c r="G2679" s="11">
        <f>ROUND(АТС!E439*$G$791*$G$792/100,2)</f>
        <v>18.09</v>
      </c>
    </row>
    <row r="2680" spans="1:7" x14ac:dyDescent="0.25">
      <c r="A2680" s="256"/>
      <c r="B2680" s="122">
        <f t="shared" si="42"/>
        <v>43025.625</v>
      </c>
      <c r="C2680" s="123">
        <v>15</v>
      </c>
      <c r="D2680" s="11">
        <f>ROUND(АТС!E440*$D$791*$D$792/100,2)</f>
        <v>3.59</v>
      </c>
      <c r="E2680" s="11">
        <f>ROUND(АТС!E440*$E$791*$E$792/100,2)</f>
        <v>3.3</v>
      </c>
      <c r="F2680" s="11">
        <f>ROUND(АТС!E440*$F$791*$F$792/100,2)</f>
        <v>2.25</v>
      </c>
      <c r="G2680" s="11">
        <f>ROUND(АТС!E440*$G$791*$G$792/100,2)</f>
        <v>1.32</v>
      </c>
    </row>
    <row r="2681" spans="1:7" x14ac:dyDescent="0.25">
      <c r="A2681" s="256"/>
      <c r="B2681" s="120">
        <f t="shared" si="42"/>
        <v>43025.666669999999</v>
      </c>
      <c r="C2681" s="123">
        <v>16</v>
      </c>
      <c r="D2681" s="11">
        <f>ROUND(АТС!E441*$D$791*$D$792/100,2)</f>
        <v>0</v>
      </c>
      <c r="E2681" s="11">
        <f>ROUND(АТС!E441*$E$791*$E$792/100,2)</f>
        <v>0</v>
      </c>
      <c r="F2681" s="11">
        <f>ROUND(АТС!E441*$F$791*$F$792/100,2)</f>
        <v>0</v>
      </c>
      <c r="G2681" s="11">
        <f>ROUND(АТС!E441*$G$791*$G$792/100,2)</f>
        <v>0</v>
      </c>
    </row>
    <row r="2682" spans="1:7" x14ac:dyDescent="0.25">
      <c r="A2682" s="256"/>
      <c r="B2682" s="122">
        <f t="shared" si="42"/>
        <v>43025.708330000001</v>
      </c>
      <c r="C2682" s="123">
        <v>17</v>
      </c>
      <c r="D2682" s="11">
        <f>ROUND(АТС!E442*$D$791*$D$792/100,2)</f>
        <v>0</v>
      </c>
      <c r="E2682" s="11">
        <f>ROUND(АТС!E442*$E$791*$E$792/100,2)</f>
        <v>0</v>
      </c>
      <c r="F2682" s="11">
        <f>ROUND(АТС!E442*$F$791*$F$792/100,2)</f>
        <v>0</v>
      </c>
      <c r="G2682" s="11">
        <f>ROUND(АТС!E442*$G$791*$G$792/100,2)</f>
        <v>0</v>
      </c>
    </row>
    <row r="2683" spans="1:7" x14ac:dyDescent="0.25">
      <c r="A2683" s="256"/>
      <c r="B2683" s="120">
        <f t="shared" si="42"/>
        <v>43025.75</v>
      </c>
      <c r="C2683" s="123">
        <v>18</v>
      </c>
      <c r="D2683" s="11">
        <f>ROUND(АТС!E443*$D$791*$D$792/100,2)</f>
        <v>0</v>
      </c>
      <c r="E2683" s="11">
        <f>ROUND(АТС!E443*$E$791*$E$792/100,2)</f>
        <v>0</v>
      </c>
      <c r="F2683" s="11">
        <f>ROUND(АТС!E443*$F$791*$F$792/100,2)</f>
        <v>0</v>
      </c>
      <c r="G2683" s="11">
        <f>ROUND(АТС!E443*$G$791*$G$792/100,2)</f>
        <v>0</v>
      </c>
    </row>
    <row r="2684" spans="1:7" x14ac:dyDescent="0.25">
      <c r="A2684" s="256"/>
      <c r="B2684" s="122">
        <f t="shared" si="42"/>
        <v>43025.791669999999</v>
      </c>
      <c r="C2684" s="123">
        <v>19</v>
      </c>
      <c r="D2684" s="11">
        <f>ROUND(АТС!E444*$D$791*$D$792/100,2)</f>
        <v>0</v>
      </c>
      <c r="E2684" s="11">
        <f>ROUND(АТС!E444*$E$791*$E$792/100,2)</f>
        <v>0</v>
      </c>
      <c r="F2684" s="11">
        <f>ROUND(АТС!E444*$F$791*$F$792/100,2)</f>
        <v>0</v>
      </c>
      <c r="G2684" s="11">
        <f>ROUND(АТС!E444*$G$791*$G$792/100,2)</f>
        <v>0</v>
      </c>
    </row>
    <row r="2685" spans="1:7" x14ac:dyDescent="0.25">
      <c r="A2685" s="256"/>
      <c r="B2685" s="120">
        <f t="shared" si="42"/>
        <v>43025.833330000001</v>
      </c>
      <c r="C2685" s="123">
        <v>20</v>
      </c>
      <c r="D2685" s="11">
        <f>ROUND(АТС!E445*$D$791*$D$792/100,2)</f>
        <v>0</v>
      </c>
      <c r="E2685" s="11">
        <f>ROUND(АТС!E445*$E$791*$E$792/100,2)</f>
        <v>0</v>
      </c>
      <c r="F2685" s="11">
        <f>ROUND(АТС!E445*$F$791*$F$792/100,2)</f>
        <v>0</v>
      </c>
      <c r="G2685" s="11">
        <f>ROUND(АТС!E445*$G$791*$G$792/100,2)</f>
        <v>0</v>
      </c>
    </row>
    <row r="2686" spans="1:7" x14ac:dyDescent="0.25">
      <c r="A2686" s="256"/>
      <c r="B2686" s="122">
        <f t="shared" si="42"/>
        <v>43025.875</v>
      </c>
      <c r="C2686" s="123">
        <v>21</v>
      </c>
      <c r="D2686" s="11">
        <f>ROUND(АТС!E446*$D$791*$D$792/100,2)</f>
        <v>24.04</v>
      </c>
      <c r="E2686" s="11">
        <f>ROUND(АТС!E446*$E$791*$E$792/100,2)</f>
        <v>22.1</v>
      </c>
      <c r="F2686" s="11">
        <f>ROUND(АТС!E446*$F$791*$F$792/100,2)</f>
        <v>15.04</v>
      </c>
      <c r="G2686" s="11">
        <f>ROUND(АТС!E446*$G$791*$G$792/100,2)</f>
        <v>8.8000000000000007</v>
      </c>
    </row>
    <row r="2687" spans="1:7" x14ac:dyDescent="0.25">
      <c r="A2687" s="256"/>
      <c r="B2687" s="120">
        <f t="shared" si="42"/>
        <v>43025.916669999999</v>
      </c>
      <c r="C2687" s="123">
        <v>22</v>
      </c>
      <c r="D2687" s="11">
        <f>ROUND(АТС!E447*$D$791*$D$792/100,2)</f>
        <v>70.459999999999994</v>
      </c>
      <c r="E2687" s="11">
        <f>ROUND(АТС!E447*$E$791*$E$792/100,2)</f>
        <v>64.75</v>
      </c>
      <c r="F2687" s="11">
        <f>ROUND(АТС!E447*$F$791*$F$792/100,2)</f>
        <v>44.07</v>
      </c>
      <c r="G2687" s="11">
        <f>ROUND(АТС!E447*$G$791*$G$792/100,2)</f>
        <v>25.79</v>
      </c>
    </row>
    <row r="2688" spans="1:7" x14ac:dyDescent="0.25">
      <c r="A2688" s="256"/>
      <c r="B2688" s="122">
        <f t="shared" si="42"/>
        <v>43025.958330000001</v>
      </c>
      <c r="C2688" s="123">
        <v>23</v>
      </c>
      <c r="D2688" s="11">
        <f>ROUND(АТС!E448*$D$791*$D$792/100,2)</f>
        <v>119.34</v>
      </c>
      <c r="E2688" s="11">
        <f>ROUND(АТС!E448*$E$791*$E$792/100,2)</f>
        <v>109.68</v>
      </c>
      <c r="F2688" s="11">
        <f>ROUND(АТС!E448*$F$791*$F$792/100,2)</f>
        <v>74.66</v>
      </c>
      <c r="G2688" s="11">
        <f>ROUND(АТС!E448*$G$791*$G$792/100,2)</f>
        <v>43.69</v>
      </c>
    </row>
    <row r="2689" spans="1:7" x14ac:dyDescent="0.25">
      <c r="A2689" s="256"/>
      <c r="B2689" s="120">
        <f t="shared" si="42"/>
        <v>43026</v>
      </c>
      <c r="C2689" s="123">
        <v>0</v>
      </c>
      <c r="D2689" s="11">
        <f>ROUND(АТС!E449*$D$791*$D$792/100,2)</f>
        <v>21.16</v>
      </c>
      <c r="E2689" s="11">
        <f>ROUND(АТС!E449*$E$791*$E$792/100,2)</f>
        <v>19.440000000000001</v>
      </c>
      <c r="F2689" s="11">
        <f>ROUND(АТС!E449*$F$791*$F$792/100,2)</f>
        <v>13.23</v>
      </c>
      <c r="G2689" s="11">
        <f>ROUND(АТС!E449*$G$791*$G$792/100,2)</f>
        <v>7.75</v>
      </c>
    </row>
    <row r="2690" spans="1:7" x14ac:dyDescent="0.25">
      <c r="A2690" s="256"/>
      <c r="B2690" s="122">
        <f t="shared" ref="B2690:B2753" si="43">B2666+1</f>
        <v>43026.041669999999</v>
      </c>
      <c r="C2690" s="123">
        <v>1</v>
      </c>
      <c r="D2690" s="11">
        <f>ROUND(АТС!E450*$D$791*$D$792/100,2)</f>
        <v>6.9</v>
      </c>
      <c r="E2690" s="11">
        <f>ROUND(АТС!E450*$E$791*$E$792/100,2)</f>
        <v>6.34</v>
      </c>
      <c r="F2690" s="11">
        <f>ROUND(АТС!E450*$F$791*$F$792/100,2)</f>
        <v>4.32</v>
      </c>
      <c r="G2690" s="11">
        <f>ROUND(АТС!E450*$G$791*$G$792/100,2)</f>
        <v>2.5299999999999998</v>
      </c>
    </row>
    <row r="2691" spans="1:7" x14ac:dyDescent="0.25">
      <c r="A2691" s="256"/>
      <c r="B2691" s="120">
        <f t="shared" si="43"/>
        <v>43026.083330000001</v>
      </c>
      <c r="C2691" s="123">
        <v>2</v>
      </c>
      <c r="D2691" s="11">
        <f>ROUND(АТС!E451*$D$791*$D$792/100,2)</f>
        <v>10.5</v>
      </c>
      <c r="E2691" s="11">
        <f>ROUND(АТС!E451*$E$791*$E$792/100,2)</f>
        <v>9.65</v>
      </c>
      <c r="F2691" s="11">
        <f>ROUND(АТС!E451*$F$791*$F$792/100,2)</f>
        <v>6.57</v>
      </c>
      <c r="G2691" s="11">
        <f>ROUND(АТС!E451*$G$791*$G$792/100,2)</f>
        <v>3.85</v>
      </c>
    </row>
    <row r="2692" spans="1:7" x14ac:dyDescent="0.25">
      <c r="A2692" s="256"/>
      <c r="B2692" s="122">
        <f t="shared" si="43"/>
        <v>43026.125</v>
      </c>
      <c r="C2692" s="123">
        <v>3</v>
      </c>
      <c r="D2692" s="11">
        <f>ROUND(АТС!E452*$D$791*$D$792/100,2)</f>
        <v>22.53</v>
      </c>
      <c r="E2692" s="11">
        <f>ROUND(АТС!E452*$E$791*$E$792/100,2)</f>
        <v>20.71</v>
      </c>
      <c r="F2692" s="11">
        <f>ROUND(АТС!E452*$F$791*$F$792/100,2)</f>
        <v>14.1</v>
      </c>
      <c r="G2692" s="11">
        <f>ROUND(АТС!E452*$G$791*$G$792/100,2)</f>
        <v>8.25</v>
      </c>
    </row>
    <row r="2693" spans="1:7" x14ac:dyDescent="0.25">
      <c r="A2693" s="256"/>
      <c r="B2693" s="120">
        <f t="shared" si="43"/>
        <v>43026.166669999999</v>
      </c>
      <c r="C2693" s="123">
        <v>4</v>
      </c>
      <c r="D2693" s="11">
        <f>ROUND(АТС!E453*$D$791*$D$792/100,2)</f>
        <v>1.94</v>
      </c>
      <c r="E2693" s="11">
        <f>ROUND(АТС!E453*$E$791*$E$792/100,2)</f>
        <v>1.78</v>
      </c>
      <c r="F2693" s="11">
        <f>ROUND(АТС!E453*$F$791*$F$792/100,2)</f>
        <v>1.21</v>
      </c>
      <c r="G2693" s="11">
        <f>ROUND(АТС!E453*$G$791*$G$792/100,2)</f>
        <v>0.71</v>
      </c>
    </row>
    <row r="2694" spans="1:7" x14ac:dyDescent="0.25">
      <c r="A2694" s="256"/>
      <c r="B2694" s="122">
        <f t="shared" si="43"/>
        <v>43026.208330000001</v>
      </c>
      <c r="C2694" s="123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56"/>
      <c r="B2695" s="120">
        <f t="shared" si="43"/>
        <v>43026.25</v>
      </c>
      <c r="C2695" s="123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56"/>
      <c r="B2696" s="122">
        <f t="shared" si="43"/>
        <v>43026.291669999999</v>
      </c>
      <c r="C2696" s="123">
        <v>7</v>
      </c>
      <c r="D2696" s="11">
        <f>ROUND(АТС!E456*$D$791*$D$792/100,2)</f>
        <v>0</v>
      </c>
      <c r="E2696" s="11">
        <f>ROUND(АТС!E456*$E$791*$E$792/100,2)</f>
        <v>0</v>
      </c>
      <c r="F2696" s="11">
        <f>ROUND(АТС!E456*$F$791*$F$792/100,2)</f>
        <v>0</v>
      </c>
      <c r="G2696" s="11">
        <f>ROUND(АТС!E456*$G$791*$G$792/100,2)</f>
        <v>0</v>
      </c>
    </row>
    <row r="2697" spans="1:7" x14ac:dyDescent="0.25">
      <c r="A2697" s="256"/>
      <c r="B2697" s="120">
        <f t="shared" si="43"/>
        <v>43026.333330000001</v>
      </c>
      <c r="C2697" s="123">
        <v>8</v>
      </c>
      <c r="D2697" s="11">
        <f>ROUND(АТС!E457*$D$791*$D$792/100,2)</f>
        <v>0</v>
      </c>
      <c r="E2697" s="11">
        <f>ROUND(АТС!E457*$E$791*$E$792/100,2)</f>
        <v>0</v>
      </c>
      <c r="F2697" s="11">
        <f>ROUND(АТС!E457*$F$791*$F$792/100,2)</f>
        <v>0</v>
      </c>
      <c r="G2697" s="11">
        <f>ROUND(АТС!E457*$G$791*$G$792/100,2)</f>
        <v>0</v>
      </c>
    </row>
    <row r="2698" spans="1:7" x14ac:dyDescent="0.25">
      <c r="A2698" s="256"/>
      <c r="B2698" s="122">
        <f t="shared" si="43"/>
        <v>43026.375</v>
      </c>
      <c r="C2698" s="123">
        <v>9</v>
      </c>
      <c r="D2698" s="11">
        <f>ROUND(АТС!E458*$D$791*$D$792/100,2)</f>
        <v>0</v>
      </c>
      <c r="E2698" s="11">
        <f>ROUND(АТС!E458*$E$791*$E$792/100,2)</f>
        <v>0</v>
      </c>
      <c r="F2698" s="11">
        <f>ROUND(АТС!E458*$F$791*$F$792/100,2)</f>
        <v>0</v>
      </c>
      <c r="G2698" s="11">
        <f>ROUND(АТС!E458*$G$791*$G$792/100,2)</f>
        <v>0</v>
      </c>
    </row>
    <row r="2699" spans="1:7" x14ac:dyDescent="0.25">
      <c r="A2699" s="256"/>
      <c r="B2699" s="120">
        <f t="shared" si="43"/>
        <v>43026.416669999999</v>
      </c>
      <c r="C2699" s="123">
        <v>10</v>
      </c>
      <c r="D2699" s="11">
        <f>ROUND(АТС!E459*$D$791*$D$792/100,2)</f>
        <v>0</v>
      </c>
      <c r="E2699" s="11">
        <f>ROUND(АТС!E459*$E$791*$E$792/100,2)</f>
        <v>0</v>
      </c>
      <c r="F2699" s="11">
        <f>ROUND(АТС!E459*$F$791*$F$792/100,2)</f>
        <v>0</v>
      </c>
      <c r="G2699" s="11">
        <f>ROUND(АТС!E459*$G$791*$G$792/100,2)</f>
        <v>0</v>
      </c>
    </row>
    <row r="2700" spans="1:7" x14ac:dyDescent="0.25">
      <c r="A2700" s="256"/>
      <c r="B2700" s="122">
        <f t="shared" si="43"/>
        <v>43026.458330000001</v>
      </c>
      <c r="C2700" s="123">
        <v>11</v>
      </c>
      <c r="D2700" s="11">
        <f>ROUND(АТС!E460*$D$791*$D$792/100,2)</f>
        <v>4.6100000000000003</v>
      </c>
      <c r="E2700" s="11">
        <f>ROUND(АТС!E460*$E$791*$E$792/100,2)</f>
        <v>4.2300000000000004</v>
      </c>
      <c r="F2700" s="11">
        <f>ROUND(АТС!E460*$F$791*$F$792/100,2)</f>
        <v>2.88</v>
      </c>
      <c r="G2700" s="11">
        <f>ROUND(АТС!E460*$G$791*$G$792/100,2)</f>
        <v>1.69</v>
      </c>
    </row>
    <row r="2701" spans="1:7" x14ac:dyDescent="0.25">
      <c r="A2701" s="256"/>
      <c r="B2701" s="120">
        <f t="shared" si="43"/>
        <v>43026.5</v>
      </c>
      <c r="C2701" s="123">
        <v>12</v>
      </c>
      <c r="D2701" s="11">
        <f>ROUND(АТС!E461*$D$791*$D$792/100,2)</f>
        <v>3.53</v>
      </c>
      <c r="E2701" s="11">
        <f>ROUND(АТС!E461*$E$791*$E$792/100,2)</f>
        <v>3.24</v>
      </c>
      <c r="F2701" s="11">
        <f>ROUND(АТС!E461*$F$791*$F$792/100,2)</f>
        <v>2.21</v>
      </c>
      <c r="G2701" s="11">
        <f>ROUND(АТС!E461*$G$791*$G$792/100,2)</f>
        <v>1.29</v>
      </c>
    </row>
    <row r="2702" spans="1:7" x14ac:dyDescent="0.25">
      <c r="A2702" s="256"/>
      <c r="B2702" s="122">
        <f t="shared" si="43"/>
        <v>43026.541669999999</v>
      </c>
      <c r="C2702" s="123">
        <v>13</v>
      </c>
      <c r="D2702" s="11">
        <f>ROUND(АТС!E462*$D$791*$D$792/100,2)</f>
        <v>4.8600000000000003</v>
      </c>
      <c r="E2702" s="11">
        <f>ROUND(АТС!E462*$E$791*$E$792/100,2)</f>
        <v>4.47</v>
      </c>
      <c r="F2702" s="11">
        <f>ROUND(АТС!E462*$F$791*$F$792/100,2)</f>
        <v>3.04</v>
      </c>
      <c r="G2702" s="11">
        <f>ROUND(АТС!E462*$G$791*$G$792/100,2)</f>
        <v>1.78</v>
      </c>
    </row>
    <row r="2703" spans="1:7" x14ac:dyDescent="0.25">
      <c r="A2703" s="256"/>
      <c r="B2703" s="120">
        <f t="shared" si="43"/>
        <v>43026.583330000001</v>
      </c>
      <c r="C2703" s="123">
        <v>14</v>
      </c>
      <c r="D2703" s="11">
        <f>ROUND(АТС!E463*$D$791*$D$792/100,2)</f>
        <v>6.73</v>
      </c>
      <c r="E2703" s="11">
        <f>ROUND(АТС!E463*$E$791*$E$792/100,2)</f>
        <v>6.19</v>
      </c>
      <c r="F2703" s="11">
        <f>ROUND(АТС!E463*$F$791*$F$792/100,2)</f>
        <v>4.21</v>
      </c>
      <c r="G2703" s="11">
        <f>ROUND(АТС!E463*$G$791*$G$792/100,2)</f>
        <v>2.46</v>
      </c>
    </row>
    <row r="2704" spans="1:7" x14ac:dyDescent="0.25">
      <c r="A2704" s="256"/>
      <c r="B2704" s="122">
        <f t="shared" si="43"/>
        <v>43026.625</v>
      </c>
      <c r="C2704" s="123">
        <v>15</v>
      </c>
      <c r="D2704" s="11">
        <f>ROUND(АТС!E464*$D$791*$D$792/100,2)</f>
        <v>10.62</v>
      </c>
      <c r="E2704" s="11">
        <f>ROUND(АТС!E464*$E$791*$E$792/100,2)</f>
        <v>9.76</v>
      </c>
      <c r="F2704" s="11">
        <f>ROUND(АТС!E464*$F$791*$F$792/100,2)</f>
        <v>6.65</v>
      </c>
      <c r="G2704" s="11">
        <f>ROUND(АТС!E464*$G$791*$G$792/100,2)</f>
        <v>3.89</v>
      </c>
    </row>
    <row r="2705" spans="1:7" x14ac:dyDescent="0.25">
      <c r="A2705" s="256"/>
      <c r="B2705" s="120">
        <f t="shared" si="43"/>
        <v>43026.666669999999</v>
      </c>
      <c r="C2705" s="123">
        <v>16</v>
      </c>
      <c r="D2705" s="11">
        <f>ROUND(АТС!E465*$D$791*$D$792/100,2)</f>
        <v>7.21</v>
      </c>
      <c r="E2705" s="11">
        <f>ROUND(АТС!E465*$E$791*$E$792/100,2)</f>
        <v>6.63</v>
      </c>
      <c r="F2705" s="11">
        <f>ROUND(АТС!E465*$F$791*$F$792/100,2)</f>
        <v>4.51</v>
      </c>
      <c r="G2705" s="11">
        <f>ROUND(АТС!E465*$G$791*$G$792/100,2)</f>
        <v>2.64</v>
      </c>
    </row>
    <row r="2706" spans="1:7" x14ac:dyDescent="0.25">
      <c r="A2706" s="256"/>
      <c r="B2706" s="122">
        <f t="shared" si="43"/>
        <v>43026.708330000001</v>
      </c>
      <c r="C2706" s="123">
        <v>17</v>
      </c>
      <c r="D2706" s="11">
        <f>ROUND(АТС!E466*$D$791*$D$792/100,2)</f>
        <v>0</v>
      </c>
      <c r="E2706" s="11">
        <f>ROUND(АТС!E466*$E$791*$E$792/100,2)</f>
        <v>0</v>
      </c>
      <c r="F2706" s="11">
        <f>ROUND(АТС!E466*$F$791*$F$792/100,2)</f>
        <v>0</v>
      </c>
      <c r="G2706" s="11">
        <f>ROUND(АТС!E466*$G$791*$G$792/100,2)</f>
        <v>0</v>
      </c>
    </row>
    <row r="2707" spans="1:7" x14ac:dyDescent="0.25">
      <c r="A2707" s="256"/>
      <c r="B2707" s="120">
        <f t="shared" si="43"/>
        <v>43026.75</v>
      </c>
      <c r="C2707" s="123">
        <v>18</v>
      </c>
      <c r="D2707" s="11">
        <f>ROUND(АТС!E467*$D$791*$D$792/100,2)</f>
        <v>0</v>
      </c>
      <c r="E2707" s="11">
        <f>ROUND(АТС!E467*$E$791*$E$792/100,2)</f>
        <v>0</v>
      </c>
      <c r="F2707" s="11">
        <f>ROUND(АТС!E467*$F$791*$F$792/100,2)</f>
        <v>0</v>
      </c>
      <c r="G2707" s="11">
        <f>ROUND(АТС!E467*$G$791*$G$792/100,2)</f>
        <v>0</v>
      </c>
    </row>
    <row r="2708" spans="1:7" x14ac:dyDescent="0.25">
      <c r="A2708" s="256"/>
      <c r="B2708" s="122">
        <f t="shared" si="43"/>
        <v>43026.791669999999</v>
      </c>
      <c r="C2708" s="123">
        <v>19</v>
      </c>
      <c r="D2708" s="11">
        <f>ROUND(АТС!E468*$D$791*$D$792/100,2)</f>
        <v>0.24</v>
      </c>
      <c r="E2708" s="11">
        <f>ROUND(АТС!E468*$E$791*$E$792/100,2)</f>
        <v>0.22</v>
      </c>
      <c r="F2708" s="11">
        <f>ROUND(АТС!E468*$F$791*$F$792/100,2)</f>
        <v>0.15</v>
      </c>
      <c r="G2708" s="11">
        <f>ROUND(АТС!E468*$G$791*$G$792/100,2)</f>
        <v>0.09</v>
      </c>
    </row>
    <row r="2709" spans="1:7" x14ac:dyDescent="0.25">
      <c r="A2709" s="256"/>
      <c r="B2709" s="120">
        <f t="shared" si="43"/>
        <v>43026.833330000001</v>
      </c>
      <c r="C2709" s="123">
        <v>20</v>
      </c>
      <c r="D2709" s="11">
        <f>ROUND(АТС!E469*$D$791*$D$792/100,2)</f>
        <v>26.69</v>
      </c>
      <c r="E2709" s="11">
        <f>ROUND(АТС!E469*$E$791*$E$792/100,2)</f>
        <v>24.53</v>
      </c>
      <c r="F2709" s="11">
        <f>ROUND(АТС!E469*$F$791*$F$792/100,2)</f>
        <v>16.7</v>
      </c>
      <c r="G2709" s="11">
        <f>ROUND(АТС!E469*$G$791*$G$792/100,2)</f>
        <v>9.77</v>
      </c>
    </row>
    <row r="2710" spans="1:7" x14ac:dyDescent="0.25">
      <c r="A2710" s="256"/>
      <c r="B2710" s="122">
        <f t="shared" si="43"/>
        <v>43026.875</v>
      </c>
      <c r="C2710" s="123">
        <v>21</v>
      </c>
      <c r="D2710" s="11">
        <f>ROUND(АТС!E470*$D$791*$D$792/100,2)</f>
        <v>53.19</v>
      </c>
      <c r="E2710" s="11">
        <f>ROUND(АТС!E470*$E$791*$E$792/100,2)</f>
        <v>48.89</v>
      </c>
      <c r="F2710" s="11">
        <f>ROUND(АТС!E470*$F$791*$F$792/100,2)</f>
        <v>33.28</v>
      </c>
      <c r="G2710" s="11">
        <f>ROUND(АТС!E470*$G$791*$G$792/100,2)</f>
        <v>19.47</v>
      </c>
    </row>
    <row r="2711" spans="1:7" x14ac:dyDescent="0.25">
      <c r="A2711" s="256"/>
      <c r="B2711" s="120">
        <f t="shared" si="43"/>
        <v>43026.916669999999</v>
      </c>
      <c r="C2711" s="123">
        <v>22</v>
      </c>
      <c r="D2711" s="11">
        <f>ROUND(АТС!E471*$D$791*$D$792/100,2)</f>
        <v>4.2699999999999996</v>
      </c>
      <c r="E2711" s="11">
        <f>ROUND(АТС!E471*$E$791*$E$792/100,2)</f>
        <v>3.93</v>
      </c>
      <c r="F2711" s="11">
        <f>ROUND(АТС!E471*$F$791*$F$792/100,2)</f>
        <v>2.67</v>
      </c>
      <c r="G2711" s="11">
        <f>ROUND(АТС!E471*$G$791*$G$792/100,2)</f>
        <v>1.56</v>
      </c>
    </row>
    <row r="2712" spans="1:7" x14ac:dyDescent="0.25">
      <c r="A2712" s="256"/>
      <c r="B2712" s="122">
        <f t="shared" si="43"/>
        <v>43026.958330000001</v>
      </c>
      <c r="C2712" s="123">
        <v>23</v>
      </c>
      <c r="D2712" s="11">
        <f>ROUND(АТС!E472*$D$791*$D$792/100,2)</f>
        <v>6.35</v>
      </c>
      <c r="E2712" s="11">
        <f>ROUND(АТС!E472*$E$791*$E$792/100,2)</f>
        <v>5.83</v>
      </c>
      <c r="F2712" s="11">
        <f>ROUND(АТС!E472*$F$791*$F$792/100,2)</f>
        <v>3.97</v>
      </c>
      <c r="G2712" s="11">
        <f>ROUND(АТС!E472*$G$791*$G$792/100,2)</f>
        <v>2.3199999999999998</v>
      </c>
    </row>
    <row r="2713" spans="1:7" x14ac:dyDescent="0.25">
      <c r="A2713" s="256"/>
      <c r="B2713" s="120">
        <f t="shared" si="43"/>
        <v>43027</v>
      </c>
      <c r="C2713" s="123">
        <v>0</v>
      </c>
      <c r="D2713" s="11">
        <f>ROUND(АТС!E473*$D$791*$D$792/100,2)</f>
        <v>32.17</v>
      </c>
      <c r="E2713" s="11">
        <f>ROUND(АТС!E473*$E$791*$E$792/100,2)</f>
        <v>29.57</v>
      </c>
      <c r="F2713" s="11">
        <f>ROUND(АТС!E473*$F$791*$F$792/100,2)</f>
        <v>20.13</v>
      </c>
      <c r="G2713" s="11">
        <f>ROUND(АТС!E473*$G$791*$G$792/100,2)</f>
        <v>11.78</v>
      </c>
    </row>
    <row r="2714" spans="1:7" x14ac:dyDescent="0.25">
      <c r="A2714" s="256"/>
      <c r="B2714" s="122">
        <f t="shared" si="43"/>
        <v>43027.041669999999</v>
      </c>
      <c r="C2714" s="123">
        <v>1</v>
      </c>
      <c r="D2714" s="11">
        <f>ROUND(АТС!E474*$D$791*$D$792/100,2)</f>
        <v>14.06</v>
      </c>
      <c r="E2714" s="11">
        <f>ROUND(АТС!E474*$E$791*$E$792/100,2)</f>
        <v>12.92</v>
      </c>
      <c r="F2714" s="11">
        <f>ROUND(АТС!E474*$F$791*$F$792/100,2)</f>
        <v>8.8000000000000007</v>
      </c>
      <c r="G2714" s="11">
        <f>ROUND(АТС!E474*$G$791*$G$792/100,2)</f>
        <v>5.15</v>
      </c>
    </row>
    <row r="2715" spans="1:7" x14ac:dyDescent="0.25">
      <c r="A2715" s="256"/>
      <c r="B2715" s="120">
        <f t="shared" si="43"/>
        <v>43027.083330000001</v>
      </c>
      <c r="C2715" s="123">
        <v>2</v>
      </c>
      <c r="D2715" s="11">
        <f>ROUND(АТС!E475*$D$791*$D$792/100,2)</f>
        <v>5.12</v>
      </c>
      <c r="E2715" s="11">
        <f>ROUND(АТС!E475*$E$791*$E$792/100,2)</f>
        <v>4.71</v>
      </c>
      <c r="F2715" s="11">
        <f>ROUND(АТС!E475*$F$791*$F$792/100,2)</f>
        <v>3.21</v>
      </c>
      <c r="G2715" s="11">
        <f>ROUND(АТС!E475*$G$791*$G$792/100,2)</f>
        <v>1.88</v>
      </c>
    </row>
    <row r="2716" spans="1:7" x14ac:dyDescent="0.25">
      <c r="A2716" s="256"/>
      <c r="B2716" s="122">
        <f t="shared" si="43"/>
        <v>43027.125</v>
      </c>
      <c r="C2716" s="123">
        <v>3</v>
      </c>
      <c r="D2716" s="11">
        <f>ROUND(АТС!E476*$D$791*$D$792/100,2)</f>
        <v>3.33</v>
      </c>
      <c r="E2716" s="11">
        <f>ROUND(АТС!E476*$E$791*$E$792/100,2)</f>
        <v>3.06</v>
      </c>
      <c r="F2716" s="11">
        <f>ROUND(АТС!E476*$F$791*$F$792/100,2)</f>
        <v>2.08</v>
      </c>
      <c r="G2716" s="11">
        <f>ROUND(АТС!E476*$G$791*$G$792/100,2)</f>
        <v>1.22</v>
      </c>
    </row>
    <row r="2717" spans="1:7" x14ac:dyDescent="0.25">
      <c r="A2717" s="256"/>
      <c r="B2717" s="120">
        <f t="shared" si="43"/>
        <v>43027.166669999999</v>
      </c>
      <c r="C2717" s="123">
        <v>4</v>
      </c>
      <c r="D2717" s="11">
        <f>ROUND(АТС!E477*$D$791*$D$792/100,2)</f>
        <v>7.72</v>
      </c>
      <c r="E2717" s="11">
        <f>ROUND(АТС!E477*$E$791*$E$792/100,2)</f>
        <v>7.09</v>
      </c>
      <c r="F2717" s="11">
        <f>ROUND(АТС!E477*$F$791*$F$792/100,2)</f>
        <v>4.83</v>
      </c>
      <c r="G2717" s="11">
        <f>ROUND(АТС!E477*$G$791*$G$792/100,2)</f>
        <v>2.82</v>
      </c>
    </row>
    <row r="2718" spans="1:7" x14ac:dyDescent="0.25">
      <c r="A2718" s="256"/>
      <c r="B2718" s="122">
        <f t="shared" si="43"/>
        <v>43027.208330000001</v>
      </c>
      <c r="C2718" s="123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56"/>
      <c r="B2719" s="120">
        <f t="shared" si="43"/>
        <v>43027.25</v>
      </c>
      <c r="C2719" s="123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56"/>
      <c r="B2720" s="122">
        <f t="shared" si="43"/>
        <v>43027.291669999999</v>
      </c>
      <c r="C2720" s="123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56"/>
      <c r="B2721" s="120">
        <f t="shared" si="43"/>
        <v>43027.333330000001</v>
      </c>
      <c r="C2721" s="123">
        <v>8</v>
      </c>
      <c r="D2721" s="11">
        <f>ROUND(АТС!E481*$D$791*$D$792/100,2)</f>
        <v>2.59</v>
      </c>
      <c r="E2721" s="11">
        <f>ROUND(АТС!E481*$E$791*$E$792/100,2)</f>
        <v>2.38</v>
      </c>
      <c r="F2721" s="11">
        <f>ROUND(АТС!E481*$F$791*$F$792/100,2)</f>
        <v>1.62</v>
      </c>
      <c r="G2721" s="11">
        <f>ROUND(АТС!E481*$G$791*$G$792/100,2)</f>
        <v>0.95</v>
      </c>
    </row>
    <row r="2722" spans="1:7" x14ac:dyDescent="0.25">
      <c r="A2722" s="256"/>
      <c r="B2722" s="122">
        <f t="shared" si="43"/>
        <v>43027.375</v>
      </c>
      <c r="C2722" s="123">
        <v>9</v>
      </c>
      <c r="D2722" s="11">
        <f>ROUND(АТС!E482*$D$791*$D$792/100,2)</f>
        <v>6.31</v>
      </c>
      <c r="E2722" s="11">
        <f>ROUND(АТС!E482*$E$791*$E$792/100,2)</f>
        <v>5.8</v>
      </c>
      <c r="F2722" s="11">
        <f>ROUND(АТС!E482*$F$791*$F$792/100,2)</f>
        <v>3.95</v>
      </c>
      <c r="G2722" s="11">
        <f>ROUND(АТС!E482*$G$791*$G$792/100,2)</f>
        <v>2.31</v>
      </c>
    </row>
    <row r="2723" spans="1:7" x14ac:dyDescent="0.25">
      <c r="A2723" s="256"/>
      <c r="B2723" s="120">
        <f t="shared" si="43"/>
        <v>43027.416669999999</v>
      </c>
      <c r="C2723" s="123">
        <v>10</v>
      </c>
      <c r="D2723" s="11">
        <f>ROUND(АТС!E483*$D$791*$D$792/100,2)</f>
        <v>18.66</v>
      </c>
      <c r="E2723" s="11">
        <f>ROUND(АТС!E483*$E$791*$E$792/100,2)</f>
        <v>17.149999999999999</v>
      </c>
      <c r="F2723" s="11">
        <f>ROUND(АТС!E483*$F$791*$F$792/100,2)</f>
        <v>11.67</v>
      </c>
      <c r="G2723" s="11">
        <f>ROUND(АТС!E483*$G$791*$G$792/100,2)</f>
        <v>6.83</v>
      </c>
    </row>
    <row r="2724" spans="1:7" x14ac:dyDescent="0.25">
      <c r="A2724" s="256"/>
      <c r="B2724" s="122">
        <f t="shared" si="43"/>
        <v>43027.458330000001</v>
      </c>
      <c r="C2724" s="123">
        <v>11</v>
      </c>
      <c r="D2724" s="11">
        <f>ROUND(АТС!E484*$D$791*$D$792/100,2)</f>
        <v>7.29</v>
      </c>
      <c r="E2724" s="11">
        <f>ROUND(АТС!E484*$E$791*$E$792/100,2)</f>
        <v>6.7</v>
      </c>
      <c r="F2724" s="11">
        <f>ROUND(АТС!E484*$F$791*$F$792/100,2)</f>
        <v>4.5599999999999996</v>
      </c>
      <c r="G2724" s="11">
        <f>ROUND(АТС!E484*$G$791*$G$792/100,2)</f>
        <v>2.67</v>
      </c>
    </row>
    <row r="2725" spans="1:7" x14ac:dyDescent="0.25">
      <c r="A2725" s="256"/>
      <c r="B2725" s="120">
        <f t="shared" si="43"/>
        <v>43027.5</v>
      </c>
      <c r="C2725" s="123">
        <v>12</v>
      </c>
      <c r="D2725" s="11">
        <f>ROUND(АТС!E485*$D$791*$D$792/100,2)</f>
        <v>65.709999999999994</v>
      </c>
      <c r="E2725" s="11">
        <f>ROUND(АТС!E485*$E$791*$E$792/100,2)</f>
        <v>60.39</v>
      </c>
      <c r="F2725" s="11">
        <f>ROUND(АТС!E485*$F$791*$F$792/100,2)</f>
        <v>41.1</v>
      </c>
      <c r="G2725" s="11">
        <f>ROUND(АТС!E485*$G$791*$G$792/100,2)</f>
        <v>24.06</v>
      </c>
    </row>
    <row r="2726" spans="1:7" x14ac:dyDescent="0.25">
      <c r="A2726" s="256"/>
      <c r="B2726" s="122">
        <f t="shared" si="43"/>
        <v>43027.541669999999</v>
      </c>
      <c r="C2726" s="123">
        <v>13</v>
      </c>
      <c r="D2726" s="11">
        <f>ROUND(АТС!E486*$D$791*$D$792/100,2)</f>
        <v>50.47</v>
      </c>
      <c r="E2726" s="11">
        <f>ROUND(АТС!E486*$E$791*$E$792/100,2)</f>
        <v>46.38</v>
      </c>
      <c r="F2726" s="11">
        <f>ROUND(АТС!E486*$F$791*$F$792/100,2)</f>
        <v>31.57</v>
      </c>
      <c r="G2726" s="11">
        <f>ROUND(АТС!E486*$G$791*$G$792/100,2)</f>
        <v>18.48</v>
      </c>
    </row>
    <row r="2727" spans="1:7" x14ac:dyDescent="0.25">
      <c r="A2727" s="256"/>
      <c r="B2727" s="120">
        <f t="shared" si="43"/>
        <v>43027.583330000001</v>
      </c>
      <c r="C2727" s="123">
        <v>14</v>
      </c>
      <c r="D2727" s="11">
        <f>ROUND(АТС!E487*$D$791*$D$792/100,2)</f>
        <v>68.760000000000005</v>
      </c>
      <c r="E2727" s="11">
        <f>ROUND(АТС!E487*$E$791*$E$792/100,2)</f>
        <v>63.19</v>
      </c>
      <c r="F2727" s="11">
        <f>ROUND(АТС!E487*$F$791*$F$792/100,2)</f>
        <v>43.01</v>
      </c>
      <c r="G2727" s="11">
        <f>ROUND(АТС!E487*$G$791*$G$792/100,2)</f>
        <v>25.17</v>
      </c>
    </row>
    <row r="2728" spans="1:7" x14ac:dyDescent="0.25">
      <c r="A2728" s="256"/>
      <c r="B2728" s="122">
        <f t="shared" si="43"/>
        <v>43027.625</v>
      </c>
      <c r="C2728" s="123">
        <v>15</v>
      </c>
      <c r="D2728" s="11">
        <f>ROUND(АТС!E488*$D$791*$D$792/100,2)</f>
        <v>52.43</v>
      </c>
      <c r="E2728" s="11">
        <f>ROUND(АТС!E488*$E$791*$E$792/100,2)</f>
        <v>48.18</v>
      </c>
      <c r="F2728" s="11">
        <f>ROUND(АТС!E488*$F$791*$F$792/100,2)</f>
        <v>32.799999999999997</v>
      </c>
      <c r="G2728" s="11">
        <f>ROUND(АТС!E488*$G$791*$G$792/100,2)</f>
        <v>19.190000000000001</v>
      </c>
    </row>
    <row r="2729" spans="1:7" x14ac:dyDescent="0.25">
      <c r="A2729" s="256"/>
      <c r="B2729" s="120">
        <f t="shared" si="43"/>
        <v>43027.666669999999</v>
      </c>
      <c r="C2729" s="123">
        <v>16</v>
      </c>
      <c r="D2729" s="11">
        <f>ROUND(АТС!E489*$D$791*$D$792/100,2)</f>
        <v>49.22</v>
      </c>
      <c r="E2729" s="11">
        <f>ROUND(АТС!E489*$E$791*$E$792/100,2)</f>
        <v>45.24</v>
      </c>
      <c r="F2729" s="11">
        <f>ROUND(АТС!E489*$F$791*$F$792/100,2)</f>
        <v>30.79</v>
      </c>
      <c r="G2729" s="11">
        <f>ROUND(АТС!E489*$G$791*$G$792/100,2)</f>
        <v>18.02</v>
      </c>
    </row>
    <row r="2730" spans="1:7" x14ac:dyDescent="0.25">
      <c r="A2730" s="256"/>
      <c r="B2730" s="122">
        <f t="shared" si="43"/>
        <v>43027.708330000001</v>
      </c>
      <c r="C2730" s="123">
        <v>17</v>
      </c>
      <c r="D2730" s="11">
        <f>ROUND(АТС!E490*$D$791*$D$792/100,2)</f>
        <v>0.13</v>
      </c>
      <c r="E2730" s="11">
        <f>ROUND(АТС!E490*$E$791*$E$792/100,2)</f>
        <v>0.12</v>
      </c>
      <c r="F2730" s="11">
        <f>ROUND(АТС!E490*$F$791*$F$792/100,2)</f>
        <v>0.08</v>
      </c>
      <c r="G2730" s="11">
        <f>ROUND(АТС!E490*$G$791*$G$792/100,2)</f>
        <v>0.05</v>
      </c>
    </row>
    <row r="2731" spans="1:7" x14ac:dyDescent="0.25">
      <c r="A2731" s="256"/>
      <c r="B2731" s="120">
        <f t="shared" si="43"/>
        <v>43027.75</v>
      </c>
      <c r="C2731" s="123">
        <v>18</v>
      </c>
      <c r="D2731" s="11">
        <f>ROUND(АТС!E491*$D$791*$D$792/100,2)</f>
        <v>0.14000000000000001</v>
      </c>
      <c r="E2731" s="11">
        <f>ROUND(АТС!E491*$E$791*$E$792/100,2)</f>
        <v>0.13</v>
      </c>
      <c r="F2731" s="11">
        <f>ROUND(АТС!E491*$F$791*$F$792/100,2)</f>
        <v>0.09</v>
      </c>
      <c r="G2731" s="11">
        <f>ROUND(АТС!E491*$G$791*$G$792/100,2)</f>
        <v>0.05</v>
      </c>
    </row>
    <row r="2732" spans="1:7" x14ac:dyDescent="0.25">
      <c r="A2732" s="256"/>
      <c r="B2732" s="122">
        <f t="shared" si="43"/>
        <v>43027.791669999999</v>
      </c>
      <c r="C2732" s="123">
        <v>19</v>
      </c>
      <c r="D2732" s="11">
        <f>ROUND(АТС!E492*$D$791*$D$792/100,2)</f>
        <v>19.100000000000001</v>
      </c>
      <c r="E2732" s="11">
        <f>ROUND(АТС!E492*$E$791*$E$792/100,2)</f>
        <v>17.55</v>
      </c>
      <c r="F2732" s="11">
        <f>ROUND(АТС!E492*$F$791*$F$792/100,2)</f>
        <v>11.95</v>
      </c>
      <c r="G2732" s="11">
        <f>ROUND(АТС!E492*$G$791*$G$792/100,2)</f>
        <v>6.99</v>
      </c>
    </row>
    <row r="2733" spans="1:7" x14ac:dyDescent="0.25">
      <c r="A2733" s="256"/>
      <c r="B2733" s="120">
        <f t="shared" si="43"/>
        <v>43027.833330000001</v>
      </c>
      <c r="C2733" s="123">
        <v>20</v>
      </c>
      <c r="D2733" s="11">
        <f>ROUND(АТС!E493*$D$791*$D$792/100,2)</f>
        <v>52.89</v>
      </c>
      <c r="E2733" s="11">
        <f>ROUND(АТС!E493*$E$791*$E$792/100,2)</f>
        <v>48.61</v>
      </c>
      <c r="F2733" s="11">
        <f>ROUND(АТС!E493*$F$791*$F$792/100,2)</f>
        <v>33.090000000000003</v>
      </c>
      <c r="G2733" s="11">
        <f>ROUND(АТС!E493*$G$791*$G$792/100,2)</f>
        <v>19.36</v>
      </c>
    </row>
    <row r="2734" spans="1:7" x14ac:dyDescent="0.25">
      <c r="A2734" s="256"/>
      <c r="B2734" s="122">
        <f t="shared" si="43"/>
        <v>43027.875</v>
      </c>
      <c r="C2734" s="123">
        <v>21</v>
      </c>
      <c r="D2734" s="11">
        <f>ROUND(АТС!E494*$D$791*$D$792/100,2)</f>
        <v>134.79</v>
      </c>
      <c r="E2734" s="11">
        <f>ROUND(АТС!E494*$E$791*$E$792/100,2)</f>
        <v>123.88</v>
      </c>
      <c r="F2734" s="11">
        <f>ROUND(АТС!E494*$F$791*$F$792/100,2)</f>
        <v>84.32</v>
      </c>
      <c r="G2734" s="11">
        <f>ROUND(АТС!E494*$G$791*$G$792/100,2)</f>
        <v>49.35</v>
      </c>
    </row>
    <row r="2735" spans="1:7" x14ac:dyDescent="0.25">
      <c r="A2735" s="256"/>
      <c r="B2735" s="120">
        <f t="shared" si="43"/>
        <v>43027.916669999999</v>
      </c>
      <c r="C2735" s="123">
        <v>22</v>
      </c>
      <c r="D2735" s="11">
        <f>ROUND(АТС!E495*$D$791*$D$792/100,2)</f>
        <v>160.68</v>
      </c>
      <c r="E2735" s="11">
        <f>ROUND(АТС!E495*$E$791*$E$792/100,2)</f>
        <v>147.68</v>
      </c>
      <c r="F2735" s="11">
        <f>ROUND(АТС!E495*$F$791*$F$792/100,2)</f>
        <v>100.52</v>
      </c>
      <c r="G2735" s="11">
        <f>ROUND(АТС!E495*$G$791*$G$792/100,2)</f>
        <v>58.83</v>
      </c>
    </row>
    <row r="2736" spans="1:7" x14ac:dyDescent="0.25">
      <c r="A2736" s="256"/>
      <c r="B2736" s="122">
        <f t="shared" si="43"/>
        <v>43027.958330000001</v>
      </c>
      <c r="C2736" s="123">
        <v>23</v>
      </c>
      <c r="D2736" s="11">
        <f>ROUND(АТС!E496*$D$791*$D$792/100,2)</f>
        <v>139.57</v>
      </c>
      <c r="E2736" s="11">
        <f>ROUND(АТС!E496*$E$791*$E$792/100,2)</f>
        <v>128.27000000000001</v>
      </c>
      <c r="F2736" s="11">
        <f>ROUND(АТС!E496*$F$791*$F$792/100,2)</f>
        <v>87.31</v>
      </c>
      <c r="G2736" s="11">
        <f>ROUND(АТС!E496*$G$791*$G$792/100,2)</f>
        <v>51.1</v>
      </c>
    </row>
    <row r="2737" spans="1:7" x14ac:dyDescent="0.25">
      <c r="A2737" s="256"/>
      <c r="B2737" s="120">
        <f t="shared" si="43"/>
        <v>43028</v>
      </c>
      <c r="C2737" s="123">
        <v>0</v>
      </c>
      <c r="D2737" s="11">
        <f>ROUND(АТС!E497*$D$791*$D$792/100,2)</f>
        <v>56.52</v>
      </c>
      <c r="E2737" s="11">
        <f>ROUND(АТС!E497*$E$791*$E$792/100,2)</f>
        <v>51.94</v>
      </c>
      <c r="F2737" s="11">
        <f>ROUND(АТС!E497*$F$791*$F$792/100,2)</f>
        <v>35.36</v>
      </c>
      <c r="G2737" s="11">
        <f>ROUND(АТС!E497*$G$791*$G$792/100,2)</f>
        <v>20.69</v>
      </c>
    </row>
    <row r="2738" spans="1:7" x14ac:dyDescent="0.25">
      <c r="A2738" s="256"/>
      <c r="B2738" s="122">
        <f t="shared" si="43"/>
        <v>43028.041669999999</v>
      </c>
      <c r="C2738" s="123">
        <v>1</v>
      </c>
      <c r="D2738" s="11">
        <f>ROUND(АТС!E498*$D$791*$D$792/100,2)</f>
        <v>91.57</v>
      </c>
      <c r="E2738" s="11">
        <f>ROUND(АТС!E498*$E$791*$E$792/100,2)</f>
        <v>84.16</v>
      </c>
      <c r="F2738" s="11">
        <f>ROUND(АТС!E498*$F$791*$F$792/100,2)</f>
        <v>57.28</v>
      </c>
      <c r="G2738" s="11">
        <f>ROUND(АТС!E498*$G$791*$G$792/100,2)</f>
        <v>33.53</v>
      </c>
    </row>
    <row r="2739" spans="1:7" x14ac:dyDescent="0.25">
      <c r="A2739" s="256"/>
      <c r="B2739" s="120">
        <f t="shared" si="43"/>
        <v>43028.083330000001</v>
      </c>
      <c r="C2739" s="123">
        <v>2</v>
      </c>
      <c r="D2739" s="11">
        <f>ROUND(АТС!E499*$D$791*$D$792/100,2)</f>
        <v>32.07</v>
      </c>
      <c r="E2739" s="11">
        <f>ROUND(АТС!E499*$E$791*$E$792/100,2)</f>
        <v>29.48</v>
      </c>
      <c r="F2739" s="11">
        <f>ROUND(АТС!E499*$F$791*$F$792/100,2)</f>
        <v>20.059999999999999</v>
      </c>
      <c r="G2739" s="11">
        <f>ROUND(АТС!E499*$G$791*$G$792/100,2)</f>
        <v>11.74</v>
      </c>
    </row>
    <row r="2740" spans="1:7" x14ac:dyDescent="0.25">
      <c r="A2740" s="256"/>
      <c r="B2740" s="122">
        <f t="shared" si="43"/>
        <v>43028.125</v>
      </c>
      <c r="C2740" s="123">
        <v>3</v>
      </c>
      <c r="D2740" s="11">
        <f>ROUND(АТС!E500*$D$791*$D$792/100,2)</f>
        <v>33.659999999999997</v>
      </c>
      <c r="E2740" s="11">
        <f>ROUND(АТС!E500*$E$791*$E$792/100,2)</f>
        <v>30.94</v>
      </c>
      <c r="F2740" s="11">
        <f>ROUND(АТС!E500*$F$791*$F$792/100,2)</f>
        <v>21.06</v>
      </c>
      <c r="G2740" s="11">
        <f>ROUND(АТС!E500*$G$791*$G$792/100,2)</f>
        <v>12.32</v>
      </c>
    </row>
    <row r="2741" spans="1:7" x14ac:dyDescent="0.25">
      <c r="A2741" s="256"/>
      <c r="B2741" s="120">
        <f t="shared" si="43"/>
        <v>43028.166669999999</v>
      </c>
      <c r="C2741" s="123">
        <v>4</v>
      </c>
      <c r="D2741" s="11">
        <f>ROUND(АТС!E501*$D$791*$D$792/100,2)</f>
        <v>1.01</v>
      </c>
      <c r="E2741" s="11">
        <f>ROUND(АТС!E501*$E$791*$E$792/100,2)</f>
        <v>0.93</v>
      </c>
      <c r="F2741" s="11">
        <f>ROUND(АТС!E501*$F$791*$F$792/100,2)</f>
        <v>0.63</v>
      </c>
      <c r="G2741" s="11">
        <f>ROUND(АТС!E501*$G$791*$G$792/100,2)</f>
        <v>0.37</v>
      </c>
    </row>
    <row r="2742" spans="1:7" x14ac:dyDescent="0.25">
      <c r="A2742" s="256"/>
      <c r="B2742" s="122">
        <f t="shared" si="43"/>
        <v>43028.208330000001</v>
      </c>
      <c r="C2742" s="123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56"/>
      <c r="B2743" s="120">
        <f t="shared" si="43"/>
        <v>43028.25</v>
      </c>
      <c r="C2743" s="123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56"/>
      <c r="B2744" s="122">
        <f t="shared" si="43"/>
        <v>43028.291669999999</v>
      </c>
      <c r="C2744" s="123">
        <v>7</v>
      </c>
      <c r="D2744" s="11">
        <f>ROUND(АТС!E504*$D$791*$D$792/100,2)</f>
        <v>38.89</v>
      </c>
      <c r="E2744" s="11">
        <f>ROUND(АТС!E504*$E$791*$E$792/100,2)</f>
        <v>35.74</v>
      </c>
      <c r="F2744" s="11">
        <f>ROUND(АТС!E504*$F$791*$F$792/100,2)</f>
        <v>24.33</v>
      </c>
      <c r="G2744" s="11">
        <f>ROUND(АТС!E504*$G$791*$G$792/100,2)</f>
        <v>14.24</v>
      </c>
    </row>
    <row r="2745" spans="1:7" x14ac:dyDescent="0.25">
      <c r="A2745" s="256"/>
      <c r="B2745" s="120">
        <f t="shared" si="43"/>
        <v>43028.333330000001</v>
      </c>
      <c r="C2745" s="123">
        <v>8</v>
      </c>
      <c r="D2745" s="11">
        <f>ROUND(АТС!E505*$D$791*$D$792/100,2)</f>
        <v>11.36</v>
      </c>
      <c r="E2745" s="11">
        <f>ROUND(АТС!E505*$E$791*$E$792/100,2)</f>
        <v>10.44</v>
      </c>
      <c r="F2745" s="11">
        <f>ROUND(АТС!E505*$F$791*$F$792/100,2)</f>
        <v>7.1</v>
      </c>
      <c r="G2745" s="11">
        <f>ROUND(АТС!E505*$G$791*$G$792/100,2)</f>
        <v>4.16</v>
      </c>
    </row>
    <row r="2746" spans="1:7" x14ac:dyDescent="0.25">
      <c r="A2746" s="256"/>
      <c r="B2746" s="122">
        <f t="shared" si="43"/>
        <v>43028.375</v>
      </c>
      <c r="C2746" s="123">
        <v>9</v>
      </c>
      <c r="D2746" s="11">
        <f>ROUND(АТС!E506*$D$791*$D$792/100,2)</f>
        <v>19.5</v>
      </c>
      <c r="E2746" s="11">
        <f>ROUND(АТС!E506*$E$791*$E$792/100,2)</f>
        <v>17.920000000000002</v>
      </c>
      <c r="F2746" s="11">
        <f>ROUND(АТС!E506*$F$791*$F$792/100,2)</f>
        <v>12.2</v>
      </c>
      <c r="G2746" s="11">
        <f>ROUND(АТС!E506*$G$791*$G$792/100,2)</f>
        <v>7.14</v>
      </c>
    </row>
    <row r="2747" spans="1:7" x14ac:dyDescent="0.25">
      <c r="A2747" s="256"/>
      <c r="B2747" s="120">
        <f t="shared" si="43"/>
        <v>43028.416669999999</v>
      </c>
      <c r="C2747" s="123">
        <v>10</v>
      </c>
      <c r="D2747" s="11">
        <f>ROUND(АТС!E507*$D$791*$D$792/100,2)</f>
        <v>27.93</v>
      </c>
      <c r="E2747" s="11">
        <f>ROUND(АТС!E507*$E$791*$E$792/100,2)</f>
        <v>25.67</v>
      </c>
      <c r="F2747" s="11">
        <f>ROUND(АТС!E507*$F$791*$F$792/100,2)</f>
        <v>17.47</v>
      </c>
      <c r="G2747" s="11">
        <f>ROUND(АТС!E507*$G$791*$G$792/100,2)</f>
        <v>10.220000000000001</v>
      </c>
    </row>
    <row r="2748" spans="1:7" x14ac:dyDescent="0.25">
      <c r="A2748" s="256"/>
      <c r="B2748" s="122">
        <f t="shared" si="43"/>
        <v>43028.458330000001</v>
      </c>
      <c r="C2748" s="123">
        <v>11</v>
      </c>
      <c r="D2748" s="11">
        <f>ROUND(АТС!E508*$D$791*$D$792/100,2)</f>
        <v>52.69</v>
      </c>
      <c r="E2748" s="11">
        <f>ROUND(АТС!E508*$E$791*$E$792/100,2)</f>
        <v>48.43</v>
      </c>
      <c r="F2748" s="11">
        <f>ROUND(АТС!E508*$F$791*$F$792/100,2)</f>
        <v>32.96</v>
      </c>
      <c r="G2748" s="11">
        <f>ROUND(АТС!E508*$G$791*$G$792/100,2)</f>
        <v>19.29</v>
      </c>
    </row>
    <row r="2749" spans="1:7" x14ac:dyDescent="0.25">
      <c r="A2749" s="256"/>
      <c r="B2749" s="120">
        <f t="shared" si="43"/>
        <v>43028.5</v>
      </c>
      <c r="C2749" s="123">
        <v>12</v>
      </c>
      <c r="D2749" s="11">
        <f>ROUND(АТС!E509*$D$791*$D$792/100,2)</f>
        <v>44.83</v>
      </c>
      <c r="E2749" s="11">
        <f>ROUND(АТС!E509*$E$791*$E$792/100,2)</f>
        <v>41.2</v>
      </c>
      <c r="F2749" s="11">
        <f>ROUND(АТС!E509*$F$791*$F$792/100,2)</f>
        <v>28.04</v>
      </c>
      <c r="G2749" s="11">
        <f>ROUND(АТС!E509*$G$791*$G$792/100,2)</f>
        <v>16.41</v>
      </c>
    </row>
    <row r="2750" spans="1:7" x14ac:dyDescent="0.25">
      <c r="A2750" s="256"/>
      <c r="B2750" s="122">
        <f t="shared" si="43"/>
        <v>43028.541669999999</v>
      </c>
      <c r="C2750" s="123">
        <v>13</v>
      </c>
      <c r="D2750" s="11">
        <f>ROUND(АТС!E510*$D$791*$D$792/100,2)</f>
        <v>58.73</v>
      </c>
      <c r="E2750" s="11">
        <f>ROUND(АТС!E510*$E$791*$E$792/100,2)</f>
        <v>53.98</v>
      </c>
      <c r="F2750" s="11">
        <f>ROUND(АТС!E510*$F$791*$F$792/100,2)</f>
        <v>36.74</v>
      </c>
      <c r="G2750" s="11">
        <f>ROUND(АТС!E510*$G$791*$G$792/100,2)</f>
        <v>21.5</v>
      </c>
    </row>
    <row r="2751" spans="1:7" x14ac:dyDescent="0.25">
      <c r="A2751" s="256"/>
      <c r="B2751" s="120">
        <f t="shared" si="43"/>
        <v>43028.583330000001</v>
      </c>
      <c r="C2751" s="123">
        <v>14</v>
      </c>
      <c r="D2751" s="11">
        <f>ROUND(АТС!E511*$D$791*$D$792/100,2)</f>
        <v>65.67</v>
      </c>
      <c r="E2751" s="11">
        <f>ROUND(АТС!E511*$E$791*$E$792/100,2)</f>
        <v>60.35</v>
      </c>
      <c r="F2751" s="11">
        <f>ROUND(АТС!E511*$F$791*$F$792/100,2)</f>
        <v>41.08</v>
      </c>
      <c r="G2751" s="11">
        <f>ROUND(АТС!E511*$G$791*$G$792/100,2)</f>
        <v>24.04</v>
      </c>
    </row>
    <row r="2752" spans="1:7" x14ac:dyDescent="0.25">
      <c r="A2752" s="256"/>
      <c r="B2752" s="122">
        <f t="shared" si="43"/>
        <v>43028.625</v>
      </c>
      <c r="C2752" s="123">
        <v>15</v>
      </c>
      <c r="D2752" s="11">
        <f>ROUND(АТС!E512*$D$791*$D$792/100,2)</f>
        <v>67.94</v>
      </c>
      <c r="E2752" s="11">
        <f>ROUND(АТС!E512*$E$791*$E$792/100,2)</f>
        <v>62.44</v>
      </c>
      <c r="F2752" s="11">
        <f>ROUND(АТС!E512*$F$791*$F$792/100,2)</f>
        <v>42.5</v>
      </c>
      <c r="G2752" s="11">
        <f>ROUND(АТС!E512*$G$791*$G$792/100,2)</f>
        <v>24.87</v>
      </c>
    </row>
    <row r="2753" spans="1:7" x14ac:dyDescent="0.25">
      <c r="A2753" s="256"/>
      <c r="B2753" s="120">
        <f t="shared" si="43"/>
        <v>43028.666669999999</v>
      </c>
      <c r="C2753" s="123">
        <v>16</v>
      </c>
      <c r="D2753" s="11">
        <f>ROUND(АТС!E513*$D$791*$D$792/100,2)</f>
        <v>78.52</v>
      </c>
      <c r="E2753" s="11">
        <f>ROUND(АТС!E513*$E$791*$E$792/100,2)</f>
        <v>72.17</v>
      </c>
      <c r="F2753" s="11">
        <f>ROUND(АТС!E513*$F$791*$F$792/100,2)</f>
        <v>49.12</v>
      </c>
      <c r="G2753" s="11">
        <f>ROUND(АТС!E513*$G$791*$G$792/100,2)</f>
        <v>28.75</v>
      </c>
    </row>
    <row r="2754" spans="1:7" x14ac:dyDescent="0.25">
      <c r="A2754" s="256"/>
      <c r="B2754" s="122">
        <f t="shared" ref="B2754:B2817" si="44">B2730+1</f>
        <v>43028.708330000001</v>
      </c>
      <c r="C2754" s="123">
        <v>17</v>
      </c>
      <c r="D2754" s="11">
        <f>ROUND(АТС!E514*$D$791*$D$792/100,2)</f>
        <v>25.54</v>
      </c>
      <c r="E2754" s="11">
        <f>ROUND(АТС!E514*$E$791*$E$792/100,2)</f>
        <v>23.47</v>
      </c>
      <c r="F2754" s="11">
        <f>ROUND(АТС!E514*$F$791*$F$792/100,2)</f>
        <v>15.97</v>
      </c>
      <c r="G2754" s="11">
        <f>ROUND(АТС!E514*$G$791*$G$792/100,2)</f>
        <v>9.35</v>
      </c>
    </row>
    <row r="2755" spans="1:7" x14ac:dyDescent="0.25">
      <c r="A2755" s="256"/>
      <c r="B2755" s="120">
        <f t="shared" si="44"/>
        <v>43028.75</v>
      </c>
      <c r="C2755" s="123">
        <v>18</v>
      </c>
      <c r="D2755" s="11">
        <f>ROUND(АТС!E515*$D$791*$D$792/100,2)</f>
        <v>53.27</v>
      </c>
      <c r="E2755" s="11">
        <f>ROUND(АТС!E515*$E$791*$E$792/100,2)</f>
        <v>48.96</v>
      </c>
      <c r="F2755" s="11">
        <f>ROUND(АТС!E515*$F$791*$F$792/100,2)</f>
        <v>33.33</v>
      </c>
      <c r="G2755" s="11">
        <f>ROUND(АТС!E515*$G$791*$G$792/100,2)</f>
        <v>19.5</v>
      </c>
    </row>
    <row r="2756" spans="1:7" x14ac:dyDescent="0.25">
      <c r="A2756" s="256"/>
      <c r="B2756" s="122">
        <f t="shared" si="44"/>
        <v>43028.791669999999</v>
      </c>
      <c r="C2756" s="123">
        <v>19</v>
      </c>
      <c r="D2756" s="11">
        <f>ROUND(АТС!E516*$D$791*$D$792/100,2)</f>
        <v>81.650000000000006</v>
      </c>
      <c r="E2756" s="11">
        <f>ROUND(АТС!E516*$E$791*$E$792/100,2)</f>
        <v>75.040000000000006</v>
      </c>
      <c r="F2756" s="11">
        <f>ROUND(АТС!E516*$F$791*$F$792/100,2)</f>
        <v>51.08</v>
      </c>
      <c r="G2756" s="11">
        <f>ROUND(АТС!E516*$G$791*$G$792/100,2)</f>
        <v>29.89</v>
      </c>
    </row>
    <row r="2757" spans="1:7" x14ac:dyDescent="0.25">
      <c r="A2757" s="256"/>
      <c r="B2757" s="120">
        <f t="shared" si="44"/>
        <v>43028.833330000001</v>
      </c>
      <c r="C2757" s="123">
        <v>20</v>
      </c>
      <c r="D2757" s="11">
        <f>ROUND(АТС!E517*$D$791*$D$792/100,2)</f>
        <v>88.38</v>
      </c>
      <c r="E2757" s="11">
        <f>ROUND(АТС!E517*$E$791*$E$792/100,2)</f>
        <v>81.23</v>
      </c>
      <c r="F2757" s="11">
        <f>ROUND(АТС!E517*$F$791*$F$792/100,2)</f>
        <v>55.29</v>
      </c>
      <c r="G2757" s="11">
        <f>ROUND(АТС!E517*$G$791*$G$792/100,2)</f>
        <v>32.36</v>
      </c>
    </row>
    <row r="2758" spans="1:7" x14ac:dyDescent="0.25">
      <c r="A2758" s="256"/>
      <c r="B2758" s="122">
        <f t="shared" si="44"/>
        <v>43028.875</v>
      </c>
      <c r="C2758" s="123">
        <v>21</v>
      </c>
      <c r="D2758" s="11">
        <f>ROUND(АТС!E518*$D$791*$D$792/100,2)</f>
        <v>142.71</v>
      </c>
      <c r="E2758" s="11">
        <f>ROUND(АТС!E518*$E$791*$E$792/100,2)</f>
        <v>131.16</v>
      </c>
      <c r="F2758" s="11">
        <f>ROUND(АТС!E518*$F$791*$F$792/100,2)</f>
        <v>89.27</v>
      </c>
      <c r="G2758" s="11">
        <f>ROUND(АТС!E518*$G$791*$G$792/100,2)</f>
        <v>52.25</v>
      </c>
    </row>
    <row r="2759" spans="1:7" x14ac:dyDescent="0.25">
      <c r="A2759" s="256"/>
      <c r="B2759" s="120">
        <f t="shared" si="44"/>
        <v>43028.916669999999</v>
      </c>
      <c r="C2759" s="123">
        <v>22</v>
      </c>
      <c r="D2759" s="11">
        <f>ROUND(АТС!E519*$D$791*$D$792/100,2)</f>
        <v>158.44999999999999</v>
      </c>
      <c r="E2759" s="11">
        <f>ROUND(АТС!E519*$E$791*$E$792/100,2)</f>
        <v>145.63</v>
      </c>
      <c r="F2759" s="11">
        <f>ROUND(АТС!E519*$F$791*$F$792/100,2)</f>
        <v>99.12</v>
      </c>
      <c r="G2759" s="11">
        <f>ROUND(АТС!E519*$G$791*$G$792/100,2)</f>
        <v>58.01</v>
      </c>
    </row>
    <row r="2760" spans="1:7" x14ac:dyDescent="0.25">
      <c r="A2760" s="256"/>
      <c r="B2760" s="122">
        <f t="shared" si="44"/>
        <v>43028.958330000001</v>
      </c>
      <c r="C2760" s="123">
        <v>23</v>
      </c>
      <c r="D2760" s="11">
        <f>ROUND(АТС!E520*$D$791*$D$792/100,2)</f>
        <v>147.28</v>
      </c>
      <c r="E2760" s="11">
        <f>ROUND(АТС!E520*$E$791*$E$792/100,2)</f>
        <v>135.36000000000001</v>
      </c>
      <c r="F2760" s="11">
        <f>ROUND(АТС!E520*$F$791*$F$792/100,2)</f>
        <v>92.13</v>
      </c>
      <c r="G2760" s="11">
        <f>ROUND(АТС!E520*$G$791*$G$792/100,2)</f>
        <v>53.92</v>
      </c>
    </row>
    <row r="2761" spans="1:7" x14ac:dyDescent="0.25">
      <c r="A2761" s="256"/>
      <c r="B2761" s="120">
        <f t="shared" si="44"/>
        <v>43029</v>
      </c>
      <c r="C2761" s="123">
        <v>0</v>
      </c>
      <c r="D2761" s="11">
        <f>ROUND(АТС!E521*$D$791*$D$792/100,2)</f>
        <v>103.8</v>
      </c>
      <c r="E2761" s="11">
        <f>ROUND(АТС!E521*$E$791*$E$792/100,2)</f>
        <v>95.4</v>
      </c>
      <c r="F2761" s="11">
        <f>ROUND(АТС!E521*$F$791*$F$792/100,2)</f>
        <v>64.94</v>
      </c>
      <c r="G2761" s="11">
        <f>ROUND(АТС!E521*$G$791*$G$792/100,2)</f>
        <v>38</v>
      </c>
    </row>
    <row r="2762" spans="1:7" x14ac:dyDescent="0.25">
      <c r="A2762" s="256"/>
      <c r="B2762" s="122">
        <f t="shared" si="44"/>
        <v>43029.041669999999</v>
      </c>
      <c r="C2762" s="123">
        <v>1</v>
      </c>
      <c r="D2762" s="11">
        <f>ROUND(АТС!E522*$D$791*$D$792/100,2)</f>
        <v>12.01</v>
      </c>
      <c r="E2762" s="11">
        <f>ROUND(АТС!E522*$E$791*$E$792/100,2)</f>
        <v>11.04</v>
      </c>
      <c r="F2762" s="11">
        <f>ROUND(АТС!E522*$F$791*$F$792/100,2)</f>
        <v>7.51</v>
      </c>
      <c r="G2762" s="11">
        <f>ROUND(АТС!E522*$G$791*$G$792/100,2)</f>
        <v>4.4000000000000004</v>
      </c>
    </row>
    <row r="2763" spans="1:7" x14ac:dyDescent="0.25">
      <c r="A2763" s="256"/>
      <c r="B2763" s="120">
        <f t="shared" si="44"/>
        <v>43029.083330000001</v>
      </c>
      <c r="C2763" s="123">
        <v>2</v>
      </c>
      <c r="D2763" s="11">
        <f>ROUND(АТС!E523*$D$791*$D$792/100,2)</f>
        <v>16.57</v>
      </c>
      <c r="E2763" s="11">
        <f>ROUND(АТС!E523*$E$791*$E$792/100,2)</f>
        <v>15.23</v>
      </c>
      <c r="F2763" s="11">
        <f>ROUND(АТС!E523*$F$791*$F$792/100,2)</f>
        <v>10.37</v>
      </c>
      <c r="G2763" s="11">
        <f>ROUND(АТС!E523*$G$791*$G$792/100,2)</f>
        <v>6.07</v>
      </c>
    </row>
    <row r="2764" spans="1:7" x14ac:dyDescent="0.25">
      <c r="A2764" s="256"/>
      <c r="B2764" s="122">
        <f t="shared" si="44"/>
        <v>43029.125</v>
      </c>
      <c r="C2764" s="123">
        <v>3</v>
      </c>
      <c r="D2764" s="11">
        <f>ROUND(АТС!E524*$D$791*$D$792/100,2)</f>
        <v>25.79</v>
      </c>
      <c r="E2764" s="11">
        <f>ROUND(АТС!E524*$E$791*$E$792/100,2)</f>
        <v>23.7</v>
      </c>
      <c r="F2764" s="11">
        <f>ROUND(АТС!E524*$F$791*$F$792/100,2)</f>
        <v>16.13</v>
      </c>
      <c r="G2764" s="11">
        <f>ROUND(АТС!E524*$G$791*$G$792/100,2)</f>
        <v>9.44</v>
      </c>
    </row>
    <row r="2765" spans="1:7" x14ac:dyDescent="0.25">
      <c r="A2765" s="256"/>
      <c r="B2765" s="120">
        <f t="shared" si="44"/>
        <v>43029.166669999999</v>
      </c>
      <c r="C2765" s="123">
        <v>4</v>
      </c>
      <c r="D2765" s="11">
        <f>ROUND(АТС!E525*$D$791*$D$792/100,2)</f>
        <v>3.24</v>
      </c>
      <c r="E2765" s="11">
        <f>ROUND(АТС!E525*$E$791*$E$792/100,2)</f>
        <v>2.98</v>
      </c>
      <c r="F2765" s="11">
        <f>ROUND(АТС!E525*$F$791*$F$792/100,2)</f>
        <v>2.0299999999999998</v>
      </c>
      <c r="G2765" s="11">
        <f>ROUND(АТС!E525*$G$791*$G$792/100,2)</f>
        <v>1.19</v>
      </c>
    </row>
    <row r="2766" spans="1:7" x14ac:dyDescent="0.25">
      <c r="A2766" s="256"/>
      <c r="B2766" s="122">
        <f t="shared" si="44"/>
        <v>43029.208330000001</v>
      </c>
      <c r="C2766" s="123">
        <v>5</v>
      </c>
      <c r="D2766" s="11">
        <f>ROUND(АТС!E526*$D$791*$D$792/100,2)</f>
        <v>0</v>
      </c>
      <c r="E2766" s="11">
        <f>ROUND(АТС!E526*$E$791*$E$792/100,2)</f>
        <v>0</v>
      </c>
      <c r="F2766" s="11">
        <f>ROUND(АТС!E526*$F$791*$F$792/100,2)</f>
        <v>0</v>
      </c>
      <c r="G2766" s="11">
        <f>ROUND(АТС!E526*$G$791*$G$792/100,2)</f>
        <v>0</v>
      </c>
    </row>
    <row r="2767" spans="1:7" x14ac:dyDescent="0.25">
      <c r="A2767" s="256"/>
      <c r="B2767" s="120">
        <f t="shared" si="44"/>
        <v>43029.25</v>
      </c>
      <c r="C2767" s="123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56"/>
      <c r="B2768" s="122">
        <f t="shared" si="44"/>
        <v>43029.291669999999</v>
      </c>
      <c r="C2768" s="123">
        <v>7</v>
      </c>
      <c r="D2768" s="11">
        <f>ROUND(АТС!E528*$D$791*$D$792/100,2)</f>
        <v>0</v>
      </c>
      <c r="E2768" s="11">
        <f>ROUND(АТС!E528*$E$791*$E$792/100,2)</f>
        <v>0</v>
      </c>
      <c r="F2768" s="11">
        <f>ROUND(АТС!E528*$F$791*$F$792/100,2)</f>
        <v>0</v>
      </c>
      <c r="G2768" s="11">
        <f>ROUND(АТС!E528*$G$791*$G$792/100,2)</f>
        <v>0</v>
      </c>
    </row>
    <row r="2769" spans="1:7" x14ac:dyDescent="0.25">
      <c r="A2769" s="256"/>
      <c r="B2769" s="120">
        <f t="shared" si="44"/>
        <v>43029.333330000001</v>
      </c>
      <c r="C2769" s="123">
        <v>8</v>
      </c>
      <c r="D2769" s="11">
        <f>ROUND(АТС!E529*$D$791*$D$792/100,2)</f>
        <v>25.36</v>
      </c>
      <c r="E2769" s="11">
        <f>ROUND(АТС!E529*$E$791*$E$792/100,2)</f>
        <v>23.3</v>
      </c>
      <c r="F2769" s="11">
        <f>ROUND(АТС!E529*$F$791*$F$792/100,2)</f>
        <v>15.86</v>
      </c>
      <c r="G2769" s="11">
        <f>ROUND(АТС!E529*$G$791*$G$792/100,2)</f>
        <v>9.2799999999999994</v>
      </c>
    </row>
    <row r="2770" spans="1:7" x14ac:dyDescent="0.25">
      <c r="A2770" s="256"/>
      <c r="B2770" s="122">
        <f t="shared" si="44"/>
        <v>43029.375</v>
      </c>
      <c r="C2770" s="123">
        <v>9</v>
      </c>
      <c r="D2770" s="11">
        <f>ROUND(АТС!E530*$D$791*$D$792/100,2)</f>
        <v>20.14</v>
      </c>
      <c r="E2770" s="11">
        <f>ROUND(АТС!E530*$E$791*$E$792/100,2)</f>
        <v>18.510000000000002</v>
      </c>
      <c r="F2770" s="11">
        <f>ROUND(АТС!E530*$F$791*$F$792/100,2)</f>
        <v>12.6</v>
      </c>
      <c r="G2770" s="11">
        <f>ROUND(АТС!E530*$G$791*$G$792/100,2)</f>
        <v>7.37</v>
      </c>
    </row>
    <row r="2771" spans="1:7" x14ac:dyDescent="0.25">
      <c r="A2771" s="256"/>
      <c r="B2771" s="120">
        <f t="shared" si="44"/>
        <v>43029.416669999999</v>
      </c>
      <c r="C2771" s="123">
        <v>10</v>
      </c>
      <c r="D2771" s="11">
        <f>ROUND(АТС!E531*$D$791*$D$792/100,2)</f>
        <v>4.42</v>
      </c>
      <c r="E2771" s="11">
        <f>ROUND(АТС!E531*$E$791*$E$792/100,2)</f>
        <v>4.0599999999999996</v>
      </c>
      <c r="F2771" s="11">
        <f>ROUND(АТС!E531*$F$791*$F$792/100,2)</f>
        <v>2.77</v>
      </c>
      <c r="G2771" s="11">
        <f>ROUND(АТС!E531*$G$791*$G$792/100,2)</f>
        <v>1.62</v>
      </c>
    </row>
    <row r="2772" spans="1:7" x14ac:dyDescent="0.25">
      <c r="A2772" s="256"/>
      <c r="B2772" s="122">
        <f t="shared" si="44"/>
        <v>43029.458330000001</v>
      </c>
      <c r="C2772" s="123">
        <v>11</v>
      </c>
      <c r="D2772" s="11">
        <f>ROUND(АТС!E532*$D$791*$D$792/100,2)</f>
        <v>11.92</v>
      </c>
      <c r="E2772" s="11">
        <f>ROUND(АТС!E532*$E$791*$E$792/100,2)</f>
        <v>10.96</v>
      </c>
      <c r="F2772" s="11">
        <f>ROUND(АТС!E532*$F$791*$F$792/100,2)</f>
        <v>7.46</v>
      </c>
      <c r="G2772" s="11">
        <f>ROUND(АТС!E532*$G$791*$G$792/100,2)</f>
        <v>4.37</v>
      </c>
    </row>
    <row r="2773" spans="1:7" x14ac:dyDescent="0.25">
      <c r="A2773" s="256"/>
      <c r="B2773" s="120">
        <f t="shared" si="44"/>
        <v>43029.5</v>
      </c>
      <c r="C2773" s="123">
        <v>12</v>
      </c>
      <c r="D2773" s="11">
        <f>ROUND(АТС!E533*$D$791*$D$792/100,2)</f>
        <v>11.15</v>
      </c>
      <c r="E2773" s="11">
        <f>ROUND(АТС!E533*$E$791*$E$792/100,2)</f>
        <v>10.25</v>
      </c>
      <c r="F2773" s="11">
        <f>ROUND(АТС!E533*$F$791*$F$792/100,2)</f>
        <v>6.97</v>
      </c>
      <c r="G2773" s="11">
        <f>ROUND(АТС!E533*$G$791*$G$792/100,2)</f>
        <v>4.08</v>
      </c>
    </row>
    <row r="2774" spans="1:7" x14ac:dyDescent="0.25">
      <c r="A2774" s="256"/>
      <c r="B2774" s="122">
        <f t="shared" si="44"/>
        <v>43029.541669999999</v>
      </c>
      <c r="C2774" s="123">
        <v>13</v>
      </c>
      <c r="D2774" s="11">
        <f>ROUND(АТС!E534*$D$791*$D$792/100,2)</f>
        <v>15.79</v>
      </c>
      <c r="E2774" s="11">
        <f>ROUND(АТС!E534*$E$791*$E$792/100,2)</f>
        <v>14.51</v>
      </c>
      <c r="F2774" s="11">
        <f>ROUND(АТС!E534*$F$791*$F$792/100,2)</f>
        <v>9.8800000000000008</v>
      </c>
      <c r="G2774" s="11">
        <f>ROUND(АТС!E534*$G$791*$G$792/100,2)</f>
        <v>5.78</v>
      </c>
    </row>
    <row r="2775" spans="1:7" x14ac:dyDescent="0.25">
      <c r="A2775" s="256"/>
      <c r="B2775" s="120">
        <f t="shared" si="44"/>
        <v>43029.583330000001</v>
      </c>
      <c r="C2775" s="123">
        <v>14</v>
      </c>
      <c r="D2775" s="11">
        <f>ROUND(АТС!E535*$D$791*$D$792/100,2)</f>
        <v>37.74</v>
      </c>
      <c r="E2775" s="11">
        <f>ROUND(АТС!E535*$E$791*$E$792/100,2)</f>
        <v>34.68</v>
      </c>
      <c r="F2775" s="11">
        <f>ROUND(АТС!E535*$F$791*$F$792/100,2)</f>
        <v>23.61</v>
      </c>
      <c r="G2775" s="11">
        <f>ROUND(АТС!E535*$G$791*$G$792/100,2)</f>
        <v>13.82</v>
      </c>
    </row>
    <row r="2776" spans="1:7" x14ac:dyDescent="0.25">
      <c r="A2776" s="256"/>
      <c r="B2776" s="122">
        <f t="shared" si="44"/>
        <v>43029.625</v>
      </c>
      <c r="C2776" s="123">
        <v>15</v>
      </c>
      <c r="D2776" s="11">
        <f>ROUND(АТС!E536*$D$791*$D$792/100,2)</f>
        <v>38.18</v>
      </c>
      <c r="E2776" s="11">
        <f>ROUND(АТС!E536*$E$791*$E$792/100,2)</f>
        <v>35.090000000000003</v>
      </c>
      <c r="F2776" s="11">
        <f>ROUND(АТС!E536*$F$791*$F$792/100,2)</f>
        <v>23.89</v>
      </c>
      <c r="G2776" s="11">
        <f>ROUND(АТС!E536*$G$791*$G$792/100,2)</f>
        <v>13.98</v>
      </c>
    </row>
    <row r="2777" spans="1:7" x14ac:dyDescent="0.25">
      <c r="A2777" s="256"/>
      <c r="B2777" s="120">
        <f t="shared" si="44"/>
        <v>43029.666669999999</v>
      </c>
      <c r="C2777" s="123">
        <v>16</v>
      </c>
      <c r="D2777" s="11">
        <f>ROUND(АТС!E537*$D$791*$D$792/100,2)</f>
        <v>11.36</v>
      </c>
      <c r="E2777" s="11">
        <f>ROUND(АТС!E537*$E$791*$E$792/100,2)</f>
        <v>10.44</v>
      </c>
      <c r="F2777" s="11">
        <f>ROUND(АТС!E537*$F$791*$F$792/100,2)</f>
        <v>7.11</v>
      </c>
      <c r="G2777" s="11">
        <f>ROUND(АТС!E537*$G$791*$G$792/100,2)</f>
        <v>4.16</v>
      </c>
    </row>
    <row r="2778" spans="1:7" x14ac:dyDescent="0.25">
      <c r="A2778" s="256"/>
      <c r="B2778" s="122">
        <f t="shared" si="44"/>
        <v>43029.708330000001</v>
      </c>
      <c r="C2778" s="123">
        <v>17</v>
      </c>
      <c r="D2778" s="11">
        <f>ROUND(АТС!E538*$D$791*$D$792/100,2)</f>
        <v>0</v>
      </c>
      <c r="E2778" s="11">
        <f>ROUND(АТС!E538*$E$791*$E$792/100,2)</f>
        <v>0</v>
      </c>
      <c r="F2778" s="11">
        <f>ROUND(АТС!E538*$F$791*$F$792/100,2)</f>
        <v>0</v>
      </c>
      <c r="G2778" s="11">
        <f>ROUND(АТС!E538*$G$791*$G$792/100,2)</f>
        <v>0</v>
      </c>
    </row>
    <row r="2779" spans="1:7" x14ac:dyDescent="0.25">
      <c r="A2779" s="256"/>
      <c r="B2779" s="120">
        <f t="shared" si="44"/>
        <v>43029.75</v>
      </c>
      <c r="C2779" s="123">
        <v>18</v>
      </c>
      <c r="D2779" s="11">
        <f>ROUND(АТС!E539*$D$791*$D$792/100,2)</f>
        <v>249.63</v>
      </c>
      <c r="E2779" s="11">
        <f>ROUND(АТС!E539*$E$791*$E$792/100,2)</f>
        <v>229.43</v>
      </c>
      <c r="F2779" s="11">
        <f>ROUND(АТС!E539*$F$791*$F$792/100,2)</f>
        <v>156.16</v>
      </c>
      <c r="G2779" s="11">
        <f>ROUND(АТС!E539*$G$791*$G$792/100,2)</f>
        <v>91.39</v>
      </c>
    </row>
    <row r="2780" spans="1:7" x14ac:dyDescent="0.25">
      <c r="A2780" s="256"/>
      <c r="B2780" s="122">
        <f t="shared" si="44"/>
        <v>43029.791669999999</v>
      </c>
      <c r="C2780" s="123">
        <v>19</v>
      </c>
      <c r="D2780" s="11">
        <f>ROUND(АТС!E540*$D$791*$D$792/100,2)</f>
        <v>0</v>
      </c>
      <c r="E2780" s="11">
        <f>ROUND(АТС!E540*$E$791*$E$792/100,2)</f>
        <v>0</v>
      </c>
      <c r="F2780" s="11">
        <f>ROUND(АТС!E540*$F$791*$F$792/100,2)</f>
        <v>0</v>
      </c>
      <c r="G2780" s="11">
        <f>ROUND(АТС!E540*$G$791*$G$792/100,2)</f>
        <v>0</v>
      </c>
    </row>
    <row r="2781" spans="1:7" x14ac:dyDescent="0.25">
      <c r="A2781" s="256"/>
      <c r="B2781" s="120">
        <f t="shared" si="44"/>
        <v>43029.833330000001</v>
      </c>
      <c r="C2781" s="123">
        <v>20</v>
      </c>
      <c r="D2781" s="11">
        <f>ROUND(АТС!E541*$D$791*$D$792/100,2)</f>
        <v>6.15</v>
      </c>
      <c r="E2781" s="11">
        <f>ROUND(АТС!E541*$E$791*$E$792/100,2)</f>
        <v>5.65</v>
      </c>
      <c r="F2781" s="11">
        <f>ROUND(АТС!E541*$F$791*$F$792/100,2)</f>
        <v>3.85</v>
      </c>
      <c r="G2781" s="11">
        <f>ROUND(АТС!E541*$G$791*$G$792/100,2)</f>
        <v>2.25</v>
      </c>
    </row>
    <row r="2782" spans="1:7" x14ac:dyDescent="0.25">
      <c r="A2782" s="256"/>
      <c r="B2782" s="122">
        <f t="shared" si="44"/>
        <v>43029.875</v>
      </c>
      <c r="C2782" s="123">
        <v>21</v>
      </c>
      <c r="D2782" s="11">
        <f>ROUND(АТС!E542*$D$791*$D$792/100,2)</f>
        <v>28.56</v>
      </c>
      <c r="E2782" s="11">
        <f>ROUND(АТС!E542*$E$791*$E$792/100,2)</f>
        <v>26.25</v>
      </c>
      <c r="F2782" s="11">
        <f>ROUND(АТС!E542*$F$791*$F$792/100,2)</f>
        <v>17.86</v>
      </c>
      <c r="G2782" s="11">
        <f>ROUND(АТС!E542*$G$791*$G$792/100,2)</f>
        <v>10.45</v>
      </c>
    </row>
    <row r="2783" spans="1:7" x14ac:dyDescent="0.25">
      <c r="A2783" s="256"/>
      <c r="B2783" s="120">
        <f t="shared" si="44"/>
        <v>43029.916669999999</v>
      </c>
      <c r="C2783" s="123">
        <v>22</v>
      </c>
      <c r="D2783" s="11">
        <f>ROUND(АТС!E543*$D$791*$D$792/100,2)</f>
        <v>90.74</v>
      </c>
      <c r="E2783" s="11">
        <f>ROUND(АТС!E543*$E$791*$E$792/100,2)</f>
        <v>83.4</v>
      </c>
      <c r="F2783" s="11">
        <f>ROUND(АТС!E543*$F$791*$F$792/100,2)</f>
        <v>56.77</v>
      </c>
      <c r="G2783" s="11">
        <f>ROUND(АТС!E543*$G$791*$G$792/100,2)</f>
        <v>33.22</v>
      </c>
    </row>
    <row r="2784" spans="1:7" x14ac:dyDescent="0.25">
      <c r="A2784" s="256"/>
      <c r="B2784" s="122">
        <f t="shared" si="44"/>
        <v>43029.958330000001</v>
      </c>
      <c r="C2784" s="123">
        <v>23</v>
      </c>
      <c r="D2784" s="11">
        <f>ROUND(АТС!E544*$D$791*$D$792/100,2)</f>
        <v>76.52</v>
      </c>
      <c r="E2784" s="11">
        <f>ROUND(АТС!E544*$E$791*$E$792/100,2)</f>
        <v>70.33</v>
      </c>
      <c r="F2784" s="11">
        <f>ROUND(АТС!E544*$F$791*$F$792/100,2)</f>
        <v>47.87</v>
      </c>
      <c r="G2784" s="11">
        <f>ROUND(АТС!E544*$G$791*$G$792/100,2)</f>
        <v>28.02</v>
      </c>
    </row>
    <row r="2785" spans="1:7" x14ac:dyDescent="0.25">
      <c r="A2785" s="256"/>
      <c r="B2785" s="120">
        <f t="shared" si="44"/>
        <v>43030</v>
      </c>
      <c r="C2785" s="123">
        <v>0</v>
      </c>
      <c r="D2785" s="11">
        <f>ROUND(АТС!E545*$D$791*$D$792/100,2)</f>
        <v>27.27</v>
      </c>
      <c r="E2785" s="11">
        <f>ROUND(АТС!E545*$E$791*$E$792/100,2)</f>
        <v>25.06</v>
      </c>
      <c r="F2785" s="11">
        <f>ROUND(АТС!E545*$F$791*$F$792/100,2)</f>
        <v>17.059999999999999</v>
      </c>
      <c r="G2785" s="11">
        <f>ROUND(АТС!E545*$G$791*$G$792/100,2)</f>
        <v>9.98</v>
      </c>
    </row>
    <row r="2786" spans="1:7" x14ac:dyDescent="0.25">
      <c r="A2786" s="256"/>
      <c r="B2786" s="122">
        <f t="shared" si="44"/>
        <v>43030.041669999999</v>
      </c>
      <c r="C2786" s="123">
        <v>1</v>
      </c>
      <c r="D2786" s="11">
        <f>ROUND(АТС!E546*$D$791*$D$792/100,2)</f>
        <v>25.52</v>
      </c>
      <c r="E2786" s="11">
        <f>ROUND(АТС!E546*$E$791*$E$792/100,2)</f>
        <v>23.45</v>
      </c>
      <c r="F2786" s="11">
        <f>ROUND(АТС!E546*$F$791*$F$792/100,2)</f>
        <v>15.96</v>
      </c>
      <c r="G2786" s="11">
        <f>ROUND(АТС!E546*$G$791*$G$792/100,2)</f>
        <v>9.34</v>
      </c>
    </row>
    <row r="2787" spans="1:7" x14ac:dyDescent="0.25">
      <c r="A2787" s="256"/>
      <c r="B2787" s="120">
        <f t="shared" si="44"/>
        <v>43030.083330000001</v>
      </c>
      <c r="C2787" s="123">
        <v>2</v>
      </c>
      <c r="D2787" s="11">
        <f>ROUND(АТС!E547*$D$791*$D$792/100,2)</f>
        <v>22.22</v>
      </c>
      <c r="E2787" s="11">
        <f>ROUND(АТС!E547*$E$791*$E$792/100,2)</f>
        <v>20.43</v>
      </c>
      <c r="F2787" s="11">
        <f>ROUND(АТС!E547*$F$791*$F$792/100,2)</f>
        <v>13.9</v>
      </c>
      <c r="G2787" s="11">
        <f>ROUND(АТС!E547*$G$791*$G$792/100,2)</f>
        <v>8.14</v>
      </c>
    </row>
    <row r="2788" spans="1:7" x14ac:dyDescent="0.25">
      <c r="A2788" s="256"/>
      <c r="B2788" s="122">
        <f t="shared" si="44"/>
        <v>43030.125</v>
      </c>
      <c r="C2788" s="123">
        <v>3</v>
      </c>
      <c r="D2788" s="11">
        <f>ROUND(АТС!E548*$D$791*$D$792/100,2)</f>
        <v>39.14</v>
      </c>
      <c r="E2788" s="11">
        <f>ROUND(АТС!E548*$E$791*$E$792/100,2)</f>
        <v>35.97</v>
      </c>
      <c r="F2788" s="11">
        <f>ROUND(АТС!E548*$F$791*$F$792/100,2)</f>
        <v>24.48</v>
      </c>
      <c r="G2788" s="11">
        <f>ROUND(АТС!E548*$G$791*$G$792/100,2)</f>
        <v>14.33</v>
      </c>
    </row>
    <row r="2789" spans="1:7" x14ac:dyDescent="0.25">
      <c r="A2789" s="256"/>
      <c r="B2789" s="120">
        <f t="shared" si="44"/>
        <v>43030.166669999999</v>
      </c>
      <c r="C2789" s="123">
        <v>4</v>
      </c>
      <c r="D2789" s="11">
        <f>ROUND(АТС!E549*$D$791*$D$792/100,2)</f>
        <v>15.65</v>
      </c>
      <c r="E2789" s="11">
        <f>ROUND(АТС!E549*$E$791*$E$792/100,2)</f>
        <v>14.38</v>
      </c>
      <c r="F2789" s="11">
        <f>ROUND(АТС!E549*$F$791*$F$792/100,2)</f>
        <v>9.7899999999999991</v>
      </c>
      <c r="G2789" s="11">
        <f>ROUND(АТС!E549*$G$791*$G$792/100,2)</f>
        <v>5.73</v>
      </c>
    </row>
    <row r="2790" spans="1:7" x14ac:dyDescent="0.25">
      <c r="A2790" s="256"/>
      <c r="B2790" s="122">
        <f t="shared" si="44"/>
        <v>43030.208330000001</v>
      </c>
      <c r="C2790" s="123">
        <v>5</v>
      </c>
      <c r="D2790" s="11">
        <f>ROUND(АТС!E550*$D$791*$D$792/100,2)</f>
        <v>1.86</v>
      </c>
      <c r="E2790" s="11">
        <f>ROUND(АТС!E550*$E$791*$E$792/100,2)</f>
        <v>1.71</v>
      </c>
      <c r="F2790" s="11">
        <f>ROUND(АТС!E550*$F$791*$F$792/100,2)</f>
        <v>1.1599999999999999</v>
      </c>
      <c r="G2790" s="11">
        <f>ROUND(АТС!E550*$G$791*$G$792/100,2)</f>
        <v>0.68</v>
      </c>
    </row>
    <row r="2791" spans="1:7" x14ac:dyDescent="0.25">
      <c r="A2791" s="256"/>
      <c r="B2791" s="120">
        <f t="shared" si="44"/>
        <v>43030.25</v>
      </c>
      <c r="C2791" s="123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56"/>
      <c r="B2792" s="122">
        <f t="shared" si="44"/>
        <v>43030.291669999999</v>
      </c>
      <c r="C2792" s="123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56"/>
      <c r="B2793" s="120">
        <f t="shared" si="44"/>
        <v>43030.333330000001</v>
      </c>
      <c r="C2793" s="123">
        <v>8</v>
      </c>
      <c r="D2793" s="11">
        <f>ROUND(АТС!E553*$D$791*$D$792/100,2)</f>
        <v>0</v>
      </c>
      <c r="E2793" s="11">
        <f>ROUND(АТС!E553*$E$791*$E$792/100,2)</f>
        <v>0</v>
      </c>
      <c r="F2793" s="11">
        <f>ROUND(АТС!E553*$F$791*$F$792/100,2)</f>
        <v>0</v>
      </c>
      <c r="G2793" s="11">
        <f>ROUND(АТС!E553*$G$791*$G$792/100,2)</f>
        <v>0</v>
      </c>
    </row>
    <row r="2794" spans="1:7" x14ac:dyDescent="0.25">
      <c r="A2794" s="256"/>
      <c r="B2794" s="122">
        <f t="shared" si="44"/>
        <v>43030.375</v>
      </c>
      <c r="C2794" s="123">
        <v>9</v>
      </c>
      <c r="D2794" s="11">
        <f>ROUND(АТС!E554*$D$791*$D$792/100,2)</f>
        <v>19.95</v>
      </c>
      <c r="E2794" s="11">
        <f>ROUND(АТС!E554*$E$791*$E$792/100,2)</f>
        <v>18.34</v>
      </c>
      <c r="F2794" s="11">
        <f>ROUND(АТС!E554*$F$791*$F$792/100,2)</f>
        <v>12.48</v>
      </c>
      <c r="G2794" s="11">
        <f>ROUND(АТС!E554*$G$791*$G$792/100,2)</f>
        <v>7.31</v>
      </c>
    </row>
    <row r="2795" spans="1:7" x14ac:dyDescent="0.25">
      <c r="A2795" s="256"/>
      <c r="B2795" s="120">
        <f t="shared" si="44"/>
        <v>43030.416669999999</v>
      </c>
      <c r="C2795" s="123">
        <v>10</v>
      </c>
      <c r="D2795" s="11">
        <f>ROUND(АТС!E555*$D$791*$D$792/100,2)</f>
        <v>0</v>
      </c>
      <c r="E2795" s="11">
        <f>ROUND(АТС!E555*$E$791*$E$792/100,2)</f>
        <v>0</v>
      </c>
      <c r="F2795" s="11">
        <f>ROUND(АТС!E555*$F$791*$F$792/100,2)</f>
        <v>0</v>
      </c>
      <c r="G2795" s="11">
        <f>ROUND(АТС!E555*$G$791*$G$792/100,2)</f>
        <v>0</v>
      </c>
    </row>
    <row r="2796" spans="1:7" x14ac:dyDescent="0.25">
      <c r="A2796" s="256"/>
      <c r="B2796" s="122">
        <f t="shared" si="44"/>
        <v>43030.458330000001</v>
      </c>
      <c r="C2796" s="123">
        <v>11</v>
      </c>
      <c r="D2796" s="11">
        <f>ROUND(АТС!E556*$D$791*$D$792/100,2)</f>
        <v>12.29</v>
      </c>
      <c r="E2796" s="11">
        <f>ROUND(АТС!E556*$E$791*$E$792/100,2)</f>
        <v>11.3</v>
      </c>
      <c r="F2796" s="11">
        <f>ROUND(АТС!E556*$F$791*$F$792/100,2)</f>
        <v>7.69</v>
      </c>
      <c r="G2796" s="11">
        <f>ROUND(АТС!E556*$G$791*$G$792/100,2)</f>
        <v>4.5</v>
      </c>
    </row>
    <row r="2797" spans="1:7" x14ac:dyDescent="0.25">
      <c r="A2797" s="256"/>
      <c r="B2797" s="120">
        <f t="shared" si="44"/>
        <v>43030.5</v>
      </c>
      <c r="C2797" s="123">
        <v>12</v>
      </c>
      <c r="D2797" s="11">
        <f>ROUND(АТС!E557*$D$791*$D$792/100,2)</f>
        <v>38.340000000000003</v>
      </c>
      <c r="E2797" s="11">
        <f>ROUND(АТС!E557*$E$791*$E$792/100,2)</f>
        <v>35.24</v>
      </c>
      <c r="F2797" s="11">
        <f>ROUND(АТС!E557*$F$791*$F$792/100,2)</f>
        <v>23.98</v>
      </c>
      <c r="G2797" s="11">
        <f>ROUND(АТС!E557*$G$791*$G$792/100,2)</f>
        <v>14.04</v>
      </c>
    </row>
    <row r="2798" spans="1:7" x14ac:dyDescent="0.25">
      <c r="A2798" s="256"/>
      <c r="B2798" s="122">
        <f t="shared" si="44"/>
        <v>43030.541669999999</v>
      </c>
      <c r="C2798" s="123">
        <v>13</v>
      </c>
      <c r="D2798" s="11">
        <f>ROUND(АТС!E558*$D$791*$D$792/100,2)</f>
        <v>39.01</v>
      </c>
      <c r="E2798" s="11">
        <f>ROUND(АТС!E558*$E$791*$E$792/100,2)</f>
        <v>35.85</v>
      </c>
      <c r="F2798" s="11">
        <f>ROUND(АТС!E558*$F$791*$F$792/100,2)</f>
        <v>24.4</v>
      </c>
      <c r="G2798" s="11">
        <f>ROUND(АТС!E558*$G$791*$G$792/100,2)</f>
        <v>14.28</v>
      </c>
    </row>
    <row r="2799" spans="1:7" x14ac:dyDescent="0.25">
      <c r="A2799" s="256"/>
      <c r="B2799" s="120">
        <f t="shared" si="44"/>
        <v>43030.583330000001</v>
      </c>
      <c r="C2799" s="123">
        <v>14</v>
      </c>
      <c r="D2799" s="11">
        <f>ROUND(АТС!E559*$D$791*$D$792/100,2)</f>
        <v>39.85</v>
      </c>
      <c r="E2799" s="11">
        <f>ROUND(АТС!E559*$E$791*$E$792/100,2)</f>
        <v>36.619999999999997</v>
      </c>
      <c r="F2799" s="11">
        <f>ROUND(АТС!E559*$F$791*$F$792/100,2)</f>
        <v>24.93</v>
      </c>
      <c r="G2799" s="11">
        <f>ROUND(АТС!E559*$G$791*$G$792/100,2)</f>
        <v>14.59</v>
      </c>
    </row>
    <row r="2800" spans="1:7" x14ac:dyDescent="0.25">
      <c r="A2800" s="256"/>
      <c r="B2800" s="122">
        <f t="shared" si="44"/>
        <v>43030.625</v>
      </c>
      <c r="C2800" s="123">
        <v>15</v>
      </c>
      <c r="D2800" s="11">
        <f>ROUND(АТС!E560*$D$791*$D$792/100,2)</f>
        <v>24.04</v>
      </c>
      <c r="E2800" s="11">
        <f>ROUND(АТС!E560*$E$791*$E$792/100,2)</f>
        <v>22.1</v>
      </c>
      <c r="F2800" s="11">
        <f>ROUND(АТС!E560*$F$791*$F$792/100,2)</f>
        <v>15.04</v>
      </c>
      <c r="G2800" s="11">
        <f>ROUND(АТС!E560*$G$791*$G$792/100,2)</f>
        <v>8.8000000000000007</v>
      </c>
    </row>
    <row r="2801" spans="1:7" x14ac:dyDescent="0.25">
      <c r="A2801" s="256"/>
      <c r="B2801" s="120">
        <f t="shared" si="44"/>
        <v>43030.666669999999</v>
      </c>
      <c r="C2801" s="123">
        <v>16</v>
      </c>
      <c r="D2801" s="11">
        <f>ROUND(АТС!E561*$D$791*$D$792/100,2)</f>
        <v>0</v>
      </c>
      <c r="E2801" s="11">
        <f>ROUND(АТС!E561*$E$791*$E$792/100,2)</f>
        <v>0</v>
      </c>
      <c r="F2801" s="11">
        <f>ROUND(АТС!E561*$F$791*$F$792/100,2)</f>
        <v>0</v>
      </c>
      <c r="G2801" s="11">
        <f>ROUND(АТС!E561*$G$791*$G$792/100,2)</f>
        <v>0</v>
      </c>
    </row>
    <row r="2802" spans="1:7" x14ac:dyDescent="0.25">
      <c r="A2802" s="256"/>
      <c r="B2802" s="122">
        <f t="shared" si="44"/>
        <v>43030.708330000001</v>
      </c>
      <c r="C2802" s="123">
        <v>17</v>
      </c>
      <c r="D2802" s="11">
        <f>ROUND(АТС!E562*$D$791*$D$792/100,2)</f>
        <v>0</v>
      </c>
      <c r="E2802" s="11">
        <f>ROUND(АТС!E562*$E$791*$E$792/100,2)</f>
        <v>0</v>
      </c>
      <c r="F2802" s="11">
        <f>ROUND(АТС!E562*$F$791*$F$792/100,2)</f>
        <v>0</v>
      </c>
      <c r="G2802" s="11">
        <f>ROUND(АТС!E562*$G$791*$G$792/100,2)</f>
        <v>0</v>
      </c>
    </row>
    <row r="2803" spans="1:7" x14ac:dyDescent="0.25">
      <c r="A2803" s="256"/>
      <c r="B2803" s="120">
        <f t="shared" si="44"/>
        <v>43030.75</v>
      </c>
      <c r="C2803" s="123">
        <v>18</v>
      </c>
      <c r="D2803" s="11">
        <f>ROUND(АТС!E563*$D$791*$D$792/100,2)</f>
        <v>0</v>
      </c>
      <c r="E2803" s="11">
        <f>ROUND(АТС!E563*$E$791*$E$792/100,2)</f>
        <v>0</v>
      </c>
      <c r="F2803" s="11">
        <f>ROUND(АТС!E563*$F$791*$F$792/100,2)</f>
        <v>0</v>
      </c>
      <c r="G2803" s="11">
        <f>ROUND(АТС!E563*$G$791*$G$792/100,2)</f>
        <v>0</v>
      </c>
    </row>
    <row r="2804" spans="1:7" x14ac:dyDescent="0.25">
      <c r="A2804" s="256"/>
      <c r="B2804" s="122">
        <f t="shared" si="44"/>
        <v>43030.791669999999</v>
      </c>
      <c r="C2804" s="123">
        <v>19</v>
      </c>
      <c r="D2804" s="11">
        <f>ROUND(АТС!E564*$D$791*$D$792/100,2)</f>
        <v>0</v>
      </c>
      <c r="E2804" s="11">
        <f>ROUND(АТС!E564*$E$791*$E$792/100,2)</f>
        <v>0</v>
      </c>
      <c r="F2804" s="11">
        <f>ROUND(АТС!E564*$F$791*$F$792/100,2)</f>
        <v>0</v>
      </c>
      <c r="G2804" s="11">
        <f>ROUND(АТС!E564*$G$791*$G$792/100,2)</f>
        <v>0</v>
      </c>
    </row>
    <row r="2805" spans="1:7" x14ac:dyDescent="0.25">
      <c r="A2805" s="256"/>
      <c r="B2805" s="120">
        <f t="shared" si="44"/>
        <v>43030.833330000001</v>
      </c>
      <c r="C2805" s="123">
        <v>20</v>
      </c>
      <c r="D2805" s="11">
        <f>ROUND(АТС!E565*$D$791*$D$792/100,2)</f>
        <v>11.01</v>
      </c>
      <c r="E2805" s="11">
        <f>ROUND(АТС!E565*$E$791*$E$792/100,2)</f>
        <v>10.119999999999999</v>
      </c>
      <c r="F2805" s="11">
        <f>ROUND(АТС!E565*$F$791*$F$792/100,2)</f>
        <v>6.89</v>
      </c>
      <c r="G2805" s="11">
        <f>ROUND(АТС!E565*$G$791*$G$792/100,2)</f>
        <v>4.03</v>
      </c>
    </row>
    <row r="2806" spans="1:7" x14ac:dyDescent="0.25">
      <c r="A2806" s="256"/>
      <c r="B2806" s="122">
        <f t="shared" si="44"/>
        <v>43030.875</v>
      </c>
      <c r="C2806" s="123">
        <v>21</v>
      </c>
      <c r="D2806" s="11">
        <f>ROUND(АТС!E566*$D$791*$D$792/100,2)</f>
        <v>17.440000000000001</v>
      </c>
      <c r="E2806" s="11">
        <f>ROUND(АТС!E566*$E$791*$E$792/100,2)</f>
        <v>16.03</v>
      </c>
      <c r="F2806" s="11">
        <f>ROUND(АТС!E566*$F$791*$F$792/100,2)</f>
        <v>10.91</v>
      </c>
      <c r="G2806" s="11">
        <f>ROUND(АТС!E566*$G$791*$G$792/100,2)</f>
        <v>6.39</v>
      </c>
    </row>
    <row r="2807" spans="1:7" x14ac:dyDescent="0.25">
      <c r="A2807" s="256"/>
      <c r="B2807" s="120">
        <f t="shared" si="44"/>
        <v>43030.916669999999</v>
      </c>
      <c r="C2807" s="123">
        <v>22</v>
      </c>
      <c r="D2807" s="11">
        <f>ROUND(АТС!E567*$D$791*$D$792/100,2)</f>
        <v>61.96</v>
      </c>
      <c r="E2807" s="11">
        <f>ROUND(АТС!E567*$E$791*$E$792/100,2)</f>
        <v>56.95</v>
      </c>
      <c r="F2807" s="11">
        <f>ROUND(АТС!E567*$F$791*$F$792/100,2)</f>
        <v>38.76</v>
      </c>
      <c r="G2807" s="11">
        <f>ROUND(АТС!E567*$G$791*$G$792/100,2)</f>
        <v>22.69</v>
      </c>
    </row>
    <row r="2808" spans="1:7" x14ac:dyDescent="0.25">
      <c r="A2808" s="256"/>
      <c r="B2808" s="122">
        <f t="shared" si="44"/>
        <v>43030.958330000001</v>
      </c>
      <c r="C2808" s="123">
        <v>23</v>
      </c>
      <c r="D2808" s="11">
        <f>ROUND(АТС!E568*$D$791*$D$792/100,2)</f>
        <v>3.22</v>
      </c>
      <c r="E2808" s="11">
        <f>ROUND(АТС!E568*$E$791*$E$792/100,2)</f>
        <v>2.96</v>
      </c>
      <c r="F2808" s="11">
        <f>ROUND(АТС!E568*$F$791*$F$792/100,2)</f>
        <v>2.0099999999999998</v>
      </c>
      <c r="G2808" s="11">
        <f>ROUND(АТС!E568*$G$791*$G$792/100,2)</f>
        <v>1.18</v>
      </c>
    </row>
    <row r="2809" spans="1:7" x14ac:dyDescent="0.25">
      <c r="A2809" s="256"/>
      <c r="B2809" s="120">
        <f t="shared" si="44"/>
        <v>43031</v>
      </c>
      <c r="C2809" s="123">
        <v>0</v>
      </c>
      <c r="D2809" s="11">
        <f>ROUND(АТС!E569*$D$791*$D$792/100,2)</f>
        <v>22.72</v>
      </c>
      <c r="E2809" s="11">
        <f>ROUND(АТС!E569*$E$791*$E$792/100,2)</f>
        <v>20.88</v>
      </c>
      <c r="F2809" s="11">
        <f>ROUND(АТС!E569*$F$791*$F$792/100,2)</f>
        <v>14.21</v>
      </c>
      <c r="G2809" s="11">
        <f>ROUND(АТС!E569*$G$791*$G$792/100,2)</f>
        <v>8.32</v>
      </c>
    </row>
    <row r="2810" spans="1:7" x14ac:dyDescent="0.25">
      <c r="A2810" s="256"/>
      <c r="B2810" s="122">
        <f t="shared" si="44"/>
        <v>43031.041669999999</v>
      </c>
      <c r="C2810" s="123">
        <v>1</v>
      </c>
      <c r="D2810" s="11">
        <f>ROUND(АТС!E570*$D$791*$D$792/100,2)</f>
        <v>13.53</v>
      </c>
      <c r="E2810" s="11">
        <f>ROUND(АТС!E570*$E$791*$E$792/100,2)</f>
        <v>12.43</v>
      </c>
      <c r="F2810" s="11">
        <f>ROUND(АТС!E570*$F$791*$F$792/100,2)</f>
        <v>8.4600000000000009</v>
      </c>
      <c r="G2810" s="11">
        <f>ROUND(АТС!E570*$G$791*$G$792/100,2)</f>
        <v>4.95</v>
      </c>
    </row>
    <row r="2811" spans="1:7" x14ac:dyDescent="0.25">
      <c r="A2811" s="256"/>
      <c r="B2811" s="120">
        <f t="shared" si="44"/>
        <v>43031.083330000001</v>
      </c>
      <c r="C2811" s="123">
        <v>2</v>
      </c>
      <c r="D2811" s="11">
        <f>ROUND(АТС!E571*$D$791*$D$792/100,2)</f>
        <v>27.47</v>
      </c>
      <c r="E2811" s="11">
        <f>ROUND(АТС!E571*$E$791*$E$792/100,2)</f>
        <v>25.25</v>
      </c>
      <c r="F2811" s="11">
        <f>ROUND(АТС!E571*$F$791*$F$792/100,2)</f>
        <v>17.190000000000001</v>
      </c>
      <c r="G2811" s="11">
        <f>ROUND(АТС!E571*$G$791*$G$792/100,2)</f>
        <v>10.06</v>
      </c>
    </row>
    <row r="2812" spans="1:7" x14ac:dyDescent="0.25">
      <c r="A2812" s="256"/>
      <c r="B2812" s="122">
        <f t="shared" si="44"/>
        <v>43031.125</v>
      </c>
      <c r="C2812" s="123">
        <v>3</v>
      </c>
      <c r="D2812" s="11">
        <f>ROUND(АТС!E572*$D$791*$D$792/100,2)</f>
        <v>12.14</v>
      </c>
      <c r="E2812" s="11">
        <f>ROUND(АТС!E572*$E$791*$E$792/100,2)</f>
        <v>11.15</v>
      </c>
      <c r="F2812" s="11">
        <f>ROUND(АТС!E572*$F$791*$F$792/100,2)</f>
        <v>7.59</v>
      </c>
      <c r="G2812" s="11">
        <f>ROUND(АТС!E572*$G$791*$G$792/100,2)</f>
        <v>4.4400000000000004</v>
      </c>
    </row>
    <row r="2813" spans="1:7" x14ac:dyDescent="0.25">
      <c r="A2813" s="256"/>
      <c r="B2813" s="120">
        <f t="shared" si="44"/>
        <v>43031.166669999999</v>
      </c>
      <c r="C2813" s="123">
        <v>4</v>
      </c>
      <c r="D2813" s="11">
        <f>ROUND(АТС!E573*$D$791*$D$792/100,2)</f>
        <v>0.88</v>
      </c>
      <c r="E2813" s="11">
        <f>ROUND(АТС!E573*$E$791*$E$792/100,2)</f>
        <v>0.81</v>
      </c>
      <c r="F2813" s="11">
        <f>ROUND(АТС!E573*$F$791*$F$792/100,2)</f>
        <v>0.55000000000000004</v>
      </c>
      <c r="G2813" s="11">
        <f>ROUND(АТС!E573*$G$791*$G$792/100,2)</f>
        <v>0.32</v>
      </c>
    </row>
    <row r="2814" spans="1:7" x14ac:dyDescent="0.25">
      <c r="A2814" s="256"/>
      <c r="B2814" s="122">
        <f t="shared" si="44"/>
        <v>43031.208330000001</v>
      </c>
      <c r="C2814" s="123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56"/>
      <c r="B2815" s="120">
        <f t="shared" si="44"/>
        <v>43031.25</v>
      </c>
      <c r="C2815" s="123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56"/>
      <c r="B2816" s="122">
        <f t="shared" si="44"/>
        <v>43031.291669999999</v>
      </c>
      <c r="C2816" s="123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56"/>
      <c r="B2817" s="120">
        <f t="shared" si="44"/>
        <v>43031.333330000001</v>
      </c>
      <c r="C2817" s="123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56"/>
      <c r="B2818" s="122">
        <f t="shared" ref="B2818:B2881" si="45">B2794+1</f>
        <v>43031.375</v>
      </c>
      <c r="C2818" s="123">
        <v>9</v>
      </c>
      <c r="D2818" s="11">
        <f>ROUND(АТС!E578*$D$791*$D$792/100,2)</f>
        <v>0</v>
      </c>
      <c r="E2818" s="11">
        <f>ROUND(АТС!E578*$E$791*$E$792/100,2)</f>
        <v>0</v>
      </c>
      <c r="F2818" s="11">
        <f>ROUND(АТС!E578*$F$791*$F$792/100,2)</f>
        <v>0</v>
      </c>
      <c r="G2818" s="11">
        <f>ROUND(АТС!E578*$G$791*$G$792/100,2)</f>
        <v>0</v>
      </c>
    </row>
    <row r="2819" spans="1:7" x14ac:dyDescent="0.25">
      <c r="A2819" s="256"/>
      <c r="B2819" s="120">
        <f t="shared" si="45"/>
        <v>43031.416669999999</v>
      </c>
      <c r="C2819" s="123">
        <v>10</v>
      </c>
      <c r="D2819" s="11">
        <f>ROUND(АТС!E579*$D$791*$D$792/100,2)</f>
        <v>0</v>
      </c>
      <c r="E2819" s="11">
        <f>ROUND(АТС!E579*$E$791*$E$792/100,2)</f>
        <v>0</v>
      </c>
      <c r="F2819" s="11">
        <f>ROUND(АТС!E579*$F$791*$F$792/100,2)</f>
        <v>0</v>
      </c>
      <c r="G2819" s="11">
        <f>ROUND(АТС!E579*$G$791*$G$792/100,2)</f>
        <v>0</v>
      </c>
    </row>
    <row r="2820" spans="1:7" x14ac:dyDescent="0.25">
      <c r="A2820" s="256"/>
      <c r="B2820" s="122">
        <f t="shared" si="45"/>
        <v>43031.458330000001</v>
      </c>
      <c r="C2820" s="123">
        <v>11</v>
      </c>
      <c r="D2820" s="11">
        <f>ROUND(АТС!E580*$D$791*$D$792/100,2)</f>
        <v>0</v>
      </c>
      <c r="E2820" s="11">
        <f>ROUND(АТС!E580*$E$791*$E$792/100,2)</f>
        <v>0</v>
      </c>
      <c r="F2820" s="11">
        <f>ROUND(АТС!E580*$F$791*$F$792/100,2)</f>
        <v>0</v>
      </c>
      <c r="G2820" s="11">
        <f>ROUND(АТС!E580*$G$791*$G$792/100,2)</f>
        <v>0</v>
      </c>
    </row>
    <row r="2821" spans="1:7" x14ac:dyDescent="0.25">
      <c r="A2821" s="256"/>
      <c r="B2821" s="120">
        <f t="shared" si="45"/>
        <v>43031.5</v>
      </c>
      <c r="C2821" s="123">
        <v>12</v>
      </c>
      <c r="D2821" s="11">
        <f>ROUND(АТС!E581*$D$791*$D$792/100,2)</f>
        <v>0</v>
      </c>
      <c r="E2821" s="11">
        <f>ROUND(АТС!E581*$E$791*$E$792/100,2)</f>
        <v>0</v>
      </c>
      <c r="F2821" s="11">
        <f>ROUND(АТС!E581*$F$791*$F$792/100,2)</f>
        <v>0</v>
      </c>
      <c r="G2821" s="11">
        <f>ROUND(АТС!E581*$G$791*$G$792/100,2)</f>
        <v>0</v>
      </c>
    </row>
    <row r="2822" spans="1:7" x14ac:dyDescent="0.25">
      <c r="A2822" s="256"/>
      <c r="B2822" s="122">
        <f t="shared" si="45"/>
        <v>43031.541669999999</v>
      </c>
      <c r="C2822" s="123">
        <v>13</v>
      </c>
      <c r="D2822" s="11">
        <f>ROUND(АТС!E582*$D$791*$D$792/100,2)</f>
        <v>0</v>
      </c>
      <c r="E2822" s="11">
        <f>ROUND(АТС!E582*$E$791*$E$792/100,2)</f>
        <v>0</v>
      </c>
      <c r="F2822" s="11">
        <f>ROUND(АТС!E582*$F$791*$F$792/100,2)</f>
        <v>0</v>
      </c>
      <c r="G2822" s="11">
        <f>ROUND(АТС!E582*$G$791*$G$792/100,2)</f>
        <v>0</v>
      </c>
    </row>
    <row r="2823" spans="1:7" x14ac:dyDescent="0.25">
      <c r="A2823" s="256"/>
      <c r="B2823" s="120">
        <f t="shared" si="45"/>
        <v>43031.583330000001</v>
      </c>
      <c r="C2823" s="123">
        <v>14</v>
      </c>
      <c r="D2823" s="11">
        <f>ROUND(АТС!E583*$D$791*$D$792/100,2)</f>
        <v>0</v>
      </c>
      <c r="E2823" s="11">
        <f>ROUND(АТС!E583*$E$791*$E$792/100,2)</f>
        <v>0</v>
      </c>
      <c r="F2823" s="11">
        <f>ROUND(АТС!E583*$F$791*$F$792/100,2)</f>
        <v>0</v>
      </c>
      <c r="G2823" s="11">
        <f>ROUND(АТС!E583*$G$791*$G$792/100,2)</f>
        <v>0</v>
      </c>
    </row>
    <row r="2824" spans="1:7" x14ac:dyDescent="0.25">
      <c r="A2824" s="256"/>
      <c r="B2824" s="122">
        <f t="shared" si="45"/>
        <v>43031.625</v>
      </c>
      <c r="C2824" s="123">
        <v>15</v>
      </c>
      <c r="D2824" s="11">
        <f>ROUND(АТС!E584*$D$791*$D$792/100,2)</f>
        <v>0</v>
      </c>
      <c r="E2824" s="11">
        <f>ROUND(АТС!E584*$E$791*$E$792/100,2)</f>
        <v>0</v>
      </c>
      <c r="F2824" s="11">
        <f>ROUND(АТС!E584*$F$791*$F$792/100,2)</f>
        <v>0</v>
      </c>
      <c r="G2824" s="11">
        <f>ROUND(АТС!E584*$G$791*$G$792/100,2)</f>
        <v>0</v>
      </c>
    </row>
    <row r="2825" spans="1:7" x14ac:dyDescent="0.25">
      <c r="A2825" s="256"/>
      <c r="B2825" s="120">
        <f t="shared" si="45"/>
        <v>43031.666669999999</v>
      </c>
      <c r="C2825" s="123">
        <v>16</v>
      </c>
      <c r="D2825" s="11">
        <f>ROUND(АТС!E585*$D$791*$D$792/100,2)</f>
        <v>0</v>
      </c>
      <c r="E2825" s="11">
        <f>ROUND(АТС!E585*$E$791*$E$792/100,2)</f>
        <v>0</v>
      </c>
      <c r="F2825" s="11">
        <f>ROUND(АТС!E585*$F$791*$F$792/100,2)</f>
        <v>0</v>
      </c>
      <c r="G2825" s="11">
        <f>ROUND(АТС!E585*$G$791*$G$792/100,2)</f>
        <v>0</v>
      </c>
    </row>
    <row r="2826" spans="1:7" x14ac:dyDescent="0.25">
      <c r="A2826" s="256"/>
      <c r="B2826" s="122">
        <f t="shared" si="45"/>
        <v>43031.708330000001</v>
      </c>
      <c r="C2826" s="123">
        <v>17</v>
      </c>
      <c r="D2826" s="11">
        <f>ROUND(АТС!E586*$D$791*$D$792/100,2)</f>
        <v>0</v>
      </c>
      <c r="E2826" s="11">
        <f>ROUND(АТС!E586*$E$791*$E$792/100,2)</f>
        <v>0</v>
      </c>
      <c r="F2826" s="11">
        <f>ROUND(АТС!E586*$F$791*$F$792/100,2)</f>
        <v>0</v>
      </c>
      <c r="G2826" s="11">
        <f>ROUND(АТС!E586*$G$791*$G$792/100,2)</f>
        <v>0</v>
      </c>
    </row>
    <row r="2827" spans="1:7" x14ac:dyDescent="0.25">
      <c r="A2827" s="256"/>
      <c r="B2827" s="120">
        <f t="shared" si="45"/>
        <v>43031.75</v>
      </c>
      <c r="C2827" s="123">
        <v>18</v>
      </c>
      <c r="D2827" s="11">
        <f>ROUND(АТС!E587*$D$791*$D$792/100,2)</f>
        <v>0</v>
      </c>
      <c r="E2827" s="11">
        <f>ROUND(АТС!E587*$E$791*$E$792/100,2)</f>
        <v>0</v>
      </c>
      <c r="F2827" s="11">
        <f>ROUND(АТС!E587*$F$791*$F$792/100,2)</f>
        <v>0</v>
      </c>
      <c r="G2827" s="11">
        <f>ROUND(АТС!E587*$G$791*$G$792/100,2)</f>
        <v>0</v>
      </c>
    </row>
    <row r="2828" spans="1:7" x14ac:dyDescent="0.25">
      <c r="A2828" s="256"/>
      <c r="B2828" s="122">
        <f t="shared" si="45"/>
        <v>43031.791669999999</v>
      </c>
      <c r="C2828" s="123">
        <v>19</v>
      </c>
      <c r="D2828" s="11">
        <f>ROUND(АТС!E588*$D$791*$D$792/100,2)</f>
        <v>0</v>
      </c>
      <c r="E2828" s="11">
        <f>ROUND(АТС!E588*$E$791*$E$792/100,2)</f>
        <v>0</v>
      </c>
      <c r="F2828" s="11">
        <f>ROUND(АТС!E588*$F$791*$F$792/100,2)</f>
        <v>0</v>
      </c>
      <c r="G2828" s="11">
        <f>ROUND(АТС!E588*$G$791*$G$792/100,2)</f>
        <v>0</v>
      </c>
    </row>
    <row r="2829" spans="1:7" x14ac:dyDescent="0.25">
      <c r="A2829" s="256"/>
      <c r="B2829" s="120">
        <f t="shared" si="45"/>
        <v>43031.833330000001</v>
      </c>
      <c r="C2829" s="123">
        <v>20</v>
      </c>
      <c r="D2829" s="11">
        <f>ROUND(АТС!E589*$D$791*$D$792/100,2)</f>
        <v>0.31</v>
      </c>
      <c r="E2829" s="11">
        <f>ROUND(АТС!E589*$E$791*$E$792/100,2)</f>
        <v>0.28999999999999998</v>
      </c>
      <c r="F2829" s="11">
        <f>ROUND(АТС!E589*$F$791*$F$792/100,2)</f>
        <v>0.2</v>
      </c>
      <c r="G2829" s="11">
        <f>ROUND(АТС!E589*$G$791*$G$792/100,2)</f>
        <v>0.11</v>
      </c>
    </row>
    <row r="2830" spans="1:7" x14ac:dyDescent="0.25">
      <c r="A2830" s="256"/>
      <c r="B2830" s="122">
        <f t="shared" si="45"/>
        <v>43031.875</v>
      </c>
      <c r="C2830" s="123">
        <v>21</v>
      </c>
      <c r="D2830" s="11">
        <f>ROUND(АТС!E590*$D$791*$D$792/100,2)</f>
        <v>250.9</v>
      </c>
      <c r="E2830" s="11">
        <f>ROUND(АТС!E590*$E$791*$E$792/100,2)</f>
        <v>230.59</v>
      </c>
      <c r="F2830" s="11">
        <f>ROUND(АТС!E590*$F$791*$F$792/100,2)</f>
        <v>156.94999999999999</v>
      </c>
      <c r="G2830" s="11">
        <f>ROUND(АТС!E590*$G$791*$G$792/100,2)</f>
        <v>91.86</v>
      </c>
    </row>
    <row r="2831" spans="1:7" x14ac:dyDescent="0.25">
      <c r="A2831" s="256"/>
      <c r="B2831" s="120">
        <f t="shared" si="45"/>
        <v>43031.916669999999</v>
      </c>
      <c r="C2831" s="123">
        <v>22</v>
      </c>
      <c r="D2831" s="11">
        <f>ROUND(АТС!E591*$D$791*$D$792/100,2)</f>
        <v>4.74</v>
      </c>
      <c r="E2831" s="11">
        <f>ROUND(АТС!E591*$E$791*$E$792/100,2)</f>
        <v>4.3600000000000003</v>
      </c>
      <c r="F2831" s="11">
        <f>ROUND(АТС!E591*$F$791*$F$792/100,2)</f>
        <v>2.97</v>
      </c>
      <c r="G2831" s="11">
        <f>ROUND(АТС!E591*$G$791*$G$792/100,2)</f>
        <v>1.74</v>
      </c>
    </row>
    <row r="2832" spans="1:7" x14ac:dyDescent="0.25">
      <c r="A2832" s="256"/>
      <c r="B2832" s="122">
        <f t="shared" si="45"/>
        <v>43031.958330000001</v>
      </c>
      <c r="C2832" s="123">
        <v>23</v>
      </c>
      <c r="D2832" s="11">
        <f>ROUND(АТС!E592*$D$791*$D$792/100,2)</f>
        <v>0</v>
      </c>
      <c r="E2832" s="11">
        <f>ROUND(АТС!E592*$E$791*$E$792/100,2)</f>
        <v>0</v>
      </c>
      <c r="F2832" s="11">
        <f>ROUND(АТС!E592*$F$791*$F$792/100,2)</f>
        <v>0</v>
      </c>
      <c r="G2832" s="11">
        <f>ROUND(АТС!E592*$G$791*$G$792/100,2)</f>
        <v>0</v>
      </c>
    </row>
    <row r="2833" spans="1:7" x14ac:dyDescent="0.25">
      <c r="A2833" s="256"/>
      <c r="B2833" s="120">
        <f t="shared" si="45"/>
        <v>43032</v>
      </c>
      <c r="C2833" s="123">
        <v>0</v>
      </c>
      <c r="D2833" s="11">
        <f>ROUND(АТС!E593*$D$791*$D$792/100,2)</f>
        <v>31.4</v>
      </c>
      <c r="E2833" s="11">
        <f>ROUND(АТС!E593*$E$791*$E$792/100,2)</f>
        <v>28.86</v>
      </c>
      <c r="F2833" s="11">
        <f>ROUND(АТС!E593*$F$791*$F$792/100,2)</f>
        <v>19.64</v>
      </c>
      <c r="G2833" s="11">
        <f>ROUND(АТС!E593*$G$791*$G$792/100,2)</f>
        <v>11.5</v>
      </c>
    </row>
    <row r="2834" spans="1:7" x14ac:dyDescent="0.25">
      <c r="A2834" s="256"/>
      <c r="B2834" s="122">
        <f t="shared" si="45"/>
        <v>43032.041669999999</v>
      </c>
      <c r="C2834" s="123">
        <v>1</v>
      </c>
      <c r="D2834" s="11">
        <f>ROUND(АТС!E594*$D$791*$D$792/100,2)</f>
        <v>94.33</v>
      </c>
      <c r="E2834" s="11">
        <f>ROUND(АТС!E594*$E$791*$E$792/100,2)</f>
        <v>86.7</v>
      </c>
      <c r="F2834" s="11">
        <f>ROUND(АТС!E594*$F$791*$F$792/100,2)</f>
        <v>59.01</v>
      </c>
      <c r="G2834" s="11">
        <f>ROUND(АТС!E594*$G$791*$G$792/100,2)</f>
        <v>34.54</v>
      </c>
    </row>
    <row r="2835" spans="1:7" x14ac:dyDescent="0.25">
      <c r="A2835" s="256"/>
      <c r="B2835" s="120">
        <f t="shared" si="45"/>
        <v>43032.083330000001</v>
      </c>
      <c r="C2835" s="123">
        <v>2</v>
      </c>
      <c r="D2835" s="11">
        <f>ROUND(АТС!E595*$D$791*$D$792/100,2)</f>
        <v>0.78</v>
      </c>
      <c r="E2835" s="11">
        <f>ROUND(АТС!E595*$E$791*$E$792/100,2)</f>
        <v>0.72</v>
      </c>
      <c r="F2835" s="11">
        <f>ROUND(АТС!E595*$F$791*$F$792/100,2)</f>
        <v>0.49</v>
      </c>
      <c r="G2835" s="11">
        <f>ROUND(АТС!E595*$G$791*$G$792/100,2)</f>
        <v>0.28999999999999998</v>
      </c>
    </row>
    <row r="2836" spans="1:7" x14ac:dyDescent="0.25">
      <c r="A2836" s="256"/>
      <c r="B2836" s="122">
        <f t="shared" si="45"/>
        <v>43032.125</v>
      </c>
      <c r="C2836" s="123">
        <v>3</v>
      </c>
      <c r="D2836" s="11">
        <f>ROUND(АТС!E596*$D$791*$D$792/100,2)</f>
        <v>0</v>
      </c>
      <c r="E2836" s="11">
        <f>ROUND(АТС!E596*$E$791*$E$792/100,2)</f>
        <v>0</v>
      </c>
      <c r="F2836" s="11">
        <f>ROUND(АТС!E596*$F$791*$F$792/100,2)</f>
        <v>0</v>
      </c>
      <c r="G2836" s="11">
        <f>ROUND(АТС!E596*$G$791*$G$792/100,2)</f>
        <v>0</v>
      </c>
    </row>
    <row r="2837" spans="1:7" x14ac:dyDescent="0.25">
      <c r="A2837" s="256"/>
      <c r="B2837" s="120">
        <f t="shared" si="45"/>
        <v>43032.166669999999</v>
      </c>
      <c r="C2837" s="123">
        <v>4</v>
      </c>
      <c r="D2837" s="11">
        <f>ROUND(АТС!E597*$D$791*$D$792/100,2)</f>
        <v>0</v>
      </c>
      <c r="E2837" s="11">
        <f>ROUND(АТС!E597*$E$791*$E$792/100,2)</f>
        <v>0</v>
      </c>
      <c r="F2837" s="11">
        <f>ROUND(АТС!E597*$F$791*$F$792/100,2)</f>
        <v>0</v>
      </c>
      <c r="G2837" s="11">
        <f>ROUND(АТС!E597*$G$791*$G$792/100,2)</f>
        <v>0</v>
      </c>
    </row>
    <row r="2838" spans="1:7" x14ac:dyDescent="0.25">
      <c r="A2838" s="256"/>
      <c r="B2838" s="122">
        <f t="shared" si="45"/>
        <v>43032.208330000001</v>
      </c>
      <c r="C2838" s="123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56"/>
      <c r="B2839" s="120">
        <f t="shared" si="45"/>
        <v>43032.25</v>
      </c>
      <c r="C2839" s="123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56"/>
      <c r="B2840" s="122">
        <f t="shared" si="45"/>
        <v>43032.291669999999</v>
      </c>
      <c r="C2840" s="123">
        <v>7</v>
      </c>
      <c r="D2840" s="11">
        <f>ROUND(АТС!E600*$D$791*$D$792/100,2)</f>
        <v>16.61</v>
      </c>
      <c r="E2840" s="11">
        <f>ROUND(АТС!E600*$E$791*$E$792/100,2)</f>
        <v>15.26</v>
      </c>
      <c r="F2840" s="11">
        <f>ROUND(АТС!E600*$F$791*$F$792/100,2)</f>
        <v>10.39</v>
      </c>
      <c r="G2840" s="11">
        <f>ROUND(АТС!E600*$G$791*$G$792/100,2)</f>
        <v>6.08</v>
      </c>
    </row>
    <row r="2841" spans="1:7" x14ac:dyDescent="0.25">
      <c r="A2841" s="256"/>
      <c r="B2841" s="120">
        <f t="shared" si="45"/>
        <v>43032.333330000001</v>
      </c>
      <c r="C2841" s="123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56"/>
      <c r="B2842" s="122">
        <f t="shared" si="45"/>
        <v>43032.375</v>
      </c>
      <c r="C2842" s="123">
        <v>9</v>
      </c>
      <c r="D2842" s="11">
        <f>ROUND(АТС!E602*$D$791*$D$792/100,2)</f>
        <v>0</v>
      </c>
      <c r="E2842" s="11">
        <f>ROUND(АТС!E602*$E$791*$E$792/100,2)</f>
        <v>0</v>
      </c>
      <c r="F2842" s="11">
        <f>ROUND(АТС!E602*$F$791*$F$792/100,2)</f>
        <v>0</v>
      </c>
      <c r="G2842" s="11">
        <f>ROUND(АТС!E602*$G$791*$G$792/100,2)</f>
        <v>0</v>
      </c>
    </row>
    <row r="2843" spans="1:7" x14ac:dyDescent="0.25">
      <c r="A2843" s="256"/>
      <c r="B2843" s="120">
        <f t="shared" si="45"/>
        <v>43032.416669999999</v>
      </c>
      <c r="C2843" s="123">
        <v>10</v>
      </c>
      <c r="D2843" s="11">
        <f>ROUND(АТС!E603*$D$791*$D$792/100,2)</f>
        <v>0</v>
      </c>
      <c r="E2843" s="11">
        <f>ROUND(АТС!E603*$E$791*$E$792/100,2)</f>
        <v>0</v>
      </c>
      <c r="F2843" s="11">
        <f>ROUND(АТС!E603*$F$791*$F$792/100,2)</f>
        <v>0</v>
      </c>
      <c r="G2843" s="11">
        <f>ROUND(АТС!E603*$G$791*$G$792/100,2)</f>
        <v>0</v>
      </c>
    </row>
    <row r="2844" spans="1:7" x14ac:dyDescent="0.25">
      <c r="A2844" s="256"/>
      <c r="B2844" s="122">
        <f t="shared" si="45"/>
        <v>43032.458330000001</v>
      </c>
      <c r="C2844" s="123">
        <v>11</v>
      </c>
      <c r="D2844" s="11">
        <f>ROUND(АТС!E604*$D$791*$D$792/100,2)</f>
        <v>0</v>
      </c>
      <c r="E2844" s="11">
        <f>ROUND(АТС!E604*$E$791*$E$792/100,2)</f>
        <v>0</v>
      </c>
      <c r="F2844" s="11">
        <f>ROUND(АТС!E604*$F$791*$F$792/100,2)</f>
        <v>0</v>
      </c>
      <c r="G2844" s="11">
        <f>ROUND(АТС!E604*$G$791*$G$792/100,2)</f>
        <v>0</v>
      </c>
    </row>
    <row r="2845" spans="1:7" x14ac:dyDescent="0.25">
      <c r="A2845" s="256"/>
      <c r="B2845" s="120">
        <f t="shared" si="45"/>
        <v>43032.5</v>
      </c>
      <c r="C2845" s="123">
        <v>12</v>
      </c>
      <c r="D2845" s="11">
        <f>ROUND(АТС!E605*$D$791*$D$792/100,2)</f>
        <v>0</v>
      </c>
      <c r="E2845" s="11">
        <f>ROUND(АТС!E605*$E$791*$E$792/100,2)</f>
        <v>0</v>
      </c>
      <c r="F2845" s="11">
        <f>ROUND(АТС!E605*$F$791*$F$792/100,2)</f>
        <v>0</v>
      </c>
      <c r="G2845" s="11">
        <f>ROUND(АТС!E605*$G$791*$G$792/100,2)</f>
        <v>0</v>
      </c>
    </row>
    <row r="2846" spans="1:7" x14ac:dyDescent="0.25">
      <c r="A2846" s="256"/>
      <c r="B2846" s="122">
        <f t="shared" si="45"/>
        <v>43032.541669999999</v>
      </c>
      <c r="C2846" s="123">
        <v>13</v>
      </c>
      <c r="D2846" s="11">
        <f>ROUND(АТС!E606*$D$791*$D$792/100,2)</f>
        <v>7.0000000000000007E-2</v>
      </c>
      <c r="E2846" s="11">
        <f>ROUND(АТС!E606*$E$791*$E$792/100,2)</f>
        <v>7.0000000000000007E-2</v>
      </c>
      <c r="F2846" s="11">
        <f>ROUND(АТС!E606*$F$791*$F$792/100,2)</f>
        <v>0.04</v>
      </c>
      <c r="G2846" s="11">
        <f>ROUND(АТС!E606*$G$791*$G$792/100,2)</f>
        <v>0.03</v>
      </c>
    </row>
    <row r="2847" spans="1:7" x14ac:dyDescent="0.25">
      <c r="A2847" s="256"/>
      <c r="B2847" s="120">
        <f t="shared" si="45"/>
        <v>43032.583330000001</v>
      </c>
      <c r="C2847" s="123">
        <v>14</v>
      </c>
      <c r="D2847" s="11">
        <f>ROUND(АТС!E607*$D$791*$D$792/100,2)</f>
        <v>0.01</v>
      </c>
      <c r="E2847" s="11">
        <f>ROUND(АТС!E607*$E$791*$E$792/100,2)</f>
        <v>0.01</v>
      </c>
      <c r="F2847" s="11">
        <f>ROUND(АТС!E607*$F$791*$F$792/100,2)</f>
        <v>0.01</v>
      </c>
      <c r="G2847" s="11">
        <f>ROUND(АТС!E607*$G$791*$G$792/100,2)</f>
        <v>0.01</v>
      </c>
    </row>
    <row r="2848" spans="1:7" x14ac:dyDescent="0.25">
      <c r="A2848" s="256"/>
      <c r="B2848" s="122">
        <f t="shared" si="45"/>
        <v>43032.625</v>
      </c>
      <c r="C2848" s="123">
        <v>15</v>
      </c>
      <c r="D2848" s="11">
        <f>ROUND(АТС!E608*$D$791*$D$792/100,2)</f>
        <v>0</v>
      </c>
      <c r="E2848" s="11">
        <f>ROUND(АТС!E608*$E$791*$E$792/100,2)</f>
        <v>0</v>
      </c>
      <c r="F2848" s="11">
        <f>ROUND(АТС!E608*$F$791*$F$792/100,2)</f>
        <v>0</v>
      </c>
      <c r="G2848" s="11">
        <f>ROUND(АТС!E608*$G$791*$G$792/100,2)</f>
        <v>0</v>
      </c>
    </row>
    <row r="2849" spans="1:7" x14ac:dyDescent="0.25">
      <c r="A2849" s="256"/>
      <c r="B2849" s="120">
        <f t="shared" si="45"/>
        <v>43032.666669999999</v>
      </c>
      <c r="C2849" s="123">
        <v>16</v>
      </c>
      <c r="D2849" s="11">
        <f>ROUND(АТС!E609*$D$791*$D$792/100,2)</f>
        <v>0</v>
      </c>
      <c r="E2849" s="11">
        <f>ROUND(АТС!E609*$E$791*$E$792/100,2)</f>
        <v>0</v>
      </c>
      <c r="F2849" s="11">
        <f>ROUND(АТС!E609*$F$791*$F$792/100,2)</f>
        <v>0</v>
      </c>
      <c r="G2849" s="11">
        <f>ROUND(АТС!E609*$G$791*$G$792/100,2)</f>
        <v>0</v>
      </c>
    </row>
    <row r="2850" spans="1:7" x14ac:dyDescent="0.25">
      <c r="A2850" s="256"/>
      <c r="B2850" s="122">
        <f t="shared" si="45"/>
        <v>43032.708330000001</v>
      </c>
      <c r="C2850" s="123">
        <v>17</v>
      </c>
      <c r="D2850" s="11">
        <f>ROUND(АТС!E610*$D$791*$D$792/100,2)</f>
        <v>0</v>
      </c>
      <c r="E2850" s="11">
        <f>ROUND(АТС!E610*$E$791*$E$792/100,2)</f>
        <v>0</v>
      </c>
      <c r="F2850" s="11">
        <f>ROUND(АТС!E610*$F$791*$F$792/100,2)</f>
        <v>0</v>
      </c>
      <c r="G2850" s="11">
        <f>ROUND(АТС!E610*$G$791*$G$792/100,2)</f>
        <v>0</v>
      </c>
    </row>
    <row r="2851" spans="1:7" x14ac:dyDescent="0.25">
      <c r="A2851" s="256"/>
      <c r="B2851" s="120">
        <f t="shared" si="45"/>
        <v>43032.75</v>
      </c>
      <c r="C2851" s="123">
        <v>18</v>
      </c>
      <c r="D2851" s="11">
        <f>ROUND(АТС!E611*$D$791*$D$792/100,2)</f>
        <v>26.44</v>
      </c>
      <c r="E2851" s="11">
        <f>ROUND(АТС!E611*$E$791*$E$792/100,2)</f>
        <v>24.3</v>
      </c>
      <c r="F2851" s="11">
        <f>ROUND(АТС!E611*$F$791*$F$792/100,2)</f>
        <v>16.54</v>
      </c>
      <c r="G2851" s="11">
        <f>ROUND(АТС!E611*$G$791*$G$792/100,2)</f>
        <v>9.68</v>
      </c>
    </row>
    <row r="2852" spans="1:7" x14ac:dyDescent="0.25">
      <c r="A2852" s="256"/>
      <c r="B2852" s="122">
        <f t="shared" si="45"/>
        <v>43032.791669999999</v>
      </c>
      <c r="C2852" s="123">
        <v>19</v>
      </c>
      <c r="D2852" s="11">
        <f>ROUND(АТС!E612*$D$791*$D$792/100,2)</f>
        <v>104.89</v>
      </c>
      <c r="E2852" s="11">
        <f>ROUND(АТС!E612*$E$791*$E$792/100,2)</f>
        <v>96.4</v>
      </c>
      <c r="F2852" s="11">
        <f>ROUND(АТС!E612*$F$791*$F$792/100,2)</f>
        <v>65.61</v>
      </c>
      <c r="G2852" s="11">
        <f>ROUND(АТС!E612*$G$791*$G$792/100,2)</f>
        <v>38.4</v>
      </c>
    </row>
    <row r="2853" spans="1:7" x14ac:dyDescent="0.25">
      <c r="A2853" s="256"/>
      <c r="B2853" s="120">
        <f t="shared" si="45"/>
        <v>43032.833330000001</v>
      </c>
      <c r="C2853" s="123">
        <v>20</v>
      </c>
      <c r="D2853" s="11">
        <f>ROUND(АТС!E613*$D$791*$D$792/100,2)</f>
        <v>20.059999999999999</v>
      </c>
      <c r="E2853" s="11">
        <f>ROUND(АТС!E613*$E$791*$E$792/100,2)</f>
        <v>18.43</v>
      </c>
      <c r="F2853" s="11">
        <f>ROUND(АТС!E613*$F$791*$F$792/100,2)</f>
        <v>12.55</v>
      </c>
      <c r="G2853" s="11">
        <f>ROUND(АТС!E613*$G$791*$G$792/100,2)</f>
        <v>7.34</v>
      </c>
    </row>
    <row r="2854" spans="1:7" x14ac:dyDescent="0.25">
      <c r="A2854" s="256"/>
      <c r="B2854" s="122">
        <f t="shared" si="45"/>
        <v>43032.875</v>
      </c>
      <c r="C2854" s="123">
        <v>21</v>
      </c>
      <c r="D2854" s="11">
        <f>ROUND(АТС!E614*$D$791*$D$792/100,2)</f>
        <v>122.87</v>
      </c>
      <c r="E2854" s="11">
        <f>ROUND(АТС!E614*$E$791*$E$792/100,2)</f>
        <v>112.92</v>
      </c>
      <c r="F2854" s="11">
        <f>ROUND(АТС!E614*$F$791*$F$792/100,2)</f>
        <v>76.86</v>
      </c>
      <c r="G2854" s="11">
        <f>ROUND(АТС!E614*$G$791*$G$792/100,2)</f>
        <v>44.98</v>
      </c>
    </row>
    <row r="2855" spans="1:7" x14ac:dyDescent="0.25">
      <c r="A2855" s="256"/>
      <c r="B2855" s="120">
        <f t="shared" si="45"/>
        <v>43032.916669999999</v>
      </c>
      <c r="C2855" s="123">
        <v>22</v>
      </c>
      <c r="D2855" s="11">
        <f>ROUND(АТС!E615*$D$791*$D$792/100,2)</f>
        <v>160.46</v>
      </c>
      <c r="E2855" s="11">
        <f>ROUND(АТС!E615*$E$791*$E$792/100,2)</f>
        <v>147.47</v>
      </c>
      <c r="F2855" s="11">
        <f>ROUND(АТС!E615*$F$791*$F$792/100,2)</f>
        <v>100.38</v>
      </c>
      <c r="G2855" s="11">
        <f>ROUND(АТС!E615*$G$791*$G$792/100,2)</f>
        <v>58.74</v>
      </c>
    </row>
    <row r="2856" spans="1:7" x14ac:dyDescent="0.25">
      <c r="A2856" s="256"/>
      <c r="B2856" s="122">
        <f t="shared" si="45"/>
        <v>43032.958330000001</v>
      </c>
      <c r="C2856" s="123">
        <v>23</v>
      </c>
      <c r="D2856" s="11">
        <f>ROUND(АТС!E616*$D$791*$D$792/100,2)</f>
        <v>120.89</v>
      </c>
      <c r="E2856" s="11">
        <f>ROUND(АТС!E616*$E$791*$E$792/100,2)</f>
        <v>111.1</v>
      </c>
      <c r="F2856" s="11">
        <f>ROUND(АТС!E616*$F$791*$F$792/100,2)</f>
        <v>75.62</v>
      </c>
      <c r="G2856" s="11">
        <f>ROUND(АТС!E616*$G$791*$G$792/100,2)</f>
        <v>44.26</v>
      </c>
    </row>
    <row r="2857" spans="1:7" x14ac:dyDescent="0.25">
      <c r="A2857" s="256"/>
      <c r="B2857" s="120">
        <f t="shared" si="45"/>
        <v>43033</v>
      </c>
      <c r="C2857" s="123">
        <v>0</v>
      </c>
      <c r="D2857" s="11">
        <f>ROUND(АТС!E617*$D$791*$D$792/100,2)</f>
        <v>27.15</v>
      </c>
      <c r="E2857" s="11">
        <f>ROUND(АТС!E617*$E$791*$E$792/100,2)</f>
        <v>24.95</v>
      </c>
      <c r="F2857" s="11">
        <f>ROUND(АТС!E617*$F$791*$F$792/100,2)</f>
        <v>16.98</v>
      </c>
      <c r="G2857" s="11">
        <f>ROUND(АТС!E617*$G$791*$G$792/100,2)</f>
        <v>9.94</v>
      </c>
    </row>
    <row r="2858" spans="1:7" x14ac:dyDescent="0.25">
      <c r="A2858" s="256"/>
      <c r="B2858" s="122">
        <f t="shared" si="45"/>
        <v>43033.041669999999</v>
      </c>
      <c r="C2858" s="123">
        <v>1</v>
      </c>
      <c r="D2858" s="11">
        <f>ROUND(АТС!E618*$D$791*$D$792/100,2)</f>
        <v>21.23</v>
      </c>
      <c r="E2858" s="11">
        <f>ROUND(АТС!E618*$E$791*$E$792/100,2)</f>
        <v>19.52</v>
      </c>
      <c r="F2858" s="11">
        <f>ROUND(АТС!E618*$F$791*$F$792/100,2)</f>
        <v>13.28</v>
      </c>
      <c r="G2858" s="11">
        <f>ROUND(АТС!E618*$G$791*$G$792/100,2)</f>
        <v>7.77</v>
      </c>
    </row>
    <row r="2859" spans="1:7" x14ac:dyDescent="0.25">
      <c r="A2859" s="256"/>
      <c r="B2859" s="120">
        <f t="shared" si="45"/>
        <v>43033.083330000001</v>
      </c>
      <c r="C2859" s="123">
        <v>2</v>
      </c>
      <c r="D2859" s="11">
        <f>ROUND(АТС!E619*$D$791*$D$792/100,2)</f>
        <v>12.5</v>
      </c>
      <c r="E2859" s="11">
        <f>ROUND(АТС!E619*$E$791*$E$792/100,2)</f>
        <v>11.49</v>
      </c>
      <c r="F2859" s="11">
        <f>ROUND(АТС!E619*$F$791*$F$792/100,2)</f>
        <v>7.82</v>
      </c>
      <c r="G2859" s="11">
        <f>ROUND(АТС!E619*$G$791*$G$792/100,2)</f>
        <v>4.58</v>
      </c>
    </row>
    <row r="2860" spans="1:7" x14ac:dyDescent="0.25">
      <c r="A2860" s="256"/>
      <c r="B2860" s="122">
        <f t="shared" si="45"/>
        <v>43033.125</v>
      </c>
      <c r="C2860" s="123">
        <v>3</v>
      </c>
      <c r="D2860" s="11">
        <f>ROUND(АТС!E620*$D$791*$D$792/100,2)</f>
        <v>6.7</v>
      </c>
      <c r="E2860" s="11">
        <f>ROUND(АТС!E620*$E$791*$E$792/100,2)</f>
        <v>6.15</v>
      </c>
      <c r="F2860" s="11">
        <f>ROUND(АТС!E620*$F$791*$F$792/100,2)</f>
        <v>4.1900000000000004</v>
      </c>
      <c r="G2860" s="11">
        <f>ROUND(АТС!E620*$G$791*$G$792/100,2)</f>
        <v>2.4500000000000002</v>
      </c>
    </row>
    <row r="2861" spans="1:7" x14ac:dyDescent="0.25">
      <c r="A2861" s="256"/>
      <c r="B2861" s="120">
        <f t="shared" si="45"/>
        <v>43033.166669999999</v>
      </c>
      <c r="C2861" s="123">
        <v>4</v>
      </c>
      <c r="D2861" s="11">
        <f>ROUND(АТС!E621*$D$791*$D$792/100,2)</f>
        <v>0</v>
      </c>
      <c r="E2861" s="11">
        <f>ROUND(АТС!E621*$E$791*$E$792/100,2)</f>
        <v>0</v>
      </c>
      <c r="F2861" s="11">
        <f>ROUND(АТС!E621*$F$791*$F$792/100,2)</f>
        <v>0</v>
      </c>
      <c r="G2861" s="11">
        <f>ROUND(АТС!E621*$G$791*$G$792/100,2)</f>
        <v>0</v>
      </c>
    </row>
    <row r="2862" spans="1:7" x14ac:dyDescent="0.25">
      <c r="A2862" s="256"/>
      <c r="B2862" s="122">
        <f t="shared" si="45"/>
        <v>43033.208330000001</v>
      </c>
      <c r="C2862" s="123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56"/>
      <c r="B2863" s="120">
        <f t="shared" si="45"/>
        <v>43033.25</v>
      </c>
      <c r="C2863" s="123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56"/>
      <c r="B2864" s="122">
        <f t="shared" si="45"/>
        <v>43033.291669999999</v>
      </c>
      <c r="C2864" s="123">
        <v>7</v>
      </c>
      <c r="D2864" s="11">
        <f>ROUND(АТС!E624*$D$791*$D$792/100,2)</f>
        <v>2</v>
      </c>
      <c r="E2864" s="11">
        <f>ROUND(АТС!E624*$E$791*$E$792/100,2)</f>
        <v>1.84</v>
      </c>
      <c r="F2864" s="11">
        <f>ROUND(АТС!E624*$F$791*$F$792/100,2)</f>
        <v>1.25</v>
      </c>
      <c r="G2864" s="11">
        <f>ROUND(АТС!E624*$G$791*$G$792/100,2)</f>
        <v>0.73</v>
      </c>
    </row>
    <row r="2865" spans="1:7" x14ac:dyDescent="0.25">
      <c r="A2865" s="256"/>
      <c r="B2865" s="120">
        <f t="shared" si="45"/>
        <v>43033.333330000001</v>
      </c>
      <c r="C2865" s="123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56"/>
      <c r="B2866" s="122">
        <f t="shared" si="45"/>
        <v>43033.375</v>
      </c>
      <c r="C2866" s="123">
        <v>9</v>
      </c>
      <c r="D2866" s="11">
        <f>ROUND(АТС!E626*$D$791*$D$792/100,2)</f>
        <v>0.6</v>
      </c>
      <c r="E2866" s="11">
        <f>ROUND(АТС!E626*$E$791*$E$792/100,2)</f>
        <v>0.55000000000000004</v>
      </c>
      <c r="F2866" s="11">
        <f>ROUND(АТС!E626*$F$791*$F$792/100,2)</f>
        <v>0.37</v>
      </c>
      <c r="G2866" s="11">
        <f>ROUND(АТС!E626*$G$791*$G$792/100,2)</f>
        <v>0.22</v>
      </c>
    </row>
    <row r="2867" spans="1:7" x14ac:dyDescent="0.25">
      <c r="A2867" s="256"/>
      <c r="B2867" s="120">
        <f t="shared" si="45"/>
        <v>43033.416669999999</v>
      </c>
      <c r="C2867" s="123">
        <v>10</v>
      </c>
      <c r="D2867" s="11">
        <f>ROUND(АТС!E627*$D$791*$D$792/100,2)</f>
        <v>5.37</v>
      </c>
      <c r="E2867" s="11">
        <f>ROUND(АТС!E627*$E$791*$E$792/100,2)</f>
        <v>4.9400000000000004</v>
      </c>
      <c r="F2867" s="11">
        <f>ROUND(АТС!E627*$F$791*$F$792/100,2)</f>
        <v>3.36</v>
      </c>
      <c r="G2867" s="11">
        <f>ROUND(АТС!E627*$G$791*$G$792/100,2)</f>
        <v>1.97</v>
      </c>
    </row>
    <row r="2868" spans="1:7" x14ac:dyDescent="0.25">
      <c r="A2868" s="256"/>
      <c r="B2868" s="122">
        <f t="shared" si="45"/>
        <v>43033.458330000001</v>
      </c>
      <c r="C2868" s="123">
        <v>11</v>
      </c>
      <c r="D2868" s="11">
        <f>ROUND(АТС!E628*$D$791*$D$792/100,2)</f>
        <v>4.46</v>
      </c>
      <c r="E2868" s="11">
        <f>ROUND(АТС!E628*$E$791*$E$792/100,2)</f>
        <v>4.0999999999999996</v>
      </c>
      <c r="F2868" s="11">
        <f>ROUND(АТС!E628*$F$791*$F$792/100,2)</f>
        <v>2.79</v>
      </c>
      <c r="G2868" s="11">
        <f>ROUND(АТС!E628*$G$791*$G$792/100,2)</f>
        <v>1.63</v>
      </c>
    </row>
    <row r="2869" spans="1:7" x14ac:dyDescent="0.25">
      <c r="A2869" s="256"/>
      <c r="B2869" s="120">
        <f t="shared" si="45"/>
        <v>43033.5</v>
      </c>
      <c r="C2869" s="123">
        <v>12</v>
      </c>
      <c r="D2869" s="11">
        <f>ROUND(АТС!E629*$D$791*$D$792/100,2)</f>
        <v>0</v>
      </c>
      <c r="E2869" s="11">
        <f>ROUND(АТС!E629*$E$791*$E$792/100,2)</f>
        <v>0</v>
      </c>
      <c r="F2869" s="11">
        <f>ROUND(АТС!E629*$F$791*$F$792/100,2)</f>
        <v>0</v>
      </c>
      <c r="G2869" s="11">
        <f>ROUND(АТС!E629*$G$791*$G$792/100,2)</f>
        <v>0</v>
      </c>
    </row>
    <row r="2870" spans="1:7" x14ac:dyDescent="0.25">
      <c r="A2870" s="256"/>
      <c r="B2870" s="122">
        <f t="shared" si="45"/>
        <v>43033.541669999999</v>
      </c>
      <c r="C2870" s="123">
        <v>13</v>
      </c>
      <c r="D2870" s="11">
        <f>ROUND(АТС!E630*$D$791*$D$792/100,2)</f>
        <v>0</v>
      </c>
      <c r="E2870" s="11">
        <f>ROUND(АТС!E630*$E$791*$E$792/100,2)</f>
        <v>0</v>
      </c>
      <c r="F2870" s="11">
        <f>ROUND(АТС!E630*$F$791*$F$792/100,2)</f>
        <v>0</v>
      </c>
      <c r="G2870" s="11">
        <f>ROUND(АТС!E630*$G$791*$G$792/100,2)</f>
        <v>0</v>
      </c>
    </row>
    <row r="2871" spans="1:7" x14ac:dyDescent="0.25">
      <c r="A2871" s="256"/>
      <c r="B2871" s="120">
        <f t="shared" si="45"/>
        <v>43033.583330000001</v>
      </c>
      <c r="C2871" s="123">
        <v>14</v>
      </c>
      <c r="D2871" s="11">
        <f>ROUND(АТС!E631*$D$791*$D$792/100,2)</f>
        <v>0</v>
      </c>
      <c r="E2871" s="11">
        <f>ROUND(АТС!E631*$E$791*$E$792/100,2)</f>
        <v>0</v>
      </c>
      <c r="F2871" s="11">
        <f>ROUND(АТС!E631*$F$791*$F$792/100,2)</f>
        <v>0</v>
      </c>
      <c r="G2871" s="11">
        <f>ROUND(АТС!E631*$G$791*$G$792/100,2)</f>
        <v>0</v>
      </c>
    </row>
    <row r="2872" spans="1:7" x14ac:dyDescent="0.25">
      <c r="A2872" s="256"/>
      <c r="B2872" s="122">
        <f t="shared" si="45"/>
        <v>43033.625</v>
      </c>
      <c r="C2872" s="123">
        <v>15</v>
      </c>
      <c r="D2872" s="11">
        <f>ROUND(АТС!E632*$D$791*$D$792/100,2)</f>
        <v>0</v>
      </c>
      <c r="E2872" s="11">
        <f>ROUND(АТС!E632*$E$791*$E$792/100,2)</f>
        <v>0</v>
      </c>
      <c r="F2872" s="11">
        <f>ROUND(АТС!E632*$F$791*$F$792/100,2)</f>
        <v>0</v>
      </c>
      <c r="G2872" s="11">
        <f>ROUND(АТС!E632*$G$791*$G$792/100,2)</f>
        <v>0</v>
      </c>
    </row>
    <row r="2873" spans="1:7" x14ac:dyDescent="0.25">
      <c r="A2873" s="256"/>
      <c r="B2873" s="120">
        <f t="shared" si="45"/>
        <v>43033.666669999999</v>
      </c>
      <c r="C2873" s="123">
        <v>16</v>
      </c>
      <c r="D2873" s="11">
        <f>ROUND(АТС!E633*$D$791*$D$792/100,2)</f>
        <v>0</v>
      </c>
      <c r="E2873" s="11">
        <f>ROUND(АТС!E633*$E$791*$E$792/100,2)</f>
        <v>0</v>
      </c>
      <c r="F2873" s="11">
        <f>ROUND(АТС!E633*$F$791*$F$792/100,2)</f>
        <v>0</v>
      </c>
      <c r="G2873" s="11">
        <f>ROUND(АТС!E633*$G$791*$G$792/100,2)</f>
        <v>0</v>
      </c>
    </row>
    <row r="2874" spans="1:7" x14ac:dyDescent="0.25">
      <c r="A2874" s="256"/>
      <c r="B2874" s="122">
        <f t="shared" si="45"/>
        <v>43033.708330000001</v>
      </c>
      <c r="C2874" s="123">
        <v>17</v>
      </c>
      <c r="D2874" s="11">
        <f>ROUND(АТС!E634*$D$791*$D$792/100,2)</f>
        <v>0</v>
      </c>
      <c r="E2874" s="11">
        <f>ROUND(АТС!E634*$E$791*$E$792/100,2)</f>
        <v>0</v>
      </c>
      <c r="F2874" s="11">
        <f>ROUND(АТС!E634*$F$791*$F$792/100,2)</f>
        <v>0</v>
      </c>
      <c r="G2874" s="11">
        <f>ROUND(АТС!E634*$G$791*$G$792/100,2)</f>
        <v>0</v>
      </c>
    </row>
    <row r="2875" spans="1:7" x14ac:dyDescent="0.25">
      <c r="A2875" s="256"/>
      <c r="B2875" s="120">
        <f t="shared" si="45"/>
        <v>43033.75</v>
      </c>
      <c r="C2875" s="123">
        <v>18</v>
      </c>
      <c r="D2875" s="11">
        <f>ROUND(АТС!E635*$D$791*$D$792/100,2)</f>
        <v>0.8</v>
      </c>
      <c r="E2875" s="11">
        <f>ROUND(АТС!E635*$E$791*$E$792/100,2)</f>
        <v>0.74</v>
      </c>
      <c r="F2875" s="11">
        <f>ROUND(АТС!E635*$F$791*$F$792/100,2)</f>
        <v>0.5</v>
      </c>
      <c r="G2875" s="11">
        <f>ROUND(АТС!E635*$G$791*$G$792/100,2)</f>
        <v>0.28999999999999998</v>
      </c>
    </row>
    <row r="2876" spans="1:7" x14ac:dyDescent="0.25">
      <c r="A2876" s="256"/>
      <c r="B2876" s="122">
        <f t="shared" si="45"/>
        <v>43033.791669999999</v>
      </c>
      <c r="C2876" s="123">
        <v>19</v>
      </c>
      <c r="D2876" s="11">
        <f>ROUND(АТС!E636*$D$791*$D$792/100,2)</f>
        <v>2.54</v>
      </c>
      <c r="E2876" s="11">
        <f>ROUND(АТС!E636*$E$791*$E$792/100,2)</f>
        <v>2.33</v>
      </c>
      <c r="F2876" s="11">
        <f>ROUND(АТС!E636*$F$791*$F$792/100,2)</f>
        <v>1.59</v>
      </c>
      <c r="G2876" s="11">
        <f>ROUND(АТС!E636*$G$791*$G$792/100,2)</f>
        <v>0.93</v>
      </c>
    </row>
    <row r="2877" spans="1:7" x14ac:dyDescent="0.25">
      <c r="A2877" s="256"/>
      <c r="B2877" s="120">
        <f t="shared" si="45"/>
        <v>43033.833330000001</v>
      </c>
      <c r="C2877" s="123">
        <v>20</v>
      </c>
      <c r="D2877" s="11">
        <f>ROUND(АТС!E637*$D$791*$D$792/100,2)</f>
        <v>13.07</v>
      </c>
      <c r="E2877" s="11">
        <f>ROUND(АТС!E637*$E$791*$E$792/100,2)</f>
        <v>12.01</v>
      </c>
      <c r="F2877" s="11">
        <f>ROUND(АТС!E637*$F$791*$F$792/100,2)</f>
        <v>8.17</v>
      </c>
      <c r="G2877" s="11">
        <f>ROUND(АТС!E637*$G$791*$G$792/100,2)</f>
        <v>4.78</v>
      </c>
    </row>
    <row r="2878" spans="1:7" x14ac:dyDescent="0.25">
      <c r="A2878" s="256"/>
      <c r="B2878" s="122">
        <f t="shared" si="45"/>
        <v>43033.875</v>
      </c>
      <c r="C2878" s="123">
        <v>21</v>
      </c>
      <c r="D2878" s="11">
        <f>ROUND(АТС!E638*$D$791*$D$792/100,2)</f>
        <v>61.88</v>
      </c>
      <c r="E2878" s="11">
        <f>ROUND(АТС!E638*$E$791*$E$792/100,2)</f>
        <v>56.87</v>
      </c>
      <c r="F2878" s="11">
        <f>ROUND(АТС!E638*$F$791*$F$792/100,2)</f>
        <v>38.71</v>
      </c>
      <c r="G2878" s="11">
        <f>ROUND(АТС!E638*$G$791*$G$792/100,2)</f>
        <v>22.66</v>
      </c>
    </row>
    <row r="2879" spans="1:7" x14ac:dyDescent="0.25">
      <c r="A2879" s="256"/>
      <c r="B2879" s="120">
        <f t="shared" si="45"/>
        <v>43033.916669999999</v>
      </c>
      <c r="C2879" s="123">
        <v>22</v>
      </c>
      <c r="D2879" s="11">
        <f>ROUND(АТС!E639*$D$791*$D$792/100,2)</f>
        <v>17.04</v>
      </c>
      <c r="E2879" s="11">
        <f>ROUND(АТС!E639*$E$791*$E$792/100,2)</f>
        <v>15.66</v>
      </c>
      <c r="F2879" s="11">
        <f>ROUND(АТС!E639*$F$791*$F$792/100,2)</f>
        <v>10.66</v>
      </c>
      <c r="G2879" s="11">
        <f>ROUND(АТС!E639*$G$791*$G$792/100,2)</f>
        <v>6.24</v>
      </c>
    </row>
    <row r="2880" spans="1:7" x14ac:dyDescent="0.25">
      <c r="A2880" s="256"/>
      <c r="B2880" s="122">
        <f t="shared" si="45"/>
        <v>43033.958330000001</v>
      </c>
      <c r="C2880" s="123">
        <v>23</v>
      </c>
      <c r="D2880" s="11">
        <f>ROUND(АТС!E640*$D$791*$D$792/100,2)</f>
        <v>154.02000000000001</v>
      </c>
      <c r="E2880" s="11">
        <f>ROUND(АТС!E640*$E$791*$E$792/100,2)</f>
        <v>141.55000000000001</v>
      </c>
      <c r="F2880" s="11">
        <f>ROUND(АТС!E640*$F$791*$F$792/100,2)</f>
        <v>96.35</v>
      </c>
      <c r="G2880" s="11">
        <f>ROUND(АТС!E640*$G$791*$G$792/100,2)</f>
        <v>56.39</v>
      </c>
    </row>
    <row r="2881" spans="1:7" x14ac:dyDescent="0.25">
      <c r="A2881" s="256"/>
      <c r="B2881" s="122">
        <f t="shared" si="45"/>
        <v>43034</v>
      </c>
      <c r="C2881" s="123">
        <v>0</v>
      </c>
      <c r="D2881" s="35">
        <f>ROUND(АТС!E641*$D$791*$D$792/100,2)</f>
        <v>14.11</v>
      </c>
      <c r="E2881" s="35">
        <f>ROUND(АТС!E641*$E$791*$E$792/100,2)</f>
        <v>12.97</v>
      </c>
      <c r="F2881" s="35">
        <f>ROUND(АТС!E641*$F$791*$F$792/100,2)</f>
        <v>8.83</v>
      </c>
      <c r="G2881" s="35">
        <f>ROUND(АТС!E641*$G$791*$G$792/100,2)</f>
        <v>5.17</v>
      </c>
    </row>
    <row r="2882" spans="1:7" x14ac:dyDescent="0.25">
      <c r="A2882" s="256"/>
      <c r="B2882" s="122">
        <f t="shared" ref="B2882:B2945" si="46">B2858+1</f>
        <v>43034.041669999999</v>
      </c>
      <c r="C2882" s="123">
        <v>1</v>
      </c>
      <c r="D2882" s="35">
        <f>ROUND(АТС!E642*$D$791*$D$792/100,2)</f>
        <v>56.01</v>
      </c>
      <c r="E2882" s="35">
        <f>ROUND(АТС!E642*$E$791*$E$792/100,2)</f>
        <v>51.47</v>
      </c>
      <c r="F2882" s="35">
        <f>ROUND(АТС!E642*$F$791*$F$792/100,2)</f>
        <v>35.04</v>
      </c>
      <c r="G2882" s="35">
        <f>ROUND(АТС!E642*$G$791*$G$792/100,2)</f>
        <v>20.51</v>
      </c>
    </row>
    <row r="2883" spans="1:7" x14ac:dyDescent="0.25">
      <c r="A2883" s="256"/>
      <c r="B2883" s="122">
        <f t="shared" si="46"/>
        <v>43034.083330000001</v>
      </c>
      <c r="C2883" s="123">
        <v>2</v>
      </c>
      <c r="D2883" s="35">
        <f>ROUND(АТС!E643*$D$791*$D$792/100,2)</f>
        <v>25.57</v>
      </c>
      <c r="E2883" s="35">
        <f>ROUND(АТС!E643*$E$791*$E$792/100,2)</f>
        <v>23.5</v>
      </c>
      <c r="F2883" s="35">
        <f>ROUND(АТС!E643*$F$791*$F$792/100,2)</f>
        <v>16</v>
      </c>
      <c r="G2883" s="35">
        <f>ROUND(АТС!E643*$G$791*$G$792/100,2)</f>
        <v>9.36</v>
      </c>
    </row>
    <row r="2884" spans="1:7" x14ac:dyDescent="0.25">
      <c r="A2884" s="256"/>
      <c r="B2884" s="122">
        <f t="shared" si="46"/>
        <v>43034.125</v>
      </c>
      <c r="C2884" s="123">
        <v>3</v>
      </c>
      <c r="D2884" s="35">
        <f>ROUND(АТС!E644*$D$791*$D$792/100,2)</f>
        <v>22.79</v>
      </c>
      <c r="E2884" s="35">
        <f>ROUND(АТС!E644*$E$791*$E$792/100,2)</f>
        <v>20.95</v>
      </c>
      <c r="F2884" s="35">
        <f>ROUND(АТС!E644*$F$791*$F$792/100,2)</f>
        <v>14.26</v>
      </c>
      <c r="G2884" s="35">
        <f>ROUND(АТС!E644*$G$791*$G$792/100,2)</f>
        <v>8.34</v>
      </c>
    </row>
    <row r="2885" spans="1:7" x14ac:dyDescent="0.25">
      <c r="A2885" s="256"/>
      <c r="B2885" s="122">
        <f t="shared" si="46"/>
        <v>43034.166669999999</v>
      </c>
      <c r="C2885" s="123">
        <v>4</v>
      </c>
      <c r="D2885" s="35">
        <f>ROUND(АТС!E645*$D$791*$D$792/100,2)</f>
        <v>30.45</v>
      </c>
      <c r="E2885" s="35">
        <f>ROUND(АТС!E645*$E$791*$E$792/100,2)</f>
        <v>27.98</v>
      </c>
      <c r="F2885" s="35">
        <f>ROUND(АТС!E645*$F$791*$F$792/100,2)</f>
        <v>19.05</v>
      </c>
      <c r="G2885" s="35">
        <f>ROUND(АТС!E645*$G$791*$G$792/100,2)</f>
        <v>11.15</v>
      </c>
    </row>
    <row r="2886" spans="1:7" x14ac:dyDescent="0.25">
      <c r="A2886" s="256"/>
      <c r="B2886" s="122">
        <f t="shared" si="46"/>
        <v>43034.208330000001</v>
      </c>
      <c r="C2886" s="123">
        <v>5</v>
      </c>
      <c r="D2886" s="35">
        <f>ROUND(АТС!E646*$D$791*$D$792/100,2)</f>
        <v>0</v>
      </c>
      <c r="E2886" s="35">
        <f>ROUND(АТС!E646*$E$791*$E$792/100,2)</f>
        <v>0</v>
      </c>
      <c r="F2886" s="35">
        <f>ROUND(АТС!E646*$F$791*$F$792/100,2)</f>
        <v>0</v>
      </c>
      <c r="G2886" s="35">
        <f>ROUND(АТС!E646*$G$791*$G$792/100,2)</f>
        <v>0</v>
      </c>
    </row>
    <row r="2887" spans="1:7" x14ac:dyDescent="0.25">
      <c r="A2887" s="256"/>
      <c r="B2887" s="122">
        <f t="shared" si="46"/>
        <v>43034.25</v>
      </c>
      <c r="C2887" s="123">
        <v>6</v>
      </c>
      <c r="D2887" s="35">
        <f>ROUND(АТС!E647*$D$791*$D$792/100,2)</f>
        <v>0</v>
      </c>
      <c r="E2887" s="35">
        <f>ROUND(АТС!E647*$E$791*$E$792/100,2)</f>
        <v>0</v>
      </c>
      <c r="F2887" s="35">
        <f>ROUND(АТС!E647*$F$791*$F$792/100,2)</f>
        <v>0</v>
      </c>
      <c r="G2887" s="35">
        <f>ROUND(АТС!E647*$G$791*$G$792/100,2)</f>
        <v>0</v>
      </c>
    </row>
    <row r="2888" spans="1:7" x14ac:dyDescent="0.25">
      <c r="A2888" s="256"/>
      <c r="B2888" s="122">
        <f t="shared" si="46"/>
        <v>43034.291669999999</v>
      </c>
      <c r="C2888" s="123">
        <v>7</v>
      </c>
      <c r="D2888" s="35">
        <f>ROUND(АТС!E648*$D$791*$D$792/100,2)</f>
        <v>0</v>
      </c>
      <c r="E2888" s="35">
        <f>ROUND(АТС!E648*$E$791*$E$792/100,2)</f>
        <v>0</v>
      </c>
      <c r="F2888" s="35">
        <f>ROUND(АТС!E648*$F$791*$F$792/100,2)</f>
        <v>0</v>
      </c>
      <c r="G2888" s="35">
        <f>ROUND(АТС!E648*$G$791*$G$792/100,2)</f>
        <v>0</v>
      </c>
    </row>
    <row r="2889" spans="1:7" x14ac:dyDescent="0.25">
      <c r="A2889" s="256"/>
      <c r="B2889" s="122">
        <f t="shared" si="46"/>
        <v>43034.333330000001</v>
      </c>
      <c r="C2889" s="123">
        <v>8</v>
      </c>
      <c r="D2889" s="35">
        <f>ROUND(АТС!E649*$D$791*$D$792/100,2)</f>
        <v>0</v>
      </c>
      <c r="E2889" s="35">
        <f>ROUND(АТС!E649*$E$791*$E$792/100,2)</f>
        <v>0</v>
      </c>
      <c r="F2889" s="35">
        <f>ROUND(АТС!E649*$F$791*$F$792/100,2)</f>
        <v>0</v>
      </c>
      <c r="G2889" s="35">
        <f>ROUND(АТС!E649*$G$791*$G$792/100,2)</f>
        <v>0</v>
      </c>
    </row>
    <row r="2890" spans="1:7" x14ac:dyDescent="0.25">
      <c r="A2890" s="256"/>
      <c r="B2890" s="122">
        <f t="shared" si="46"/>
        <v>43034.375</v>
      </c>
      <c r="C2890" s="123">
        <v>9</v>
      </c>
      <c r="D2890" s="35">
        <f>ROUND(АТС!E650*$D$791*$D$792/100,2)</f>
        <v>0</v>
      </c>
      <c r="E2890" s="35">
        <f>ROUND(АТС!E650*$E$791*$E$792/100,2)</f>
        <v>0</v>
      </c>
      <c r="F2890" s="35">
        <f>ROUND(АТС!E650*$F$791*$F$792/100,2)</f>
        <v>0</v>
      </c>
      <c r="G2890" s="35">
        <f>ROUND(АТС!E650*$G$791*$G$792/100,2)</f>
        <v>0</v>
      </c>
    </row>
    <row r="2891" spans="1:7" x14ac:dyDescent="0.25">
      <c r="A2891" s="256"/>
      <c r="B2891" s="122">
        <f t="shared" si="46"/>
        <v>43034.416669999999</v>
      </c>
      <c r="C2891" s="123">
        <v>10</v>
      </c>
      <c r="D2891" s="35">
        <f>ROUND(АТС!E651*$D$791*$D$792/100,2)</f>
        <v>2.1</v>
      </c>
      <c r="E2891" s="35">
        <f>ROUND(АТС!E651*$E$791*$E$792/100,2)</f>
        <v>1.93</v>
      </c>
      <c r="F2891" s="35">
        <f>ROUND(АТС!E651*$F$791*$F$792/100,2)</f>
        <v>1.31</v>
      </c>
      <c r="G2891" s="35">
        <f>ROUND(АТС!E651*$G$791*$G$792/100,2)</f>
        <v>0.77</v>
      </c>
    </row>
    <row r="2892" spans="1:7" x14ac:dyDescent="0.25">
      <c r="A2892" s="256"/>
      <c r="B2892" s="122">
        <f t="shared" si="46"/>
        <v>43034.458330000001</v>
      </c>
      <c r="C2892" s="123">
        <v>11</v>
      </c>
      <c r="D2892" s="35">
        <f>ROUND(АТС!E652*$D$791*$D$792/100,2)</f>
        <v>6.98</v>
      </c>
      <c r="E2892" s="35">
        <f>ROUND(АТС!E652*$E$791*$E$792/100,2)</f>
        <v>6.41</v>
      </c>
      <c r="F2892" s="35">
        <f>ROUND(АТС!E652*$F$791*$F$792/100,2)</f>
        <v>4.37</v>
      </c>
      <c r="G2892" s="35">
        <f>ROUND(АТС!E652*$G$791*$G$792/100,2)</f>
        <v>2.5499999999999998</v>
      </c>
    </row>
    <row r="2893" spans="1:7" x14ac:dyDescent="0.25">
      <c r="A2893" s="256"/>
      <c r="B2893" s="122">
        <f t="shared" si="46"/>
        <v>43034.5</v>
      </c>
      <c r="C2893" s="123">
        <v>12</v>
      </c>
      <c r="D2893" s="35">
        <f>ROUND(АТС!E653*$D$791*$D$792/100,2)</f>
        <v>18.71</v>
      </c>
      <c r="E2893" s="35">
        <f>ROUND(АТС!E653*$E$791*$E$792/100,2)</f>
        <v>17.2</v>
      </c>
      <c r="F2893" s="35">
        <f>ROUND(АТС!E653*$F$791*$F$792/100,2)</f>
        <v>11.7</v>
      </c>
      <c r="G2893" s="35">
        <f>ROUND(АТС!E653*$G$791*$G$792/100,2)</f>
        <v>6.85</v>
      </c>
    </row>
    <row r="2894" spans="1:7" x14ac:dyDescent="0.25">
      <c r="A2894" s="256"/>
      <c r="B2894" s="122">
        <f t="shared" si="46"/>
        <v>43034.541669999999</v>
      </c>
      <c r="C2894" s="123">
        <v>13</v>
      </c>
      <c r="D2894" s="35">
        <f>ROUND(АТС!E654*$D$791*$D$792/100,2)</f>
        <v>25.5</v>
      </c>
      <c r="E2894" s="35">
        <f>ROUND(АТС!E654*$E$791*$E$792/100,2)</f>
        <v>23.44</v>
      </c>
      <c r="F2894" s="35">
        <f>ROUND(АТС!E654*$F$791*$F$792/100,2)</f>
        <v>15.95</v>
      </c>
      <c r="G2894" s="35">
        <f>ROUND(АТС!E654*$G$791*$G$792/100,2)</f>
        <v>9.34</v>
      </c>
    </row>
    <row r="2895" spans="1:7" x14ac:dyDescent="0.25">
      <c r="A2895" s="256"/>
      <c r="B2895" s="122">
        <f t="shared" si="46"/>
        <v>43034.583330000001</v>
      </c>
      <c r="C2895" s="123">
        <v>14</v>
      </c>
      <c r="D2895" s="35">
        <f>ROUND(АТС!E655*$D$791*$D$792/100,2)</f>
        <v>32.68</v>
      </c>
      <c r="E2895" s="35">
        <f>ROUND(АТС!E655*$E$791*$E$792/100,2)</f>
        <v>30.03</v>
      </c>
      <c r="F2895" s="35">
        <f>ROUND(АТС!E655*$F$791*$F$792/100,2)</f>
        <v>20.440000000000001</v>
      </c>
      <c r="G2895" s="35">
        <f>ROUND(АТС!E655*$G$791*$G$792/100,2)</f>
        <v>11.96</v>
      </c>
    </row>
    <row r="2896" spans="1:7" x14ac:dyDescent="0.25">
      <c r="A2896" s="256"/>
      <c r="B2896" s="122">
        <f t="shared" si="46"/>
        <v>43034.625</v>
      </c>
      <c r="C2896" s="123">
        <v>15</v>
      </c>
      <c r="D2896" s="35">
        <f>ROUND(АТС!E656*$D$791*$D$792/100,2)</f>
        <v>16.77</v>
      </c>
      <c r="E2896" s="35">
        <f>ROUND(АТС!E656*$E$791*$E$792/100,2)</f>
        <v>15.42</v>
      </c>
      <c r="F2896" s="35">
        <f>ROUND(АТС!E656*$F$791*$F$792/100,2)</f>
        <v>10.49</v>
      </c>
      <c r="G2896" s="35">
        <f>ROUND(АТС!E656*$G$791*$G$792/100,2)</f>
        <v>6.14</v>
      </c>
    </row>
    <row r="2897" spans="1:7" x14ac:dyDescent="0.25">
      <c r="A2897" s="256"/>
      <c r="B2897" s="122">
        <f t="shared" si="46"/>
        <v>43034.666669999999</v>
      </c>
      <c r="C2897" s="123">
        <v>16</v>
      </c>
      <c r="D2897" s="35">
        <f>ROUND(АТС!E657*$D$791*$D$792/100,2)</f>
        <v>8.3699999999999992</v>
      </c>
      <c r="E2897" s="35">
        <f>ROUND(АТС!E657*$E$791*$E$792/100,2)</f>
        <v>7.69</v>
      </c>
      <c r="F2897" s="35">
        <f>ROUND(АТС!E657*$F$791*$F$792/100,2)</f>
        <v>5.23</v>
      </c>
      <c r="G2897" s="35">
        <f>ROUND(АТС!E657*$G$791*$G$792/100,2)</f>
        <v>3.06</v>
      </c>
    </row>
    <row r="2898" spans="1:7" x14ac:dyDescent="0.25">
      <c r="A2898" s="256"/>
      <c r="B2898" s="122">
        <f t="shared" si="46"/>
        <v>43034.708330000001</v>
      </c>
      <c r="C2898" s="123">
        <v>17</v>
      </c>
      <c r="D2898" s="35">
        <f>ROUND(АТС!E658*$D$791*$D$792/100,2)</f>
        <v>0</v>
      </c>
      <c r="E2898" s="35">
        <f>ROUND(АТС!E658*$E$791*$E$792/100,2)</f>
        <v>0</v>
      </c>
      <c r="F2898" s="35">
        <f>ROUND(АТС!E658*$F$791*$F$792/100,2)</f>
        <v>0</v>
      </c>
      <c r="G2898" s="35">
        <f>ROUND(АТС!E658*$G$791*$G$792/100,2)</f>
        <v>0</v>
      </c>
    </row>
    <row r="2899" spans="1:7" x14ac:dyDescent="0.25">
      <c r="A2899" s="256"/>
      <c r="B2899" s="122">
        <f t="shared" si="46"/>
        <v>43034.75</v>
      </c>
      <c r="C2899" s="123">
        <v>18</v>
      </c>
      <c r="D2899" s="35">
        <f>ROUND(АТС!E659*$D$791*$D$792/100,2)</f>
        <v>0</v>
      </c>
      <c r="E2899" s="35">
        <f>ROUND(АТС!E659*$E$791*$E$792/100,2)</f>
        <v>0</v>
      </c>
      <c r="F2899" s="35">
        <f>ROUND(АТС!E659*$F$791*$F$792/100,2)</f>
        <v>0</v>
      </c>
      <c r="G2899" s="35">
        <f>ROUND(АТС!E659*$G$791*$G$792/100,2)</f>
        <v>0</v>
      </c>
    </row>
    <row r="2900" spans="1:7" x14ac:dyDescent="0.25">
      <c r="A2900" s="256"/>
      <c r="B2900" s="122">
        <f t="shared" si="46"/>
        <v>43034.791669999999</v>
      </c>
      <c r="C2900" s="123">
        <v>19</v>
      </c>
      <c r="D2900" s="35">
        <f>ROUND(АТС!E660*$D$791*$D$792/100,2)</f>
        <v>38.68</v>
      </c>
      <c r="E2900" s="35">
        <f>ROUND(АТС!E660*$E$791*$E$792/100,2)</f>
        <v>35.549999999999997</v>
      </c>
      <c r="F2900" s="35">
        <f>ROUND(АТС!E660*$F$791*$F$792/100,2)</f>
        <v>24.19</v>
      </c>
      <c r="G2900" s="35">
        <f>ROUND(АТС!E660*$G$791*$G$792/100,2)</f>
        <v>14.16</v>
      </c>
    </row>
    <row r="2901" spans="1:7" x14ac:dyDescent="0.25">
      <c r="A2901" s="256"/>
      <c r="B2901" s="122">
        <f t="shared" si="46"/>
        <v>43034.833330000001</v>
      </c>
      <c r="C2901" s="123">
        <v>20</v>
      </c>
      <c r="D2901" s="35">
        <f>ROUND(АТС!E661*$D$791*$D$792/100,2)</f>
        <v>78.11</v>
      </c>
      <c r="E2901" s="35">
        <f>ROUND(АТС!E661*$E$791*$E$792/100,2)</f>
        <v>71.790000000000006</v>
      </c>
      <c r="F2901" s="35">
        <f>ROUND(АТС!E661*$F$791*$F$792/100,2)</f>
        <v>48.86</v>
      </c>
      <c r="G2901" s="35">
        <f>ROUND(АТС!E661*$G$791*$G$792/100,2)</f>
        <v>28.6</v>
      </c>
    </row>
    <row r="2902" spans="1:7" x14ac:dyDescent="0.25">
      <c r="A2902" s="256"/>
      <c r="B2902" s="122">
        <f t="shared" si="46"/>
        <v>43034.875</v>
      </c>
      <c r="C2902" s="123">
        <v>21</v>
      </c>
      <c r="D2902" s="35">
        <f>ROUND(АТС!E662*$D$791*$D$792/100,2)</f>
        <v>180.46</v>
      </c>
      <c r="E2902" s="35">
        <f>ROUND(АТС!E662*$E$791*$E$792/100,2)</f>
        <v>165.85</v>
      </c>
      <c r="F2902" s="35">
        <f>ROUND(АТС!E662*$F$791*$F$792/100,2)</f>
        <v>112.89</v>
      </c>
      <c r="G2902" s="35">
        <f>ROUND(АТС!E662*$G$791*$G$792/100,2)</f>
        <v>66.069999999999993</v>
      </c>
    </row>
    <row r="2903" spans="1:7" x14ac:dyDescent="0.25">
      <c r="A2903" s="256"/>
      <c r="B2903" s="122">
        <f t="shared" si="46"/>
        <v>43034.916669999999</v>
      </c>
      <c r="C2903" s="123">
        <v>22</v>
      </c>
      <c r="D2903" s="35">
        <f>ROUND(АТС!E663*$D$791*$D$792/100,2)</f>
        <v>168.52</v>
      </c>
      <c r="E2903" s="35">
        <f>ROUND(АТС!E663*$E$791*$E$792/100,2)</f>
        <v>154.88</v>
      </c>
      <c r="F2903" s="35">
        <f>ROUND(АТС!E663*$F$791*$F$792/100,2)</f>
        <v>105.42</v>
      </c>
      <c r="G2903" s="35">
        <f>ROUND(АТС!E663*$G$791*$G$792/100,2)</f>
        <v>61.7</v>
      </c>
    </row>
    <row r="2904" spans="1:7" x14ac:dyDescent="0.25">
      <c r="A2904" s="256"/>
      <c r="B2904" s="122">
        <f t="shared" si="46"/>
        <v>43034.958330000001</v>
      </c>
      <c r="C2904" s="123">
        <v>23</v>
      </c>
      <c r="D2904" s="35">
        <f>ROUND(АТС!E664*$D$791*$D$792/100,2)</f>
        <v>194.5</v>
      </c>
      <c r="E2904" s="35">
        <f>ROUND(АТС!E664*$E$791*$E$792/100,2)</f>
        <v>178.76</v>
      </c>
      <c r="F2904" s="35">
        <f>ROUND(АТС!E664*$F$791*$F$792/100,2)</f>
        <v>121.67</v>
      </c>
      <c r="G2904" s="35">
        <f>ROUND(АТС!E664*$G$791*$G$792/100,2)</f>
        <v>71.209999999999994</v>
      </c>
    </row>
    <row r="2905" spans="1:7" x14ac:dyDescent="0.25">
      <c r="A2905" s="256"/>
      <c r="B2905" s="122">
        <f t="shared" si="46"/>
        <v>43035</v>
      </c>
      <c r="C2905" s="123">
        <v>0</v>
      </c>
      <c r="D2905" s="35">
        <f>ROUND(АТС!E665*$D$791*$D$792/100,2)</f>
        <v>49.73</v>
      </c>
      <c r="E2905" s="35">
        <f>ROUND(АТС!E665*$E$791*$E$792/100,2)</f>
        <v>45.7</v>
      </c>
      <c r="F2905" s="35">
        <f>ROUND(АТС!E665*$F$791*$F$792/100,2)</f>
        <v>31.11</v>
      </c>
      <c r="G2905" s="35">
        <f>ROUND(АТС!E665*$G$791*$G$792/100,2)</f>
        <v>18.21</v>
      </c>
    </row>
    <row r="2906" spans="1:7" x14ac:dyDescent="0.25">
      <c r="A2906" s="256"/>
      <c r="B2906" s="122">
        <f t="shared" si="46"/>
        <v>43035.041669999999</v>
      </c>
      <c r="C2906" s="123">
        <v>1</v>
      </c>
      <c r="D2906" s="35">
        <f>ROUND(АТС!E666*$D$791*$D$792/100,2)</f>
        <v>93.43</v>
      </c>
      <c r="E2906" s="35">
        <f>ROUND(АТС!E666*$E$791*$E$792/100,2)</f>
        <v>85.87</v>
      </c>
      <c r="F2906" s="35">
        <f>ROUND(АТС!E666*$F$791*$F$792/100,2)</f>
        <v>58.45</v>
      </c>
      <c r="G2906" s="35">
        <f>ROUND(АТС!E666*$G$791*$G$792/100,2)</f>
        <v>34.21</v>
      </c>
    </row>
    <row r="2907" spans="1:7" x14ac:dyDescent="0.25">
      <c r="A2907" s="256"/>
      <c r="B2907" s="122">
        <f t="shared" si="46"/>
        <v>43035.083330000001</v>
      </c>
      <c r="C2907" s="123">
        <v>2</v>
      </c>
      <c r="D2907" s="35">
        <f>ROUND(АТС!E667*$D$791*$D$792/100,2)</f>
        <v>9.86</v>
      </c>
      <c r="E2907" s="35">
        <f>ROUND(АТС!E667*$E$791*$E$792/100,2)</f>
        <v>9.06</v>
      </c>
      <c r="F2907" s="35">
        <f>ROUND(АТС!E667*$F$791*$F$792/100,2)</f>
        <v>6.17</v>
      </c>
      <c r="G2907" s="35">
        <f>ROUND(АТС!E667*$G$791*$G$792/100,2)</f>
        <v>3.61</v>
      </c>
    </row>
    <row r="2908" spans="1:7" x14ac:dyDescent="0.25">
      <c r="A2908" s="256"/>
      <c r="B2908" s="122">
        <f t="shared" si="46"/>
        <v>43035.125</v>
      </c>
      <c r="C2908" s="123">
        <v>3</v>
      </c>
      <c r="D2908" s="35">
        <f>ROUND(АТС!E668*$D$791*$D$792/100,2)</f>
        <v>11.79</v>
      </c>
      <c r="E2908" s="35">
        <f>ROUND(АТС!E668*$E$791*$E$792/100,2)</f>
        <v>10.84</v>
      </c>
      <c r="F2908" s="35">
        <f>ROUND(АТС!E668*$F$791*$F$792/100,2)</f>
        <v>7.38</v>
      </c>
      <c r="G2908" s="35">
        <f>ROUND(АТС!E668*$G$791*$G$792/100,2)</f>
        <v>4.32</v>
      </c>
    </row>
    <row r="2909" spans="1:7" x14ac:dyDescent="0.25">
      <c r="A2909" s="256"/>
      <c r="B2909" s="122">
        <f t="shared" si="46"/>
        <v>43035.166669999999</v>
      </c>
      <c r="C2909" s="123">
        <v>4</v>
      </c>
      <c r="D2909" s="35">
        <f>ROUND(АТС!E669*$D$791*$D$792/100,2)</f>
        <v>0</v>
      </c>
      <c r="E2909" s="35">
        <f>ROUND(АТС!E669*$E$791*$E$792/100,2)</f>
        <v>0</v>
      </c>
      <c r="F2909" s="35">
        <f>ROUND(АТС!E669*$F$791*$F$792/100,2)</f>
        <v>0</v>
      </c>
      <c r="G2909" s="35">
        <f>ROUND(АТС!E669*$G$791*$G$792/100,2)</f>
        <v>0</v>
      </c>
    </row>
    <row r="2910" spans="1:7" x14ac:dyDescent="0.25">
      <c r="A2910" s="256"/>
      <c r="B2910" s="122">
        <f t="shared" si="46"/>
        <v>43035.208330000001</v>
      </c>
      <c r="C2910" s="123">
        <v>5</v>
      </c>
      <c r="D2910" s="35">
        <f>ROUND(АТС!E670*$D$791*$D$792/100,2)</f>
        <v>0</v>
      </c>
      <c r="E2910" s="35">
        <f>ROUND(АТС!E670*$E$791*$E$792/100,2)</f>
        <v>0</v>
      </c>
      <c r="F2910" s="35">
        <f>ROUND(АТС!E670*$F$791*$F$792/100,2)</f>
        <v>0</v>
      </c>
      <c r="G2910" s="35">
        <f>ROUND(АТС!E670*$G$791*$G$792/100,2)</f>
        <v>0</v>
      </c>
    </row>
    <row r="2911" spans="1:7" x14ac:dyDescent="0.25">
      <c r="A2911" s="256"/>
      <c r="B2911" s="122">
        <f t="shared" si="46"/>
        <v>43035.25</v>
      </c>
      <c r="C2911" s="123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56"/>
      <c r="B2912" s="122">
        <f t="shared" si="46"/>
        <v>43035.291669999999</v>
      </c>
      <c r="C2912" s="123">
        <v>7</v>
      </c>
      <c r="D2912" s="35">
        <f>ROUND(АТС!E672*$D$791*$D$792/100,2)</f>
        <v>0</v>
      </c>
      <c r="E2912" s="35">
        <f>ROUND(АТС!E672*$E$791*$E$792/100,2)</f>
        <v>0</v>
      </c>
      <c r="F2912" s="35">
        <f>ROUND(АТС!E672*$F$791*$F$792/100,2)</f>
        <v>0</v>
      </c>
      <c r="G2912" s="35">
        <f>ROUND(АТС!E672*$G$791*$G$792/100,2)</f>
        <v>0</v>
      </c>
    </row>
    <row r="2913" spans="1:7" x14ac:dyDescent="0.25">
      <c r="A2913" s="256"/>
      <c r="B2913" s="122">
        <f t="shared" si="46"/>
        <v>43035.333330000001</v>
      </c>
      <c r="C2913" s="123">
        <v>8</v>
      </c>
      <c r="D2913" s="35">
        <f>ROUND(АТС!E673*$D$791*$D$792/100,2)</f>
        <v>0</v>
      </c>
      <c r="E2913" s="35">
        <f>ROUND(АТС!E673*$E$791*$E$792/100,2)</f>
        <v>0</v>
      </c>
      <c r="F2913" s="35">
        <f>ROUND(АТС!E673*$F$791*$F$792/100,2)</f>
        <v>0</v>
      </c>
      <c r="G2913" s="35">
        <f>ROUND(АТС!E673*$G$791*$G$792/100,2)</f>
        <v>0</v>
      </c>
    </row>
    <row r="2914" spans="1:7" x14ac:dyDescent="0.25">
      <c r="A2914" s="256"/>
      <c r="B2914" s="122">
        <f t="shared" si="46"/>
        <v>43035.375</v>
      </c>
      <c r="C2914" s="123">
        <v>9</v>
      </c>
      <c r="D2914" s="35">
        <f>ROUND(АТС!E674*$D$791*$D$792/100,2)</f>
        <v>13.65</v>
      </c>
      <c r="E2914" s="35">
        <f>ROUND(АТС!E674*$E$791*$E$792/100,2)</f>
        <v>12.55</v>
      </c>
      <c r="F2914" s="35">
        <f>ROUND(АТС!E674*$F$791*$F$792/100,2)</f>
        <v>8.5399999999999991</v>
      </c>
      <c r="G2914" s="35">
        <f>ROUND(АТС!E674*$G$791*$G$792/100,2)</f>
        <v>5</v>
      </c>
    </row>
    <row r="2915" spans="1:7" x14ac:dyDescent="0.25">
      <c r="A2915" s="256"/>
      <c r="B2915" s="122">
        <f t="shared" si="46"/>
        <v>43035.416669999999</v>
      </c>
      <c r="C2915" s="123">
        <v>10</v>
      </c>
      <c r="D2915" s="35">
        <f>ROUND(АТС!E675*$D$791*$D$792/100,2)</f>
        <v>22.63</v>
      </c>
      <c r="E2915" s="35">
        <f>ROUND(АТС!E675*$E$791*$E$792/100,2)</f>
        <v>20.8</v>
      </c>
      <c r="F2915" s="35">
        <f>ROUND(АТС!E675*$F$791*$F$792/100,2)</f>
        <v>14.16</v>
      </c>
      <c r="G2915" s="35">
        <f>ROUND(АТС!E675*$G$791*$G$792/100,2)</f>
        <v>8.2899999999999991</v>
      </c>
    </row>
    <row r="2916" spans="1:7" x14ac:dyDescent="0.25">
      <c r="A2916" s="256"/>
      <c r="B2916" s="122">
        <f t="shared" si="46"/>
        <v>43035.458330000001</v>
      </c>
      <c r="C2916" s="123">
        <v>11</v>
      </c>
      <c r="D2916" s="35">
        <f>ROUND(АТС!E676*$D$791*$D$792/100,2)</f>
        <v>22.64</v>
      </c>
      <c r="E2916" s="35">
        <f>ROUND(АТС!E676*$E$791*$E$792/100,2)</f>
        <v>20.81</v>
      </c>
      <c r="F2916" s="35">
        <f>ROUND(АТС!E676*$F$791*$F$792/100,2)</f>
        <v>14.16</v>
      </c>
      <c r="G2916" s="35">
        <f>ROUND(АТС!E676*$G$791*$G$792/100,2)</f>
        <v>8.2899999999999991</v>
      </c>
    </row>
    <row r="2917" spans="1:7" x14ac:dyDescent="0.25">
      <c r="A2917" s="256"/>
      <c r="B2917" s="122">
        <f t="shared" si="46"/>
        <v>43035.5</v>
      </c>
      <c r="C2917" s="123">
        <v>12</v>
      </c>
      <c r="D2917" s="35">
        <f>ROUND(АТС!E677*$D$791*$D$792/100,2)</f>
        <v>20.58</v>
      </c>
      <c r="E2917" s="35">
        <f>ROUND(АТС!E677*$E$791*$E$792/100,2)</f>
        <v>18.920000000000002</v>
      </c>
      <c r="F2917" s="35">
        <f>ROUND(АТС!E677*$F$791*$F$792/100,2)</f>
        <v>12.88</v>
      </c>
      <c r="G2917" s="35">
        <f>ROUND(АТС!E677*$G$791*$G$792/100,2)</f>
        <v>7.54</v>
      </c>
    </row>
    <row r="2918" spans="1:7" x14ac:dyDescent="0.25">
      <c r="A2918" s="256"/>
      <c r="B2918" s="122">
        <f t="shared" si="46"/>
        <v>43035.541669999999</v>
      </c>
      <c r="C2918" s="123">
        <v>13</v>
      </c>
      <c r="D2918" s="35">
        <f>ROUND(АТС!E678*$D$791*$D$792/100,2)</f>
        <v>20.72</v>
      </c>
      <c r="E2918" s="35">
        <f>ROUND(АТС!E678*$E$791*$E$792/100,2)</f>
        <v>19.04</v>
      </c>
      <c r="F2918" s="35">
        <f>ROUND(АТС!E678*$F$791*$F$792/100,2)</f>
        <v>12.96</v>
      </c>
      <c r="G2918" s="35">
        <f>ROUND(АТС!E678*$G$791*$G$792/100,2)</f>
        <v>7.59</v>
      </c>
    </row>
    <row r="2919" spans="1:7" x14ac:dyDescent="0.25">
      <c r="A2919" s="256"/>
      <c r="B2919" s="122">
        <f t="shared" si="46"/>
        <v>43035.583330000001</v>
      </c>
      <c r="C2919" s="123">
        <v>14</v>
      </c>
      <c r="D2919" s="35">
        <f>ROUND(АТС!E679*$D$791*$D$792/100,2)</f>
        <v>25.17</v>
      </c>
      <c r="E2919" s="35">
        <f>ROUND(АТС!E679*$E$791*$E$792/100,2)</f>
        <v>23.13</v>
      </c>
      <c r="F2919" s="35">
        <f>ROUND(АТС!E679*$F$791*$F$792/100,2)</f>
        <v>15.75</v>
      </c>
      <c r="G2919" s="35">
        <f>ROUND(АТС!E679*$G$791*$G$792/100,2)</f>
        <v>9.2200000000000006</v>
      </c>
    </row>
    <row r="2920" spans="1:7" x14ac:dyDescent="0.25">
      <c r="A2920" s="256"/>
      <c r="B2920" s="122">
        <f t="shared" si="46"/>
        <v>43035.625</v>
      </c>
      <c r="C2920" s="123">
        <v>15</v>
      </c>
      <c r="D2920" s="35">
        <f>ROUND(АТС!E680*$D$791*$D$792/100,2)</f>
        <v>20.83</v>
      </c>
      <c r="E2920" s="35">
        <f>ROUND(АТС!E680*$E$791*$E$792/100,2)</f>
        <v>19.14</v>
      </c>
      <c r="F2920" s="35">
        <f>ROUND(АТС!E680*$F$791*$F$792/100,2)</f>
        <v>13.03</v>
      </c>
      <c r="G2920" s="35">
        <f>ROUND(АТС!E680*$G$791*$G$792/100,2)</f>
        <v>7.62</v>
      </c>
    </row>
    <row r="2921" spans="1:7" x14ac:dyDescent="0.25">
      <c r="A2921" s="256"/>
      <c r="B2921" s="122">
        <f t="shared" si="46"/>
        <v>43035.666669999999</v>
      </c>
      <c r="C2921" s="123">
        <v>16</v>
      </c>
      <c r="D2921" s="35">
        <f>ROUND(АТС!E681*$D$791*$D$792/100,2)</f>
        <v>21.4</v>
      </c>
      <c r="E2921" s="35">
        <f>ROUND(АТС!E681*$E$791*$E$792/100,2)</f>
        <v>19.670000000000002</v>
      </c>
      <c r="F2921" s="35">
        <f>ROUND(АТС!E681*$F$791*$F$792/100,2)</f>
        <v>13.39</v>
      </c>
      <c r="G2921" s="35">
        <f>ROUND(АТС!E681*$G$791*$G$792/100,2)</f>
        <v>7.84</v>
      </c>
    </row>
    <row r="2922" spans="1:7" x14ac:dyDescent="0.25">
      <c r="A2922" s="256"/>
      <c r="B2922" s="122">
        <f t="shared" si="46"/>
        <v>43035.708330000001</v>
      </c>
      <c r="C2922" s="123">
        <v>17</v>
      </c>
      <c r="D2922" s="35">
        <f>ROUND(АТС!E682*$D$791*$D$792/100,2)</f>
        <v>0</v>
      </c>
      <c r="E2922" s="35">
        <f>ROUND(АТС!E682*$E$791*$E$792/100,2)</f>
        <v>0</v>
      </c>
      <c r="F2922" s="35">
        <f>ROUND(АТС!E682*$F$791*$F$792/100,2)</f>
        <v>0</v>
      </c>
      <c r="G2922" s="35">
        <f>ROUND(АТС!E682*$G$791*$G$792/100,2)</f>
        <v>0</v>
      </c>
    </row>
    <row r="2923" spans="1:7" x14ac:dyDescent="0.25">
      <c r="A2923" s="256"/>
      <c r="B2923" s="122">
        <f t="shared" si="46"/>
        <v>43035.75</v>
      </c>
      <c r="C2923" s="123">
        <v>18</v>
      </c>
      <c r="D2923" s="35">
        <f>ROUND(АТС!E683*$D$791*$D$792/100,2)</f>
        <v>12.31</v>
      </c>
      <c r="E2923" s="35">
        <f>ROUND(АТС!E683*$E$791*$E$792/100,2)</f>
        <v>11.31</v>
      </c>
      <c r="F2923" s="35">
        <f>ROUND(АТС!E683*$F$791*$F$792/100,2)</f>
        <v>7.7</v>
      </c>
      <c r="G2923" s="35">
        <f>ROUND(АТС!E683*$G$791*$G$792/100,2)</f>
        <v>4.51</v>
      </c>
    </row>
    <row r="2924" spans="1:7" x14ac:dyDescent="0.25">
      <c r="A2924" s="256"/>
      <c r="B2924" s="122">
        <f t="shared" si="46"/>
        <v>43035.791669999999</v>
      </c>
      <c r="C2924" s="123">
        <v>19</v>
      </c>
      <c r="D2924" s="35">
        <f>ROUND(АТС!E684*$D$791*$D$792/100,2)</f>
        <v>43.36</v>
      </c>
      <c r="E2924" s="35">
        <f>ROUND(АТС!E684*$E$791*$E$792/100,2)</f>
        <v>39.85</v>
      </c>
      <c r="F2924" s="35">
        <f>ROUND(АТС!E684*$F$791*$F$792/100,2)</f>
        <v>27.12</v>
      </c>
      <c r="G2924" s="35">
        <f>ROUND(АТС!E684*$G$791*$G$792/100,2)</f>
        <v>15.87</v>
      </c>
    </row>
    <row r="2925" spans="1:7" x14ac:dyDescent="0.25">
      <c r="A2925" s="256"/>
      <c r="B2925" s="122">
        <f t="shared" si="46"/>
        <v>43035.833330000001</v>
      </c>
      <c r="C2925" s="123">
        <v>20</v>
      </c>
      <c r="D2925" s="35">
        <f>ROUND(АТС!E685*$D$791*$D$792/100,2)</f>
        <v>43.7</v>
      </c>
      <c r="E2925" s="35">
        <f>ROUND(АТС!E685*$E$791*$E$792/100,2)</f>
        <v>40.17</v>
      </c>
      <c r="F2925" s="35">
        <f>ROUND(АТС!E685*$F$791*$F$792/100,2)</f>
        <v>27.34</v>
      </c>
      <c r="G2925" s="35">
        <f>ROUND(АТС!E685*$G$791*$G$792/100,2)</f>
        <v>16</v>
      </c>
    </row>
    <row r="2926" spans="1:7" x14ac:dyDescent="0.25">
      <c r="A2926" s="256"/>
      <c r="B2926" s="122">
        <f t="shared" si="46"/>
        <v>43035.875</v>
      </c>
      <c r="C2926" s="123">
        <v>21</v>
      </c>
      <c r="D2926" s="35">
        <f>ROUND(АТС!E686*$D$791*$D$792/100,2)</f>
        <v>155.31</v>
      </c>
      <c r="E2926" s="35">
        <f>ROUND(АТС!E686*$E$791*$E$792/100,2)</f>
        <v>142.74</v>
      </c>
      <c r="F2926" s="35">
        <f>ROUND(АТС!E686*$F$791*$F$792/100,2)</f>
        <v>97.15</v>
      </c>
      <c r="G2926" s="35">
        <f>ROUND(АТС!E686*$G$791*$G$792/100,2)</f>
        <v>56.86</v>
      </c>
    </row>
    <row r="2927" spans="1:7" x14ac:dyDescent="0.25">
      <c r="A2927" s="256"/>
      <c r="B2927" s="122">
        <f t="shared" si="46"/>
        <v>43035.916669999999</v>
      </c>
      <c r="C2927" s="123">
        <v>22</v>
      </c>
      <c r="D2927" s="35">
        <f>ROUND(АТС!E687*$D$791*$D$792/100,2)</f>
        <v>203.18</v>
      </c>
      <c r="E2927" s="35">
        <f>ROUND(АТС!E687*$E$791*$E$792/100,2)</f>
        <v>186.73</v>
      </c>
      <c r="F2927" s="35">
        <f>ROUND(АТС!E687*$F$791*$F$792/100,2)</f>
        <v>127.1</v>
      </c>
      <c r="G2927" s="35">
        <f>ROUND(АТС!E687*$G$791*$G$792/100,2)</f>
        <v>74.39</v>
      </c>
    </row>
    <row r="2928" spans="1:7" x14ac:dyDescent="0.25">
      <c r="A2928" s="256"/>
      <c r="B2928" s="122">
        <f t="shared" si="46"/>
        <v>43035.958330000001</v>
      </c>
      <c r="C2928" s="123">
        <v>23</v>
      </c>
      <c r="D2928" s="35">
        <f>ROUND(АТС!E688*$D$791*$D$792/100,2)</f>
        <v>269.61</v>
      </c>
      <c r="E2928" s="35">
        <f>ROUND(АТС!E688*$E$791*$E$792/100,2)</f>
        <v>247.79</v>
      </c>
      <c r="F2928" s="35">
        <f>ROUND(АТС!E688*$F$791*$F$792/100,2)</f>
        <v>168.66</v>
      </c>
      <c r="G2928" s="35">
        <f>ROUND(АТС!E688*$G$791*$G$792/100,2)</f>
        <v>98.71</v>
      </c>
    </row>
    <row r="2929" spans="1:7" x14ac:dyDescent="0.25">
      <c r="A2929" s="256"/>
      <c r="B2929" s="122">
        <f t="shared" si="46"/>
        <v>43036</v>
      </c>
      <c r="C2929" s="123">
        <v>0</v>
      </c>
      <c r="D2929" s="35">
        <f>ROUND(АТС!E689*$D$791*$D$792/100,2)</f>
        <v>51.05</v>
      </c>
      <c r="E2929" s="35">
        <f>ROUND(АТС!E689*$E$791*$E$792/100,2)</f>
        <v>46.92</v>
      </c>
      <c r="F2929" s="35">
        <f>ROUND(АТС!E689*$F$791*$F$792/100,2)</f>
        <v>31.94</v>
      </c>
      <c r="G2929" s="35">
        <f>ROUND(АТС!E689*$G$791*$G$792/100,2)</f>
        <v>18.690000000000001</v>
      </c>
    </row>
    <row r="2930" spans="1:7" x14ac:dyDescent="0.25">
      <c r="A2930" s="256"/>
      <c r="B2930" s="122">
        <f t="shared" si="46"/>
        <v>43036.041669999999</v>
      </c>
      <c r="C2930" s="123">
        <v>1</v>
      </c>
      <c r="D2930" s="35">
        <f>ROUND(АТС!E690*$D$791*$D$792/100,2)</f>
        <v>31.47</v>
      </c>
      <c r="E2930" s="35">
        <f>ROUND(АТС!E690*$E$791*$E$792/100,2)</f>
        <v>28.92</v>
      </c>
      <c r="F2930" s="35">
        <f>ROUND(АТС!E690*$F$791*$F$792/100,2)</f>
        <v>19.690000000000001</v>
      </c>
      <c r="G2930" s="35">
        <f>ROUND(АТС!E690*$G$791*$G$792/100,2)</f>
        <v>11.52</v>
      </c>
    </row>
    <row r="2931" spans="1:7" x14ac:dyDescent="0.25">
      <c r="A2931" s="256"/>
      <c r="B2931" s="122">
        <f t="shared" si="46"/>
        <v>43036.083330000001</v>
      </c>
      <c r="C2931" s="123">
        <v>2</v>
      </c>
      <c r="D2931" s="35">
        <f>ROUND(АТС!E691*$D$791*$D$792/100,2)</f>
        <v>16.09</v>
      </c>
      <c r="E2931" s="35">
        <f>ROUND(АТС!E691*$E$791*$E$792/100,2)</f>
        <v>14.79</v>
      </c>
      <c r="F2931" s="35">
        <f>ROUND(АТС!E691*$F$791*$F$792/100,2)</f>
        <v>10.07</v>
      </c>
      <c r="G2931" s="35">
        <f>ROUND(АТС!E691*$G$791*$G$792/100,2)</f>
        <v>5.89</v>
      </c>
    </row>
    <row r="2932" spans="1:7" x14ac:dyDescent="0.25">
      <c r="A2932" s="256"/>
      <c r="B2932" s="122">
        <f t="shared" si="46"/>
        <v>43036.125</v>
      </c>
      <c r="C2932" s="123">
        <v>3</v>
      </c>
      <c r="D2932" s="35">
        <f>ROUND(АТС!E692*$D$791*$D$792/100,2)</f>
        <v>10.64</v>
      </c>
      <c r="E2932" s="35">
        <f>ROUND(АТС!E692*$E$791*$E$792/100,2)</f>
        <v>9.7799999999999994</v>
      </c>
      <c r="F2932" s="35">
        <f>ROUND(АТС!E692*$F$791*$F$792/100,2)</f>
        <v>6.66</v>
      </c>
      <c r="G2932" s="35">
        <f>ROUND(АТС!E692*$G$791*$G$792/100,2)</f>
        <v>3.9</v>
      </c>
    </row>
    <row r="2933" spans="1:7" x14ac:dyDescent="0.25">
      <c r="A2933" s="256"/>
      <c r="B2933" s="122">
        <f t="shared" si="46"/>
        <v>43036.166669999999</v>
      </c>
      <c r="C2933" s="123">
        <v>4</v>
      </c>
      <c r="D2933" s="35">
        <f>ROUND(АТС!E693*$D$791*$D$792/100,2)</f>
        <v>7.44</v>
      </c>
      <c r="E2933" s="35">
        <f>ROUND(АТС!E693*$E$791*$E$792/100,2)</f>
        <v>6.83</v>
      </c>
      <c r="F2933" s="35">
        <f>ROUND(АТС!E693*$F$791*$F$792/100,2)</f>
        <v>4.6500000000000004</v>
      </c>
      <c r="G2933" s="35">
        <f>ROUND(АТС!E693*$G$791*$G$792/100,2)</f>
        <v>2.72</v>
      </c>
    </row>
    <row r="2934" spans="1:7" x14ac:dyDescent="0.25">
      <c r="A2934" s="256"/>
      <c r="B2934" s="122">
        <f t="shared" si="46"/>
        <v>43036.208330000001</v>
      </c>
      <c r="C2934" s="123">
        <v>5</v>
      </c>
      <c r="D2934" s="35">
        <f>ROUND(АТС!E694*$D$791*$D$792/100,2)</f>
        <v>0</v>
      </c>
      <c r="E2934" s="35">
        <f>ROUND(АТС!E694*$E$791*$E$792/100,2)</f>
        <v>0</v>
      </c>
      <c r="F2934" s="35">
        <f>ROUND(АТС!E694*$F$791*$F$792/100,2)</f>
        <v>0</v>
      </c>
      <c r="G2934" s="35">
        <f>ROUND(АТС!E694*$G$791*$G$792/100,2)</f>
        <v>0</v>
      </c>
    </row>
    <row r="2935" spans="1:7" x14ac:dyDescent="0.25">
      <c r="A2935" s="256"/>
      <c r="B2935" s="122">
        <f t="shared" si="46"/>
        <v>43036.25</v>
      </c>
      <c r="C2935" s="123">
        <v>6</v>
      </c>
      <c r="D2935" s="35">
        <f>ROUND(АТС!E695*$D$791*$D$792/100,2)</f>
        <v>0</v>
      </c>
      <c r="E2935" s="35">
        <f>ROUND(АТС!E695*$E$791*$E$792/100,2)</f>
        <v>0</v>
      </c>
      <c r="F2935" s="35">
        <f>ROUND(АТС!E695*$F$791*$F$792/100,2)</f>
        <v>0</v>
      </c>
      <c r="G2935" s="35">
        <f>ROUND(АТС!E695*$G$791*$G$792/100,2)</f>
        <v>0</v>
      </c>
    </row>
    <row r="2936" spans="1:7" x14ac:dyDescent="0.25">
      <c r="A2936" s="256"/>
      <c r="B2936" s="122">
        <f t="shared" si="46"/>
        <v>43036.291669999999</v>
      </c>
      <c r="C2936" s="123">
        <v>7</v>
      </c>
      <c r="D2936" s="35">
        <f>ROUND(АТС!E696*$D$791*$D$792/100,2)</f>
        <v>0</v>
      </c>
      <c r="E2936" s="35">
        <f>ROUND(АТС!E696*$E$791*$E$792/100,2)</f>
        <v>0</v>
      </c>
      <c r="F2936" s="35">
        <f>ROUND(АТС!E696*$F$791*$F$792/100,2)</f>
        <v>0</v>
      </c>
      <c r="G2936" s="35">
        <f>ROUND(АТС!E696*$G$791*$G$792/100,2)</f>
        <v>0</v>
      </c>
    </row>
    <row r="2937" spans="1:7" x14ac:dyDescent="0.25">
      <c r="A2937" s="256"/>
      <c r="B2937" s="122">
        <f t="shared" si="46"/>
        <v>43036.333330000001</v>
      </c>
      <c r="C2937" s="123">
        <v>8</v>
      </c>
      <c r="D2937" s="35">
        <f>ROUND(АТС!E697*$D$791*$D$792/100,2)</f>
        <v>6.48</v>
      </c>
      <c r="E2937" s="35">
        <f>ROUND(АТС!E697*$E$791*$E$792/100,2)</f>
        <v>5.96</v>
      </c>
      <c r="F2937" s="35">
        <f>ROUND(АТС!E697*$F$791*$F$792/100,2)</f>
        <v>4.05</v>
      </c>
      <c r="G2937" s="35">
        <f>ROUND(АТС!E697*$G$791*$G$792/100,2)</f>
        <v>2.37</v>
      </c>
    </row>
    <row r="2938" spans="1:7" x14ac:dyDescent="0.25">
      <c r="A2938" s="256"/>
      <c r="B2938" s="122">
        <f t="shared" si="46"/>
        <v>43036.375</v>
      </c>
      <c r="C2938" s="123">
        <v>9</v>
      </c>
      <c r="D2938" s="35">
        <f>ROUND(АТС!E698*$D$791*$D$792/100,2)</f>
        <v>0</v>
      </c>
      <c r="E2938" s="35">
        <f>ROUND(АТС!E698*$E$791*$E$792/100,2)</f>
        <v>0</v>
      </c>
      <c r="F2938" s="35">
        <f>ROUND(АТС!E698*$F$791*$F$792/100,2)</f>
        <v>0</v>
      </c>
      <c r="G2938" s="35">
        <f>ROUND(АТС!E698*$G$791*$G$792/100,2)</f>
        <v>0</v>
      </c>
    </row>
    <row r="2939" spans="1:7" x14ac:dyDescent="0.25">
      <c r="A2939" s="256"/>
      <c r="B2939" s="122">
        <f t="shared" si="46"/>
        <v>43036.416669999999</v>
      </c>
      <c r="C2939" s="123">
        <v>10</v>
      </c>
      <c r="D2939" s="35">
        <f>ROUND(АТС!E699*$D$791*$D$792/100,2)</f>
        <v>18.25</v>
      </c>
      <c r="E2939" s="35">
        <f>ROUND(АТС!E699*$E$791*$E$792/100,2)</f>
        <v>16.78</v>
      </c>
      <c r="F2939" s="35">
        <f>ROUND(АТС!E699*$F$791*$F$792/100,2)</f>
        <v>11.42</v>
      </c>
      <c r="G2939" s="35">
        <f>ROUND(АТС!E699*$G$791*$G$792/100,2)</f>
        <v>6.68</v>
      </c>
    </row>
    <row r="2940" spans="1:7" x14ac:dyDescent="0.25">
      <c r="A2940" s="256"/>
      <c r="B2940" s="122">
        <f t="shared" si="46"/>
        <v>43036.458330000001</v>
      </c>
      <c r="C2940" s="123">
        <v>11</v>
      </c>
      <c r="D2940" s="35">
        <f>ROUND(АТС!E700*$D$791*$D$792/100,2)</f>
        <v>31.74</v>
      </c>
      <c r="E2940" s="35">
        <f>ROUND(АТС!E700*$E$791*$E$792/100,2)</f>
        <v>29.17</v>
      </c>
      <c r="F2940" s="35">
        <f>ROUND(АТС!E700*$F$791*$F$792/100,2)</f>
        <v>19.86</v>
      </c>
      <c r="G2940" s="35">
        <f>ROUND(АТС!E700*$G$791*$G$792/100,2)</f>
        <v>11.62</v>
      </c>
    </row>
    <row r="2941" spans="1:7" x14ac:dyDescent="0.25">
      <c r="A2941" s="256"/>
      <c r="B2941" s="122">
        <f t="shared" si="46"/>
        <v>43036.5</v>
      </c>
      <c r="C2941" s="123">
        <v>12</v>
      </c>
      <c r="D2941" s="35">
        <f>ROUND(АТС!E701*$D$791*$D$792/100,2)</f>
        <v>42.15</v>
      </c>
      <c r="E2941" s="35">
        <f>ROUND(АТС!E701*$E$791*$E$792/100,2)</f>
        <v>38.74</v>
      </c>
      <c r="F2941" s="35">
        <f>ROUND(АТС!E701*$F$791*$F$792/100,2)</f>
        <v>26.37</v>
      </c>
      <c r="G2941" s="35">
        <f>ROUND(АТС!E701*$G$791*$G$792/100,2)</f>
        <v>15.43</v>
      </c>
    </row>
    <row r="2942" spans="1:7" x14ac:dyDescent="0.25">
      <c r="A2942" s="256"/>
      <c r="B2942" s="122">
        <f t="shared" si="46"/>
        <v>43036.541669999999</v>
      </c>
      <c r="C2942" s="123">
        <v>13</v>
      </c>
      <c r="D2942" s="35">
        <f>ROUND(АТС!E702*$D$791*$D$792/100,2)</f>
        <v>40.299999999999997</v>
      </c>
      <c r="E2942" s="35">
        <f>ROUND(АТС!E702*$E$791*$E$792/100,2)</f>
        <v>37.04</v>
      </c>
      <c r="F2942" s="35">
        <f>ROUND(АТС!E702*$F$791*$F$792/100,2)</f>
        <v>25.21</v>
      </c>
      <c r="G2942" s="35">
        <f>ROUND(АТС!E702*$G$791*$G$792/100,2)</f>
        <v>14.76</v>
      </c>
    </row>
    <row r="2943" spans="1:7" x14ac:dyDescent="0.25">
      <c r="A2943" s="256"/>
      <c r="B2943" s="122">
        <f t="shared" si="46"/>
        <v>43036.583330000001</v>
      </c>
      <c r="C2943" s="123">
        <v>14</v>
      </c>
      <c r="D2943" s="35">
        <f>ROUND(АТС!E703*$D$791*$D$792/100,2)</f>
        <v>24.05</v>
      </c>
      <c r="E2943" s="35">
        <f>ROUND(АТС!E703*$E$791*$E$792/100,2)</f>
        <v>22.11</v>
      </c>
      <c r="F2943" s="35">
        <f>ROUND(АТС!E703*$F$791*$F$792/100,2)</f>
        <v>15.05</v>
      </c>
      <c r="G2943" s="35">
        <f>ROUND(АТС!E703*$G$791*$G$792/100,2)</f>
        <v>8.81</v>
      </c>
    </row>
    <row r="2944" spans="1:7" x14ac:dyDescent="0.25">
      <c r="A2944" s="256"/>
      <c r="B2944" s="122">
        <f t="shared" si="46"/>
        <v>43036.625</v>
      </c>
      <c r="C2944" s="123">
        <v>15</v>
      </c>
      <c r="D2944" s="35">
        <f>ROUND(АТС!E704*$D$791*$D$792/100,2)</f>
        <v>16.53</v>
      </c>
      <c r="E2944" s="35">
        <f>ROUND(АТС!E704*$E$791*$E$792/100,2)</f>
        <v>15.19</v>
      </c>
      <c r="F2944" s="35">
        <f>ROUND(АТС!E704*$F$791*$F$792/100,2)</f>
        <v>10.34</v>
      </c>
      <c r="G2944" s="35">
        <f>ROUND(АТС!E704*$G$791*$G$792/100,2)</f>
        <v>6.05</v>
      </c>
    </row>
    <row r="2945" spans="1:7" x14ac:dyDescent="0.25">
      <c r="A2945" s="256"/>
      <c r="B2945" s="122">
        <f t="shared" si="46"/>
        <v>43036.666669999999</v>
      </c>
      <c r="C2945" s="123">
        <v>16</v>
      </c>
      <c r="D2945" s="35">
        <f>ROUND(АТС!E705*$D$791*$D$792/100,2)</f>
        <v>19.66</v>
      </c>
      <c r="E2945" s="35">
        <f>ROUND(АТС!E705*$E$791*$E$792/100,2)</f>
        <v>18.07</v>
      </c>
      <c r="F2945" s="35">
        <f>ROUND(АТС!E705*$F$791*$F$792/100,2)</f>
        <v>12.3</v>
      </c>
      <c r="G2945" s="35">
        <f>ROUND(АТС!E705*$G$791*$G$792/100,2)</f>
        <v>7.2</v>
      </c>
    </row>
    <row r="2946" spans="1:7" x14ac:dyDescent="0.25">
      <c r="A2946" s="256"/>
      <c r="B2946" s="122">
        <f t="shared" ref="B2946:B3009" si="47">B2922+1</f>
        <v>43036.708330000001</v>
      </c>
      <c r="C2946" s="123">
        <v>17</v>
      </c>
      <c r="D2946" s="35">
        <f>ROUND(АТС!E706*$D$791*$D$792/100,2)</f>
        <v>0</v>
      </c>
      <c r="E2946" s="35">
        <f>ROUND(АТС!E706*$E$791*$E$792/100,2)</f>
        <v>0</v>
      </c>
      <c r="F2946" s="35">
        <f>ROUND(АТС!E706*$F$791*$F$792/100,2)</f>
        <v>0</v>
      </c>
      <c r="G2946" s="35">
        <f>ROUND(АТС!E706*$G$791*$G$792/100,2)</f>
        <v>0</v>
      </c>
    </row>
    <row r="2947" spans="1:7" x14ac:dyDescent="0.25">
      <c r="A2947" s="256"/>
      <c r="B2947" s="122">
        <f t="shared" si="47"/>
        <v>43036.75</v>
      </c>
      <c r="C2947" s="123">
        <v>18</v>
      </c>
      <c r="D2947" s="35">
        <f>ROUND(АТС!E707*$D$791*$D$792/100,2)</f>
        <v>7.48</v>
      </c>
      <c r="E2947" s="35">
        <f>ROUND(АТС!E707*$E$791*$E$792/100,2)</f>
        <v>6.87</v>
      </c>
      <c r="F2947" s="35">
        <f>ROUND(АТС!E707*$F$791*$F$792/100,2)</f>
        <v>4.68</v>
      </c>
      <c r="G2947" s="35">
        <f>ROUND(АТС!E707*$G$791*$G$792/100,2)</f>
        <v>2.74</v>
      </c>
    </row>
    <row r="2948" spans="1:7" x14ac:dyDescent="0.25">
      <c r="A2948" s="256"/>
      <c r="B2948" s="122">
        <f t="shared" si="47"/>
        <v>43036.791669999999</v>
      </c>
      <c r="C2948" s="123">
        <v>19</v>
      </c>
      <c r="D2948" s="35">
        <f>ROUND(АТС!E708*$D$791*$D$792/100,2)</f>
        <v>50.12</v>
      </c>
      <c r="E2948" s="35">
        <f>ROUND(АТС!E708*$E$791*$E$792/100,2)</f>
        <v>46.06</v>
      </c>
      <c r="F2948" s="35">
        <f>ROUND(АТС!E708*$F$791*$F$792/100,2)</f>
        <v>31.35</v>
      </c>
      <c r="G2948" s="35">
        <f>ROUND(АТС!E708*$G$791*$G$792/100,2)</f>
        <v>18.350000000000001</v>
      </c>
    </row>
    <row r="2949" spans="1:7" x14ac:dyDescent="0.25">
      <c r="A2949" s="256"/>
      <c r="B2949" s="122">
        <f t="shared" si="47"/>
        <v>43036.833330000001</v>
      </c>
      <c r="C2949" s="123">
        <v>20</v>
      </c>
      <c r="D2949" s="35">
        <f>ROUND(АТС!E709*$D$791*$D$792/100,2)</f>
        <v>145.04</v>
      </c>
      <c r="E2949" s="35">
        <f>ROUND(АТС!E709*$E$791*$E$792/100,2)</f>
        <v>133.30000000000001</v>
      </c>
      <c r="F2949" s="35">
        <f>ROUND(АТС!E709*$F$791*$F$792/100,2)</f>
        <v>90.73</v>
      </c>
      <c r="G2949" s="35">
        <f>ROUND(АТС!E709*$G$791*$G$792/100,2)</f>
        <v>53.1</v>
      </c>
    </row>
    <row r="2950" spans="1:7" x14ac:dyDescent="0.25">
      <c r="A2950" s="256"/>
      <c r="B2950" s="122">
        <f t="shared" si="47"/>
        <v>43036.875</v>
      </c>
      <c r="C2950" s="123">
        <v>21</v>
      </c>
      <c r="D2950" s="35">
        <f>ROUND(АТС!E710*$D$791*$D$792/100,2)</f>
        <v>141.72999999999999</v>
      </c>
      <c r="E2950" s="35">
        <f>ROUND(АТС!E710*$E$791*$E$792/100,2)</f>
        <v>130.26</v>
      </c>
      <c r="F2950" s="35">
        <f>ROUND(АТС!E710*$F$791*$F$792/100,2)</f>
        <v>88.66</v>
      </c>
      <c r="G2950" s="35">
        <f>ROUND(АТС!E710*$G$791*$G$792/100,2)</f>
        <v>51.89</v>
      </c>
    </row>
    <row r="2951" spans="1:7" x14ac:dyDescent="0.25">
      <c r="A2951" s="256"/>
      <c r="B2951" s="122">
        <f t="shared" si="47"/>
        <v>43036.916669999999</v>
      </c>
      <c r="C2951" s="123">
        <v>22</v>
      </c>
      <c r="D2951" s="35">
        <f>ROUND(АТС!E711*$D$791*$D$792/100,2)</f>
        <v>178.75</v>
      </c>
      <c r="E2951" s="35">
        <f>ROUND(АТС!E711*$E$791*$E$792/100,2)</f>
        <v>164.28</v>
      </c>
      <c r="F2951" s="35">
        <f>ROUND(АТС!E711*$F$791*$F$792/100,2)</f>
        <v>111.82</v>
      </c>
      <c r="G2951" s="35">
        <f>ROUND(АТС!E711*$G$791*$G$792/100,2)</f>
        <v>65.44</v>
      </c>
    </row>
    <row r="2952" spans="1:7" x14ac:dyDescent="0.25">
      <c r="A2952" s="256"/>
      <c r="B2952" s="122">
        <f t="shared" si="47"/>
        <v>43036.958330000001</v>
      </c>
      <c r="C2952" s="123">
        <v>23</v>
      </c>
      <c r="D2952" s="35">
        <f>ROUND(АТС!E712*$D$791*$D$792/100,2)</f>
        <v>241.56</v>
      </c>
      <c r="E2952" s="35">
        <f>ROUND(АТС!E712*$E$791*$E$792/100,2)</f>
        <v>222.01</v>
      </c>
      <c r="F2952" s="35">
        <f>ROUND(АТС!E712*$F$791*$F$792/100,2)</f>
        <v>151.11000000000001</v>
      </c>
      <c r="G2952" s="35">
        <f>ROUND(АТС!E712*$G$791*$G$792/100,2)</f>
        <v>88.44</v>
      </c>
    </row>
    <row r="2953" spans="1:7" x14ac:dyDescent="0.25">
      <c r="A2953" s="256"/>
      <c r="B2953" s="122">
        <f t="shared" si="47"/>
        <v>43037</v>
      </c>
      <c r="C2953" s="123">
        <v>0</v>
      </c>
      <c r="D2953" s="35">
        <f>ROUND(АТС!E713*$D$791*$D$792/100,2)</f>
        <v>39.549999999999997</v>
      </c>
      <c r="E2953" s="35">
        <f>ROUND(АТС!E713*$E$791*$E$792/100,2)</f>
        <v>36.35</v>
      </c>
      <c r="F2953" s="35">
        <f>ROUND(АТС!E713*$F$791*$F$792/100,2)</f>
        <v>24.74</v>
      </c>
      <c r="G2953" s="35">
        <f>ROUND(АТС!E713*$G$791*$G$792/100,2)</f>
        <v>14.48</v>
      </c>
    </row>
    <row r="2954" spans="1:7" x14ac:dyDescent="0.25">
      <c r="A2954" s="256"/>
      <c r="B2954" s="122">
        <f t="shared" si="47"/>
        <v>43037.041669999999</v>
      </c>
      <c r="C2954" s="123">
        <v>1</v>
      </c>
      <c r="D2954" s="35">
        <f>ROUND(АТС!E714*$D$791*$D$792/100,2)</f>
        <v>65.61</v>
      </c>
      <c r="E2954" s="35">
        <f>ROUND(АТС!E714*$E$791*$E$792/100,2)</f>
        <v>60.3</v>
      </c>
      <c r="F2954" s="35">
        <f>ROUND(АТС!E714*$F$791*$F$792/100,2)</f>
        <v>41.05</v>
      </c>
      <c r="G2954" s="35">
        <f>ROUND(АТС!E714*$G$791*$G$792/100,2)</f>
        <v>24.02</v>
      </c>
    </row>
    <row r="2955" spans="1:7" x14ac:dyDescent="0.25">
      <c r="A2955" s="256"/>
      <c r="B2955" s="122">
        <f t="shared" si="47"/>
        <v>43037.083330000001</v>
      </c>
      <c r="C2955" s="123">
        <v>2</v>
      </c>
      <c r="D2955" s="35">
        <f>ROUND(АТС!E715*$D$791*$D$792/100,2)</f>
        <v>5.92</v>
      </c>
      <c r="E2955" s="35">
        <f>ROUND(АТС!E715*$E$791*$E$792/100,2)</f>
        <v>5.44</v>
      </c>
      <c r="F2955" s="35">
        <f>ROUND(АТС!E715*$F$791*$F$792/100,2)</f>
        <v>3.7</v>
      </c>
      <c r="G2955" s="35">
        <f>ROUND(АТС!E715*$G$791*$G$792/100,2)</f>
        <v>2.17</v>
      </c>
    </row>
    <row r="2956" spans="1:7" x14ac:dyDescent="0.25">
      <c r="A2956" s="256"/>
      <c r="B2956" s="122">
        <f t="shared" si="47"/>
        <v>43037.125</v>
      </c>
      <c r="C2956" s="123">
        <v>3</v>
      </c>
      <c r="D2956" s="35">
        <f>ROUND(АТС!E716*$D$791*$D$792/100,2)</f>
        <v>3.53</v>
      </c>
      <c r="E2956" s="35">
        <f>ROUND(АТС!E716*$E$791*$E$792/100,2)</f>
        <v>3.24</v>
      </c>
      <c r="F2956" s="35">
        <f>ROUND(АТС!E716*$F$791*$F$792/100,2)</f>
        <v>2.21</v>
      </c>
      <c r="G2956" s="35">
        <f>ROUND(АТС!E716*$G$791*$G$792/100,2)</f>
        <v>1.29</v>
      </c>
    </row>
    <row r="2957" spans="1:7" x14ac:dyDescent="0.25">
      <c r="A2957" s="256"/>
      <c r="B2957" s="122">
        <f t="shared" si="47"/>
        <v>43037.166669999999</v>
      </c>
      <c r="C2957" s="123">
        <v>4</v>
      </c>
      <c r="D2957" s="35">
        <f>ROUND(АТС!E717*$D$791*$D$792/100,2)</f>
        <v>25.77</v>
      </c>
      <c r="E2957" s="35">
        <f>ROUND(АТС!E717*$E$791*$E$792/100,2)</f>
        <v>23.68</v>
      </c>
      <c r="F2957" s="35">
        <f>ROUND(АТС!E717*$F$791*$F$792/100,2)</f>
        <v>16.12</v>
      </c>
      <c r="G2957" s="35">
        <f>ROUND(АТС!E717*$G$791*$G$792/100,2)</f>
        <v>9.43</v>
      </c>
    </row>
    <row r="2958" spans="1:7" x14ac:dyDescent="0.25">
      <c r="A2958" s="256"/>
      <c r="B2958" s="122">
        <f t="shared" si="47"/>
        <v>43037.208330000001</v>
      </c>
      <c r="C2958" s="123">
        <v>5</v>
      </c>
      <c r="D2958" s="35">
        <f>ROUND(АТС!E718*$D$791*$D$792/100,2)</f>
        <v>15.78</v>
      </c>
      <c r="E2958" s="35">
        <f>ROUND(АТС!E718*$E$791*$E$792/100,2)</f>
        <v>14.5</v>
      </c>
      <c r="F2958" s="35">
        <f>ROUND(АТС!E718*$F$791*$F$792/100,2)</f>
        <v>9.8699999999999992</v>
      </c>
      <c r="G2958" s="35">
        <f>ROUND(АТС!E718*$G$791*$G$792/100,2)</f>
        <v>5.78</v>
      </c>
    </row>
    <row r="2959" spans="1:7" x14ac:dyDescent="0.25">
      <c r="A2959" s="256"/>
      <c r="B2959" s="122">
        <f t="shared" si="47"/>
        <v>43037.25</v>
      </c>
      <c r="C2959" s="123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x14ac:dyDescent="0.25">
      <c r="A2960" s="256"/>
      <c r="B2960" s="122">
        <f t="shared" si="47"/>
        <v>43037.291669999999</v>
      </c>
      <c r="C2960" s="123">
        <v>7</v>
      </c>
      <c r="D2960" s="35">
        <f>ROUND(АТС!E720*$D$791*$D$792/100,2)</f>
        <v>10.78</v>
      </c>
      <c r="E2960" s="35">
        <f>ROUND(АТС!E720*$E$791*$E$792/100,2)</f>
        <v>9.9</v>
      </c>
      <c r="F2960" s="35">
        <f>ROUND(АТС!E720*$F$791*$F$792/100,2)</f>
        <v>6.74</v>
      </c>
      <c r="G2960" s="35">
        <f>ROUND(АТС!E720*$G$791*$G$792/100,2)</f>
        <v>3.95</v>
      </c>
    </row>
    <row r="2961" spans="1:7" x14ac:dyDescent="0.25">
      <c r="A2961" s="256"/>
      <c r="B2961" s="122">
        <f t="shared" si="47"/>
        <v>43037.333330000001</v>
      </c>
      <c r="C2961" s="123">
        <v>8</v>
      </c>
      <c r="D2961" s="35">
        <f>ROUND(АТС!E721*$D$791*$D$792/100,2)</f>
        <v>0</v>
      </c>
      <c r="E2961" s="35">
        <f>ROUND(АТС!E721*$E$791*$E$792/100,2)</f>
        <v>0</v>
      </c>
      <c r="F2961" s="35">
        <f>ROUND(АТС!E721*$F$791*$F$792/100,2)</f>
        <v>0</v>
      </c>
      <c r="G2961" s="35">
        <f>ROUND(АТС!E721*$G$791*$G$792/100,2)</f>
        <v>0</v>
      </c>
    </row>
    <row r="2962" spans="1:7" x14ac:dyDescent="0.25">
      <c r="A2962" s="256"/>
      <c r="B2962" s="122">
        <f t="shared" si="47"/>
        <v>43037.375</v>
      </c>
      <c r="C2962" s="123">
        <v>9</v>
      </c>
      <c r="D2962" s="35">
        <f>ROUND(АТС!E722*$D$791*$D$792/100,2)</f>
        <v>70.47</v>
      </c>
      <c r="E2962" s="35">
        <f>ROUND(АТС!E722*$E$791*$E$792/100,2)</f>
        <v>64.760000000000005</v>
      </c>
      <c r="F2962" s="35">
        <f>ROUND(АТС!E722*$F$791*$F$792/100,2)</f>
        <v>44.08</v>
      </c>
      <c r="G2962" s="35">
        <f>ROUND(АТС!E722*$G$791*$G$792/100,2)</f>
        <v>25.8</v>
      </c>
    </row>
    <row r="2963" spans="1:7" x14ac:dyDescent="0.25">
      <c r="A2963" s="256"/>
      <c r="B2963" s="122">
        <f t="shared" si="47"/>
        <v>43037.416669999999</v>
      </c>
      <c r="C2963" s="123">
        <v>10</v>
      </c>
      <c r="D2963" s="35">
        <f>ROUND(АТС!E723*$D$791*$D$792/100,2)</f>
        <v>48.63</v>
      </c>
      <c r="E2963" s="35">
        <f>ROUND(АТС!E723*$E$791*$E$792/100,2)</f>
        <v>44.69</v>
      </c>
      <c r="F2963" s="35">
        <f>ROUND(АТС!E723*$F$791*$F$792/100,2)</f>
        <v>30.42</v>
      </c>
      <c r="G2963" s="35">
        <f>ROUND(АТС!E723*$G$791*$G$792/100,2)</f>
        <v>17.8</v>
      </c>
    </row>
    <row r="2964" spans="1:7" x14ac:dyDescent="0.25">
      <c r="A2964" s="256"/>
      <c r="B2964" s="122">
        <f t="shared" si="47"/>
        <v>43037.458330000001</v>
      </c>
      <c r="C2964" s="123">
        <v>11</v>
      </c>
      <c r="D2964" s="35">
        <f>ROUND(АТС!E724*$D$791*$D$792/100,2)</f>
        <v>36.770000000000003</v>
      </c>
      <c r="E2964" s="35">
        <f>ROUND(АТС!E724*$E$791*$E$792/100,2)</f>
        <v>33.79</v>
      </c>
      <c r="F2964" s="35">
        <f>ROUND(АТС!E724*$F$791*$F$792/100,2)</f>
        <v>23</v>
      </c>
      <c r="G2964" s="35">
        <f>ROUND(АТС!E724*$G$791*$G$792/100,2)</f>
        <v>13.46</v>
      </c>
    </row>
    <row r="2965" spans="1:7" x14ac:dyDescent="0.25">
      <c r="A2965" s="256"/>
      <c r="B2965" s="122">
        <f t="shared" si="47"/>
        <v>43037.5</v>
      </c>
      <c r="C2965" s="123">
        <v>12</v>
      </c>
      <c r="D2965" s="35">
        <f>ROUND(АТС!E725*$D$791*$D$792/100,2)</f>
        <v>70.349999999999994</v>
      </c>
      <c r="E2965" s="35">
        <f>ROUND(АТС!E725*$E$791*$E$792/100,2)</f>
        <v>64.66</v>
      </c>
      <c r="F2965" s="35">
        <f>ROUND(АТС!E725*$F$791*$F$792/100,2)</f>
        <v>44.01</v>
      </c>
      <c r="G2965" s="35">
        <f>ROUND(АТС!E725*$G$791*$G$792/100,2)</f>
        <v>25.76</v>
      </c>
    </row>
    <row r="2966" spans="1:7" x14ac:dyDescent="0.25">
      <c r="A2966" s="256"/>
      <c r="B2966" s="122">
        <f t="shared" si="47"/>
        <v>43037.541669999999</v>
      </c>
      <c r="C2966" s="123">
        <v>13</v>
      </c>
      <c r="D2966" s="35">
        <f>ROUND(АТС!E726*$D$791*$D$792/100,2)</f>
        <v>54.24</v>
      </c>
      <c r="E2966" s="35">
        <f>ROUND(АТС!E726*$E$791*$E$792/100,2)</f>
        <v>49.85</v>
      </c>
      <c r="F2966" s="35">
        <f>ROUND(АТС!E726*$F$791*$F$792/100,2)</f>
        <v>33.93</v>
      </c>
      <c r="G2966" s="35">
        <f>ROUND(АТС!E726*$G$791*$G$792/100,2)</f>
        <v>19.86</v>
      </c>
    </row>
    <row r="2967" spans="1:7" x14ac:dyDescent="0.25">
      <c r="A2967" s="256"/>
      <c r="B2967" s="122">
        <f t="shared" si="47"/>
        <v>43037.583330000001</v>
      </c>
      <c r="C2967" s="123">
        <v>14</v>
      </c>
      <c r="D2967" s="35">
        <f>ROUND(АТС!E727*$D$791*$D$792/100,2)</f>
        <v>36.74</v>
      </c>
      <c r="E2967" s="35">
        <f>ROUND(АТС!E727*$E$791*$E$792/100,2)</f>
        <v>33.76</v>
      </c>
      <c r="F2967" s="35">
        <f>ROUND(АТС!E727*$F$791*$F$792/100,2)</f>
        <v>22.98</v>
      </c>
      <c r="G2967" s="35">
        <f>ROUND(АТС!E727*$G$791*$G$792/100,2)</f>
        <v>13.45</v>
      </c>
    </row>
    <row r="2968" spans="1:7" x14ac:dyDescent="0.25">
      <c r="A2968" s="256"/>
      <c r="B2968" s="122">
        <f t="shared" si="47"/>
        <v>43037.625</v>
      </c>
      <c r="C2968" s="123">
        <v>15</v>
      </c>
      <c r="D2968" s="35">
        <f>ROUND(АТС!E728*$D$791*$D$792/100,2)</f>
        <v>33.270000000000003</v>
      </c>
      <c r="E2968" s="35">
        <f>ROUND(АТС!E728*$E$791*$E$792/100,2)</f>
        <v>30.58</v>
      </c>
      <c r="F2968" s="35">
        <f>ROUND(АТС!E728*$F$791*$F$792/100,2)</f>
        <v>20.81</v>
      </c>
      <c r="G2968" s="35">
        <f>ROUND(АТС!E728*$G$791*$G$792/100,2)</f>
        <v>12.18</v>
      </c>
    </row>
    <row r="2969" spans="1:7" x14ac:dyDescent="0.25">
      <c r="A2969" s="256"/>
      <c r="B2969" s="122">
        <f t="shared" si="47"/>
        <v>43037.666669999999</v>
      </c>
      <c r="C2969" s="123">
        <v>16</v>
      </c>
      <c r="D2969" s="35">
        <f>ROUND(АТС!E729*$D$791*$D$792/100,2)</f>
        <v>14.7</v>
      </c>
      <c r="E2969" s="35">
        <f>ROUND(АТС!E729*$E$791*$E$792/100,2)</f>
        <v>13.51</v>
      </c>
      <c r="F2969" s="35">
        <f>ROUND(АТС!E729*$F$791*$F$792/100,2)</f>
        <v>9.1999999999999993</v>
      </c>
      <c r="G2969" s="35">
        <f>ROUND(АТС!E729*$G$791*$G$792/100,2)</f>
        <v>5.38</v>
      </c>
    </row>
    <row r="2970" spans="1:7" x14ac:dyDescent="0.25">
      <c r="A2970" s="256"/>
      <c r="B2970" s="122">
        <f t="shared" si="47"/>
        <v>43037.708330000001</v>
      </c>
      <c r="C2970" s="123">
        <v>17</v>
      </c>
      <c r="D2970" s="35">
        <f>ROUND(АТС!E730*$D$791*$D$792/100,2)</f>
        <v>0</v>
      </c>
      <c r="E2970" s="35">
        <f>ROUND(АТС!E730*$E$791*$E$792/100,2)</f>
        <v>0</v>
      </c>
      <c r="F2970" s="35">
        <f>ROUND(АТС!E730*$F$791*$F$792/100,2)</f>
        <v>0</v>
      </c>
      <c r="G2970" s="35">
        <f>ROUND(АТС!E730*$G$791*$G$792/100,2)</f>
        <v>0</v>
      </c>
    </row>
    <row r="2971" spans="1:7" x14ac:dyDescent="0.25">
      <c r="A2971" s="256"/>
      <c r="B2971" s="122">
        <f t="shared" si="47"/>
        <v>43037.75</v>
      </c>
      <c r="C2971" s="123">
        <v>18</v>
      </c>
      <c r="D2971" s="35">
        <f>ROUND(АТС!E731*$D$791*$D$792/100,2)</f>
        <v>0</v>
      </c>
      <c r="E2971" s="35">
        <f>ROUND(АТС!E731*$E$791*$E$792/100,2)</f>
        <v>0</v>
      </c>
      <c r="F2971" s="35">
        <f>ROUND(АТС!E731*$F$791*$F$792/100,2)</f>
        <v>0</v>
      </c>
      <c r="G2971" s="35">
        <f>ROUND(АТС!E731*$G$791*$G$792/100,2)</f>
        <v>0</v>
      </c>
    </row>
    <row r="2972" spans="1:7" x14ac:dyDescent="0.25">
      <c r="A2972" s="256"/>
      <c r="B2972" s="122">
        <f t="shared" si="47"/>
        <v>43037.791669999999</v>
      </c>
      <c r="C2972" s="123">
        <v>19</v>
      </c>
      <c r="D2972" s="35">
        <f>ROUND(АТС!E732*$D$791*$D$792/100,2)</f>
        <v>0</v>
      </c>
      <c r="E2972" s="35">
        <f>ROUND(АТС!E732*$E$791*$E$792/100,2)</f>
        <v>0</v>
      </c>
      <c r="F2972" s="35">
        <f>ROUND(АТС!E732*$F$791*$F$792/100,2)</f>
        <v>0</v>
      </c>
      <c r="G2972" s="35">
        <f>ROUND(АТС!E732*$G$791*$G$792/100,2)</f>
        <v>0</v>
      </c>
    </row>
    <row r="2973" spans="1:7" x14ac:dyDescent="0.25">
      <c r="A2973" s="256"/>
      <c r="B2973" s="122">
        <f t="shared" si="47"/>
        <v>43037.833330000001</v>
      </c>
      <c r="C2973" s="123">
        <v>20</v>
      </c>
      <c r="D2973" s="35">
        <f>ROUND(АТС!E733*$D$791*$D$792/100,2)</f>
        <v>60.18</v>
      </c>
      <c r="E2973" s="35">
        <f>ROUND(АТС!E733*$E$791*$E$792/100,2)</f>
        <v>55.31</v>
      </c>
      <c r="F2973" s="35">
        <f>ROUND(АТС!E733*$F$791*$F$792/100,2)</f>
        <v>37.65</v>
      </c>
      <c r="G2973" s="35">
        <f>ROUND(АТС!E733*$G$791*$G$792/100,2)</f>
        <v>22.03</v>
      </c>
    </row>
    <row r="2974" spans="1:7" x14ac:dyDescent="0.25">
      <c r="A2974" s="256"/>
      <c r="B2974" s="122">
        <f t="shared" si="47"/>
        <v>43037.875</v>
      </c>
      <c r="C2974" s="123">
        <v>21</v>
      </c>
      <c r="D2974" s="35">
        <f>ROUND(АТС!E734*$D$791*$D$792/100,2)</f>
        <v>165.37</v>
      </c>
      <c r="E2974" s="35">
        <f>ROUND(АТС!E734*$E$791*$E$792/100,2)</f>
        <v>151.99</v>
      </c>
      <c r="F2974" s="35">
        <f>ROUND(АТС!E734*$F$791*$F$792/100,2)</f>
        <v>103.45</v>
      </c>
      <c r="G2974" s="35">
        <f>ROUND(АТС!E734*$G$791*$G$792/100,2)</f>
        <v>60.54</v>
      </c>
    </row>
    <row r="2975" spans="1:7" x14ac:dyDescent="0.25">
      <c r="A2975" s="256"/>
      <c r="B2975" s="122">
        <f t="shared" si="47"/>
        <v>43037.916669999999</v>
      </c>
      <c r="C2975" s="123">
        <v>22</v>
      </c>
      <c r="D2975" s="35">
        <f>ROUND(АТС!E735*$D$791*$D$792/100,2)</f>
        <v>196.39</v>
      </c>
      <c r="E2975" s="35">
        <f>ROUND(АТС!E735*$E$791*$E$792/100,2)</f>
        <v>180.49</v>
      </c>
      <c r="F2975" s="35">
        <f>ROUND(АТС!E735*$F$791*$F$792/100,2)</f>
        <v>122.85</v>
      </c>
      <c r="G2975" s="35">
        <f>ROUND(АТС!E735*$G$791*$G$792/100,2)</f>
        <v>71.900000000000006</v>
      </c>
    </row>
    <row r="2976" spans="1:7" x14ac:dyDescent="0.25">
      <c r="A2976" s="256"/>
      <c r="B2976" s="122">
        <f t="shared" si="47"/>
        <v>43037.958330000001</v>
      </c>
      <c r="C2976" s="123">
        <v>23</v>
      </c>
      <c r="D2976" s="35">
        <f>ROUND(АТС!E736*$D$791*$D$792/100,2)</f>
        <v>131.24</v>
      </c>
      <c r="E2976" s="35">
        <f>ROUND(АТС!E736*$E$791*$E$792/100,2)</f>
        <v>120.62</v>
      </c>
      <c r="F2976" s="35">
        <f>ROUND(АТС!E736*$F$791*$F$792/100,2)</f>
        <v>82.1</v>
      </c>
      <c r="G2976" s="35">
        <f>ROUND(АТС!E736*$G$791*$G$792/100,2)</f>
        <v>48.05</v>
      </c>
    </row>
    <row r="2977" spans="1:7" x14ac:dyDescent="0.25">
      <c r="A2977" s="256"/>
      <c r="B2977" s="122">
        <f t="shared" si="47"/>
        <v>43038</v>
      </c>
      <c r="C2977" s="123">
        <v>0</v>
      </c>
      <c r="D2977" s="35">
        <f>ROUND(АТС!E737*$D$791*$D$792/100,2)</f>
        <v>0</v>
      </c>
      <c r="E2977" s="35">
        <f>ROUND(АТС!E737*$E$791*$E$792/100,2)</f>
        <v>0</v>
      </c>
      <c r="F2977" s="35">
        <f>ROUND(АТС!E737*$F$791*$F$792/100,2)</f>
        <v>0</v>
      </c>
      <c r="G2977" s="35">
        <f>ROUND(АТС!E737*$G$791*$G$792/100,2)</f>
        <v>0</v>
      </c>
    </row>
    <row r="2978" spans="1:7" x14ac:dyDescent="0.25">
      <c r="A2978" s="256"/>
      <c r="B2978" s="122">
        <f t="shared" si="47"/>
        <v>43038.041669999999</v>
      </c>
      <c r="C2978" s="123">
        <v>1</v>
      </c>
      <c r="D2978" s="35">
        <f>ROUND(АТС!E738*$D$791*$D$792/100,2)</f>
        <v>0</v>
      </c>
      <c r="E2978" s="35">
        <f>ROUND(АТС!E738*$E$791*$E$792/100,2)</f>
        <v>0</v>
      </c>
      <c r="F2978" s="35">
        <f>ROUND(АТС!E738*$F$791*$F$792/100,2)</f>
        <v>0</v>
      </c>
      <c r="G2978" s="35">
        <f>ROUND(АТС!E738*$G$791*$G$792/100,2)</f>
        <v>0</v>
      </c>
    </row>
    <row r="2979" spans="1:7" x14ac:dyDescent="0.25">
      <c r="A2979" s="256"/>
      <c r="B2979" s="122">
        <f t="shared" si="47"/>
        <v>43038.083330000001</v>
      </c>
      <c r="C2979" s="123">
        <v>2</v>
      </c>
      <c r="D2979" s="35">
        <f>ROUND(АТС!E739*$D$791*$D$792/100,2)</f>
        <v>0</v>
      </c>
      <c r="E2979" s="35">
        <f>ROUND(АТС!E739*$E$791*$E$792/100,2)</f>
        <v>0</v>
      </c>
      <c r="F2979" s="35">
        <f>ROUND(АТС!E739*$F$791*$F$792/100,2)</f>
        <v>0</v>
      </c>
      <c r="G2979" s="35">
        <f>ROUND(АТС!E739*$G$791*$G$792/100,2)</f>
        <v>0</v>
      </c>
    </row>
    <row r="2980" spans="1:7" x14ac:dyDescent="0.25">
      <c r="A2980" s="256"/>
      <c r="B2980" s="122">
        <f t="shared" si="47"/>
        <v>43038.125</v>
      </c>
      <c r="C2980" s="123">
        <v>3</v>
      </c>
      <c r="D2980" s="35">
        <f>ROUND(АТС!E740*$D$791*$D$792/100,2)</f>
        <v>0</v>
      </c>
      <c r="E2980" s="35">
        <f>ROUND(АТС!E740*$E$791*$E$792/100,2)</f>
        <v>0</v>
      </c>
      <c r="F2980" s="35">
        <f>ROUND(АТС!E740*$F$791*$F$792/100,2)</f>
        <v>0</v>
      </c>
      <c r="G2980" s="35">
        <f>ROUND(АТС!E740*$G$791*$G$792/100,2)</f>
        <v>0</v>
      </c>
    </row>
    <row r="2981" spans="1:7" x14ac:dyDescent="0.25">
      <c r="A2981" s="256"/>
      <c r="B2981" s="122">
        <f t="shared" si="47"/>
        <v>43038.166669999999</v>
      </c>
      <c r="C2981" s="123">
        <v>4</v>
      </c>
      <c r="D2981" s="35">
        <f>ROUND(АТС!E741*$D$791*$D$792/100,2)</f>
        <v>0</v>
      </c>
      <c r="E2981" s="35">
        <f>ROUND(АТС!E741*$E$791*$E$792/100,2)</f>
        <v>0</v>
      </c>
      <c r="F2981" s="35">
        <f>ROUND(АТС!E741*$F$791*$F$792/100,2)</f>
        <v>0</v>
      </c>
      <c r="G2981" s="35">
        <f>ROUND(АТС!E741*$G$791*$G$792/100,2)</f>
        <v>0</v>
      </c>
    </row>
    <row r="2982" spans="1:7" x14ac:dyDescent="0.25">
      <c r="A2982" s="256"/>
      <c r="B2982" s="122">
        <f t="shared" si="47"/>
        <v>43038.208330000001</v>
      </c>
      <c r="C2982" s="123">
        <v>5</v>
      </c>
      <c r="D2982" s="35">
        <f>ROUND(АТС!E742*$D$791*$D$792/100,2)</f>
        <v>0</v>
      </c>
      <c r="E2982" s="35">
        <f>ROUND(АТС!E742*$E$791*$E$792/100,2)</f>
        <v>0</v>
      </c>
      <c r="F2982" s="35">
        <f>ROUND(АТС!E742*$F$791*$F$792/100,2)</f>
        <v>0</v>
      </c>
      <c r="G2982" s="35">
        <f>ROUND(АТС!E742*$G$791*$G$792/100,2)</f>
        <v>0</v>
      </c>
    </row>
    <row r="2983" spans="1:7" x14ac:dyDescent="0.25">
      <c r="A2983" s="256"/>
      <c r="B2983" s="122">
        <f t="shared" si="47"/>
        <v>43038.25</v>
      </c>
      <c r="C2983" s="123">
        <v>6</v>
      </c>
      <c r="D2983" s="35">
        <f>ROUND(АТС!E743*$D$791*$D$792/100,2)</f>
        <v>31.22</v>
      </c>
      <c r="E2983" s="35">
        <f>ROUND(АТС!E743*$E$791*$E$792/100,2)</f>
        <v>28.7</v>
      </c>
      <c r="F2983" s="35">
        <f>ROUND(АТС!E743*$F$791*$F$792/100,2)</f>
        <v>19.53</v>
      </c>
      <c r="G2983" s="35">
        <f>ROUND(АТС!E743*$G$791*$G$792/100,2)</f>
        <v>11.43</v>
      </c>
    </row>
    <row r="2984" spans="1:7" x14ac:dyDescent="0.25">
      <c r="A2984" s="256"/>
      <c r="B2984" s="122">
        <f t="shared" si="47"/>
        <v>43038.291669999999</v>
      </c>
      <c r="C2984" s="123">
        <v>7</v>
      </c>
      <c r="D2984" s="35">
        <f>ROUND(АТС!E744*$D$791*$D$792/100,2)</f>
        <v>36.67</v>
      </c>
      <c r="E2984" s="35">
        <f>ROUND(АТС!E744*$E$791*$E$792/100,2)</f>
        <v>33.700000000000003</v>
      </c>
      <c r="F2984" s="35">
        <f>ROUND(АТС!E744*$F$791*$F$792/100,2)</f>
        <v>22.94</v>
      </c>
      <c r="G2984" s="35">
        <f>ROUND(АТС!E744*$G$791*$G$792/100,2)</f>
        <v>13.43</v>
      </c>
    </row>
    <row r="2985" spans="1:7" x14ac:dyDescent="0.25">
      <c r="A2985" s="256"/>
      <c r="B2985" s="122">
        <f t="shared" si="47"/>
        <v>43038.333330000001</v>
      </c>
      <c r="C2985" s="123">
        <v>8</v>
      </c>
      <c r="D2985" s="35">
        <f>ROUND(АТС!E745*$D$791*$D$792/100,2)</f>
        <v>17.5</v>
      </c>
      <c r="E2985" s="35">
        <f>ROUND(АТС!E745*$E$791*$E$792/100,2)</f>
        <v>16.079999999999998</v>
      </c>
      <c r="F2985" s="35">
        <f>ROUND(АТС!E745*$F$791*$F$792/100,2)</f>
        <v>10.95</v>
      </c>
      <c r="G2985" s="35">
        <f>ROUND(АТС!E745*$G$791*$G$792/100,2)</f>
        <v>6.41</v>
      </c>
    </row>
    <row r="2986" spans="1:7" x14ac:dyDescent="0.25">
      <c r="A2986" s="256"/>
      <c r="B2986" s="122">
        <f t="shared" si="47"/>
        <v>43038.375</v>
      </c>
      <c r="C2986" s="123">
        <v>9</v>
      </c>
      <c r="D2986" s="35">
        <f>ROUND(АТС!E746*$D$791*$D$792/100,2)</f>
        <v>47.03</v>
      </c>
      <c r="E2986" s="35">
        <f>ROUND(АТС!E746*$E$791*$E$792/100,2)</f>
        <v>43.23</v>
      </c>
      <c r="F2986" s="35">
        <f>ROUND(АТС!E746*$F$791*$F$792/100,2)</f>
        <v>29.42</v>
      </c>
      <c r="G2986" s="35">
        <f>ROUND(АТС!E746*$G$791*$G$792/100,2)</f>
        <v>17.22</v>
      </c>
    </row>
    <row r="2987" spans="1:7" x14ac:dyDescent="0.25">
      <c r="A2987" s="256"/>
      <c r="B2987" s="122">
        <f t="shared" si="47"/>
        <v>43038.416669999999</v>
      </c>
      <c r="C2987" s="123">
        <v>10</v>
      </c>
      <c r="D2987" s="35">
        <f>ROUND(АТС!E747*$D$791*$D$792/100,2)</f>
        <v>63</v>
      </c>
      <c r="E2987" s="35">
        <f>ROUND(АТС!E747*$E$791*$E$792/100,2)</f>
        <v>57.9</v>
      </c>
      <c r="F2987" s="35">
        <f>ROUND(АТС!E747*$F$791*$F$792/100,2)</f>
        <v>39.409999999999997</v>
      </c>
      <c r="G2987" s="35">
        <f>ROUND(АТС!E747*$G$791*$G$792/100,2)</f>
        <v>23.06</v>
      </c>
    </row>
    <row r="2988" spans="1:7" x14ac:dyDescent="0.25">
      <c r="A2988" s="256"/>
      <c r="B2988" s="122">
        <f t="shared" si="47"/>
        <v>43038.458330000001</v>
      </c>
      <c r="C2988" s="123">
        <v>11</v>
      </c>
      <c r="D2988" s="35">
        <f>ROUND(АТС!E748*$D$791*$D$792/100,2)</f>
        <v>68.7</v>
      </c>
      <c r="E2988" s="35">
        <f>ROUND(АТС!E748*$E$791*$E$792/100,2)</f>
        <v>63.14</v>
      </c>
      <c r="F2988" s="35">
        <f>ROUND(АТС!E748*$F$791*$F$792/100,2)</f>
        <v>42.97</v>
      </c>
      <c r="G2988" s="35">
        <f>ROUND(АТС!E748*$G$791*$G$792/100,2)</f>
        <v>25.15</v>
      </c>
    </row>
    <row r="2989" spans="1:7" x14ac:dyDescent="0.25">
      <c r="A2989" s="256"/>
      <c r="B2989" s="122">
        <f t="shared" si="47"/>
        <v>43038.5</v>
      </c>
      <c r="C2989" s="123">
        <v>12</v>
      </c>
      <c r="D2989" s="35">
        <f>ROUND(АТС!E749*$D$791*$D$792/100,2)</f>
        <v>60.4</v>
      </c>
      <c r="E2989" s="35">
        <f>ROUND(АТС!E749*$E$791*$E$792/100,2)</f>
        <v>55.51</v>
      </c>
      <c r="F2989" s="35">
        <f>ROUND(АТС!E749*$F$791*$F$792/100,2)</f>
        <v>37.79</v>
      </c>
      <c r="G2989" s="35">
        <f>ROUND(АТС!E749*$G$791*$G$792/100,2)</f>
        <v>22.11</v>
      </c>
    </row>
    <row r="2990" spans="1:7" x14ac:dyDescent="0.25">
      <c r="A2990" s="256"/>
      <c r="B2990" s="122">
        <f t="shared" si="47"/>
        <v>43038.541669999999</v>
      </c>
      <c r="C2990" s="123">
        <v>13</v>
      </c>
      <c r="D2990" s="35">
        <f>ROUND(АТС!E750*$D$791*$D$792/100,2)</f>
        <v>60.53</v>
      </c>
      <c r="E2990" s="35">
        <f>ROUND(АТС!E750*$E$791*$E$792/100,2)</f>
        <v>55.63</v>
      </c>
      <c r="F2990" s="35">
        <f>ROUND(АТС!E750*$F$791*$F$792/100,2)</f>
        <v>37.869999999999997</v>
      </c>
      <c r="G2990" s="35">
        <f>ROUND(АТС!E750*$G$791*$G$792/100,2)</f>
        <v>22.16</v>
      </c>
    </row>
    <row r="2991" spans="1:7" x14ac:dyDescent="0.25">
      <c r="A2991" s="256"/>
      <c r="B2991" s="122">
        <f t="shared" si="47"/>
        <v>43038.583330000001</v>
      </c>
      <c r="C2991" s="123">
        <v>14</v>
      </c>
      <c r="D2991" s="35">
        <f>ROUND(АТС!E751*$D$791*$D$792/100,2)</f>
        <v>73.34</v>
      </c>
      <c r="E2991" s="35">
        <f>ROUND(АТС!E751*$E$791*$E$792/100,2)</f>
        <v>67.400000000000006</v>
      </c>
      <c r="F2991" s="35">
        <f>ROUND(АТС!E751*$F$791*$F$792/100,2)</f>
        <v>45.88</v>
      </c>
      <c r="G2991" s="35">
        <f>ROUND(АТС!E751*$G$791*$G$792/100,2)</f>
        <v>26.85</v>
      </c>
    </row>
    <row r="2992" spans="1:7" x14ac:dyDescent="0.25">
      <c r="A2992" s="256"/>
      <c r="B2992" s="122">
        <f t="shared" si="47"/>
        <v>43038.625</v>
      </c>
      <c r="C2992" s="123">
        <v>15</v>
      </c>
      <c r="D2992" s="35">
        <f>ROUND(АТС!E752*$D$791*$D$792/100,2)</f>
        <v>30.85</v>
      </c>
      <c r="E2992" s="35">
        <f>ROUND(АТС!E752*$E$791*$E$792/100,2)</f>
        <v>28.35</v>
      </c>
      <c r="F2992" s="35">
        <f>ROUND(АТС!E752*$F$791*$F$792/100,2)</f>
        <v>19.3</v>
      </c>
      <c r="G2992" s="35">
        <f>ROUND(АТС!E752*$G$791*$G$792/100,2)</f>
        <v>11.29</v>
      </c>
    </row>
    <row r="2993" spans="1:7" x14ac:dyDescent="0.25">
      <c r="A2993" s="256"/>
      <c r="B2993" s="122">
        <f t="shared" si="47"/>
        <v>43038.666669999999</v>
      </c>
      <c r="C2993" s="123">
        <v>16</v>
      </c>
      <c r="D2993" s="35">
        <f>ROUND(АТС!E753*$D$791*$D$792/100,2)</f>
        <v>33.53</v>
      </c>
      <c r="E2993" s="35">
        <f>ROUND(АТС!E753*$E$791*$E$792/100,2)</f>
        <v>30.82</v>
      </c>
      <c r="F2993" s="35">
        <f>ROUND(АТС!E753*$F$791*$F$792/100,2)</f>
        <v>20.98</v>
      </c>
      <c r="G2993" s="35">
        <f>ROUND(АТС!E753*$G$791*$G$792/100,2)</f>
        <v>12.28</v>
      </c>
    </row>
    <row r="2994" spans="1:7" x14ac:dyDescent="0.25">
      <c r="A2994" s="256"/>
      <c r="B2994" s="122">
        <f t="shared" si="47"/>
        <v>43038.708330000001</v>
      </c>
      <c r="C2994" s="123">
        <v>17</v>
      </c>
      <c r="D2994" s="35">
        <f>ROUND(АТС!E754*$D$791*$D$792/100,2)</f>
        <v>39.090000000000003</v>
      </c>
      <c r="E2994" s="35">
        <f>ROUND(АТС!E754*$E$791*$E$792/100,2)</f>
        <v>35.93</v>
      </c>
      <c r="F2994" s="35">
        <f>ROUND(АТС!E754*$F$791*$F$792/100,2)</f>
        <v>24.45</v>
      </c>
      <c r="G2994" s="35">
        <f>ROUND(АТС!E754*$G$791*$G$792/100,2)</f>
        <v>14.31</v>
      </c>
    </row>
    <row r="2995" spans="1:7" x14ac:dyDescent="0.25">
      <c r="A2995" s="256"/>
      <c r="B2995" s="122">
        <f t="shared" si="47"/>
        <v>43038.75</v>
      </c>
      <c r="C2995" s="123">
        <v>18</v>
      </c>
      <c r="D2995" s="35">
        <f>ROUND(АТС!E755*$D$791*$D$792/100,2)</f>
        <v>35.36</v>
      </c>
      <c r="E2995" s="35">
        <f>ROUND(АТС!E755*$E$791*$E$792/100,2)</f>
        <v>32.49</v>
      </c>
      <c r="F2995" s="35">
        <f>ROUND(АТС!E755*$F$791*$F$792/100,2)</f>
        <v>22.12</v>
      </c>
      <c r="G2995" s="35">
        <f>ROUND(АТС!E755*$G$791*$G$792/100,2)</f>
        <v>12.94</v>
      </c>
    </row>
    <row r="2996" spans="1:7" x14ac:dyDescent="0.25">
      <c r="A2996" s="256"/>
      <c r="B2996" s="122">
        <f t="shared" si="47"/>
        <v>43038.791669999999</v>
      </c>
      <c r="C2996" s="123">
        <v>19</v>
      </c>
      <c r="D2996" s="35">
        <f>ROUND(АТС!E756*$D$791*$D$792/100,2)</f>
        <v>60.44</v>
      </c>
      <c r="E2996" s="35">
        <f>ROUND(АТС!E756*$E$791*$E$792/100,2)</f>
        <v>55.55</v>
      </c>
      <c r="F2996" s="35">
        <f>ROUND(АТС!E756*$F$791*$F$792/100,2)</f>
        <v>37.81</v>
      </c>
      <c r="G2996" s="35">
        <f>ROUND(АТС!E756*$G$791*$G$792/100,2)</f>
        <v>22.13</v>
      </c>
    </row>
    <row r="2997" spans="1:7" x14ac:dyDescent="0.25">
      <c r="A2997" s="256"/>
      <c r="B2997" s="122">
        <f t="shared" si="47"/>
        <v>43038.833330000001</v>
      </c>
      <c r="C2997" s="123">
        <v>20</v>
      </c>
      <c r="D2997" s="35">
        <f>ROUND(АТС!E757*$D$791*$D$792/100,2)</f>
        <v>40.369999999999997</v>
      </c>
      <c r="E2997" s="35">
        <f>ROUND(АТС!E757*$E$791*$E$792/100,2)</f>
        <v>37.1</v>
      </c>
      <c r="F2997" s="35">
        <f>ROUND(АТС!E757*$F$791*$F$792/100,2)</f>
        <v>25.25</v>
      </c>
      <c r="G2997" s="35">
        <f>ROUND(АТС!E757*$G$791*$G$792/100,2)</f>
        <v>14.78</v>
      </c>
    </row>
    <row r="2998" spans="1:7" x14ac:dyDescent="0.25">
      <c r="A2998" s="256"/>
      <c r="B2998" s="122">
        <f t="shared" si="47"/>
        <v>43038.875</v>
      </c>
      <c r="C2998" s="123">
        <v>21</v>
      </c>
      <c r="D2998" s="35">
        <f>ROUND(АТС!E758*$D$791*$D$792/100,2)</f>
        <v>88.05</v>
      </c>
      <c r="E2998" s="35">
        <f>ROUND(АТС!E758*$E$791*$E$792/100,2)</f>
        <v>80.92</v>
      </c>
      <c r="F2998" s="35">
        <f>ROUND(АТС!E758*$F$791*$F$792/100,2)</f>
        <v>55.08</v>
      </c>
      <c r="G2998" s="35">
        <f>ROUND(АТС!E758*$G$791*$G$792/100,2)</f>
        <v>32.24</v>
      </c>
    </row>
    <row r="2999" spans="1:7" x14ac:dyDescent="0.25">
      <c r="A2999" s="256"/>
      <c r="B2999" s="122">
        <f t="shared" si="47"/>
        <v>43038.916669999999</v>
      </c>
      <c r="C2999" s="123">
        <v>22</v>
      </c>
      <c r="D2999" s="35">
        <f>ROUND(АТС!E759*$D$791*$D$792/100,2)</f>
        <v>472.53</v>
      </c>
      <c r="E2999" s="35">
        <f>ROUND(АТС!E759*$E$791*$E$792/100,2)</f>
        <v>434.28</v>
      </c>
      <c r="F2999" s="35">
        <f>ROUND(АТС!E759*$F$791*$F$792/100,2)</f>
        <v>295.60000000000002</v>
      </c>
      <c r="G2999" s="35">
        <f>ROUND(АТС!E759*$G$791*$G$792/100,2)</f>
        <v>173</v>
      </c>
    </row>
    <row r="3000" spans="1:7" x14ac:dyDescent="0.25">
      <c r="A3000" s="256"/>
      <c r="B3000" s="122">
        <f t="shared" si="47"/>
        <v>43038.958330000001</v>
      </c>
      <c r="C3000" s="123">
        <v>23</v>
      </c>
      <c r="D3000" s="35">
        <f>ROUND(АТС!E760*$D$791*$D$792/100,2)</f>
        <v>315.8</v>
      </c>
      <c r="E3000" s="35">
        <f>ROUND(АТС!E760*$E$791*$E$792/100,2)</f>
        <v>290.24</v>
      </c>
      <c r="F3000" s="35">
        <f>ROUND(АТС!E760*$F$791*$F$792/100,2)</f>
        <v>197.55</v>
      </c>
      <c r="G3000" s="35">
        <f>ROUND(АТС!E760*$G$791*$G$792/100,2)</f>
        <v>115.62</v>
      </c>
    </row>
    <row r="3001" spans="1:7" x14ac:dyDescent="0.25">
      <c r="A3001" s="256"/>
      <c r="B3001" s="122">
        <f t="shared" si="47"/>
        <v>43039</v>
      </c>
      <c r="C3001" s="123">
        <v>0</v>
      </c>
      <c r="D3001" s="35">
        <f>ROUND(АТС!E761*$D$791*$D$792/100,2)</f>
        <v>4.0199999999999996</v>
      </c>
      <c r="E3001" s="35">
        <f>ROUND(АТС!E761*$E$791*$E$792/100,2)</f>
        <v>3.69</v>
      </c>
      <c r="F3001" s="35">
        <f>ROUND(АТС!E761*$F$791*$F$792/100,2)</f>
        <v>2.5099999999999998</v>
      </c>
      <c r="G3001" s="35">
        <f>ROUND(АТС!E761*$G$791*$G$792/100,2)</f>
        <v>1.47</v>
      </c>
    </row>
    <row r="3002" spans="1:7" x14ac:dyDescent="0.25">
      <c r="A3002" s="256"/>
      <c r="B3002" s="122">
        <f t="shared" si="47"/>
        <v>43039.041669999999</v>
      </c>
      <c r="C3002" s="123">
        <v>1</v>
      </c>
      <c r="D3002" s="35">
        <f>ROUND(АТС!E762*$D$791*$D$792/100,2)</f>
        <v>252.43</v>
      </c>
      <c r="E3002" s="35">
        <f>ROUND(АТС!E762*$E$791*$E$792/100,2)</f>
        <v>232</v>
      </c>
      <c r="F3002" s="35">
        <f>ROUND(АТС!E762*$F$791*$F$792/100,2)</f>
        <v>157.91</v>
      </c>
      <c r="G3002" s="35">
        <f>ROUND(АТС!E762*$G$791*$G$792/100,2)</f>
        <v>92.42</v>
      </c>
    </row>
    <row r="3003" spans="1:7" x14ac:dyDescent="0.25">
      <c r="A3003" s="256"/>
      <c r="B3003" s="122">
        <f t="shared" si="47"/>
        <v>43039.083330000001</v>
      </c>
      <c r="C3003" s="123">
        <v>2</v>
      </c>
      <c r="D3003" s="35">
        <f>ROUND(АТС!E763*$D$791*$D$792/100,2)</f>
        <v>192.93</v>
      </c>
      <c r="E3003" s="35">
        <f>ROUND(АТС!E763*$E$791*$E$792/100,2)</f>
        <v>177.32</v>
      </c>
      <c r="F3003" s="35">
        <f>ROUND(АТС!E763*$F$791*$F$792/100,2)</f>
        <v>120.69</v>
      </c>
      <c r="G3003" s="35">
        <f>ROUND(АТС!E763*$G$791*$G$792/100,2)</f>
        <v>70.64</v>
      </c>
    </row>
    <row r="3004" spans="1:7" x14ac:dyDescent="0.25">
      <c r="A3004" s="256"/>
      <c r="B3004" s="122">
        <f t="shared" si="47"/>
        <v>43039.125</v>
      </c>
      <c r="C3004" s="123">
        <v>3</v>
      </c>
      <c r="D3004" s="35">
        <f>ROUND(АТС!E764*$D$791*$D$792/100,2)</f>
        <v>59.46</v>
      </c>
      <c r="E3004" s="35">
        <f>ROUND(АТС!E764*$E$791*$E$792/100,2)</f>
        <v>54.65</v>
      </c>
      <c r="F3004" s="35">
        <f>ROUND(АТС!E764*$F$791*$F$792/100,2)</f>
        <v>37.200000000000003</v>
      </c>
      <c r="G3004" s="35">
        <f>ROUND(АТС!E764*$G$791*$G$792/100,2)</f>
        <v>21.77</v>
      </c>
    </row>
    <row r="3005" spans="1:7" x14ac:dyDescent="0.25">
      <c r="A3005" s="256"/>
      <c r="B3005" s="122">
        <f t="shared" si="47"/>
        <v>43039.166669999999</v>
      </c>
      <c r="C3005" s="123">
        <v>4</v>
      </c>
      <c r="D3005" s="35">
        <f>ROUND(АТС!E765*$D$791*$D$792/100,2)</f>
        <v>172.45</v>
      </c>
      <c r="E3005" s="35">
        <f>ROUND(АТС!E765*$E$791*$E$792/100,2)</f>
        <v>158.49</v>
      </c>
      <c r="F3005" s="35">
        <f>ROUND(АТС!E765*$F$791*$F$792/100,2)</f>
        <v>107.88</v>
      </c>
      <c r="G3005" s="35">
        <f>ROUND(АТС!E765*$G$791*$G$792/100,2)</f>
        <v>63.14</v>
      </c>
    </row>
    <row r="3006" spans="1:7" x14ac:dyDescent="0.25">
      <c r="A3006" s="256"/>
      <c r="B3006" s="122">
        <f t="shared" si="47"/>
        <v>43039.208330000001</v>
      </c>
      <c r="C3006" s="123">
        <v>5</v>
      </c>
      <c r="D3006" s="35">
        <f>ROUND(АТС!E766*$D$791*$D$792/100,2)</f>
        <v>107.91</v>
      </c>
      <c r="E3006" s="35">
        <f>ROUND(АТС!E766*$E$791*$E$792/100,2)</f>
        <v>99.17</v>
      </c>
      <c r="F3006" s="35">
        <f>ROUND(АТС!E766*$F$791*$F$792/100,2)</f>
        <v>67.5</v>
      </c>
      <c r="G3006" s="35">
        <f>ROUND(АТС!E766*$G$791*$G$792/100,2)</f>
        <v>39.51</v>
      </c>
    </row>
    <row r="3007" spans="1:7" x14ac:dyDescent="0.25">
      <c r="A3007" s="256"/>
      <c r="B3007" s="122">
        <f t="shared" si="47"/>
        <v>43039.25</v>
      </c>
      <c r="C3007" s="123">
        <v>6</v>
      </c>
      <c r="D3007" s="35">
        <f>ROUND(АТС!E767*$D$791*$D$792/100,2)</f>
        <v>100.76</v>
      </c>
      <c r="E3007" s="35">
        <f>ROUND(АТС!E767*$E$791*$E$792/100,2)</f>
        <v>92.6</v>
      </c>
      <c r="F3007" s="35">
        <f>ROUND(АТС!E767*$F$791*$F$792/100,2)</f>
        <v>63.03</v>
      </c>
      <c r="G3007" s="35">
        <f>ROUND(АТС!E767*$G$791*$G$792/100,2)</f>
        <v>36.89</v>
      </c>
    </row>
    <row r="3008" spans="1:7" x14ac:dyDescent="0.25">
      <c r="A3008" s="256"/>
      <c r="B3008" s="122">
        <f t="shared" si="47"/>
        <v>43039.291669999999</v>
      </c>
      <c r="C3008" s="123">
        <v>7</v>
      </c>
      <c r="D3008" s="35">
        <f>ROUND(АТС!E768*$D$791*$D$792/100,2)</f>
        <v>79.52</v>
      </c>
      <c r="E3008" s="35">
        <f>ROUND(АТС!E768*$E$791*$E$792/100,2)</f>
        <v>73.08</v>
      </c>
      <c r="F3008" s="35">
        <f>ROUND(АТС!E768*$F$791*$F$792/100,2)</f>
        <v>49.74</v>
      </c>
      <c r="G3008" s="35">
        <f>ROUND(АТС!E768*$G$791*$G$792/100,2)</f>
        <v>29.11</v>
      </c>
    </row>
    <row r="3009" spans="1:7" x14ac:dyDescent="0.25">
      <c r="A3009" s="256"/>
      <c r="B3009" s="122">
        <f t="shared" si="47"/>
        <v>43039.333330000001</v>
      </c>
      <c r="C3009" s="123">
        <v>8</v>
      </c>
      <c r="D3009" s="35">
        <f>ROUND(АТС!E769*$D$791*$D$792/100,2)</f>
        <v>0</v>
      </c>
      <c r="E3009" s="35">
        <f>ROUND(АТС!E769*$E$791*$E$792/100,2)</f>
        <v>0</v>
      </c>
      <c r="F3009" s="35">
        <f>ROUND(АТС!E769*$F$791*$F$792/100,2)</f>
        <v>0</v>
      </c>
      <c r="G3009" s="35">
        <f>ROUND(АТС!E769*$G$791*$G$792/100,2)</f>
        <v>0</v>
      </c>
    </row>
    <row r="3010" spans="1:7" x14ac:dyDescent="0.25">
      <c r="A3010" s="256"/>
      <c r="B3010" s="122">
        <f t="shared" ref="B3010:B3024" si="48">B2986+1</f>
        <v>43039.375</v>
      </c>
      <c r="C3010" s="123">
        <v>9</v>
      </c>
      <c r="D3010" s="35">
        <f>ROUND(АТС!E770*$D$791*$D$792/100,2)</f>
        <v>26.36</v>
      </c>
      <c r="E3010" s="35">
        <f>ROUND(АТС!E770*$E$791*$E$792/100,2)</f>
        <v>24.23</v>
      </c>
      <c r="F3010" s="35">
        <f>ROUND(АТС!E770*$F$791*$F$792/100,2)</f>
        <v>16.489999999999998</v>
      </c>
      <c r="G3010" s="35">
        <f>ROUND(АТС!E770*$G$791*$G$792/100,2)</f>
        <v>9.65</v>
      </c>
    </row>
    <row r="3011" spans="1:7" x14ac:dyDescent="0.25">
      <c r="A3011" s="256"/>
      <c r="B3011" s="122">
        <f t="shared" si="48"/>
        <v>43039.416669999999</v>
      </c>
      <c r="C3011" s="123">
        <v>10</v>
      </c>
      <c r="D3011" s="35">
        <f>ROUND(АТС!E771*$D$791*$D$792/100,2)</f>
        <v>0</v>
      </c>
      <c r="E3011" s="35">
        <f>ROUND(АТС!E771*$E$791*$E$792/100,2)</f>
        <v>0</v>
      </c>
      <c r="F3011" s="35">
        <f>ROUND(АТС!E771*$F$791*$F$792/100,2)</f>
        <v>0</v>
      </c>
      <c r="G3011" s="35">
        <f>ROUND(АТС!E771*$G$791*$G$792/100,2)</f>
        <v>0</v>
      </c>
    </row>
    <row r="3012" spans="1:7" x14ac:dyDescent="0.25">
      <c r="A3012" s="256"/>
      <c r="B3012" s="122">
        <f t="shared" si="48"/>
        <v>43039.458330000001</v>
      </c>
      <c r="C3012" s="123">
        <v>11</v>
      </c>
      <c r="D3012" s="35">
        <f>ROUND(АТС!E772*$D$791*$D$792/100,2)</f>
        <v>3.03</v>
      </c>
      <c r="E3012" s="35">
        <f>ROUND(АТС!E772*$E$791*$E$792/100,2)</f>
        <v>2.78</v>
      </c>
      <c r="F3012" s="35">
        <f>ROUND(АТС!E772*$F$791*$F$792/100,2)</f>
        <v>1.89</v>
      </c>
      <c r="G3012" s="35">
        <f>ROUND(АТС!E772*$G$791*$G$792/100,2)</f>
        <v>1.1100000000000001</v>
      </c>
    </row>
    <row r="3013" spans="1:7" x14ac:dyDescent="0.25">
      <c r="A3013" s="256"/>
      <c r="B3013" s="122">
        <f t="shared" si="48"/>
        <v>43039.5</v>
      </c>
      <c r="C3013" s="123">
        <v>12</v>
      </c>
      <c r="D3013" s="35">
        <f>ROUND(АТС!E773*$D$791*$D$792/100,2)</f>
        <v>0</v>
      </c>
      <c r="E3013" s="35">
        <f>ROUND(АТС!E773*$E$791*$E$792/100,2)</f>
        <v>0</v>
      </c>
      <c r="F3013" s="35">
        <f>ROUND(АТС!E773*$F$791*$F$792/100,2)</f>
        <v>0</v>
      </c>
      <c r="G3013" s="35">
        <f>ROUND(АТС!E773*$G$791*$G$792/100,2)</f>
        <v>0</v>
      </c>
    </row>
    <row r="3014" spans="1:7" x14ac:dyDescent="0.25">
      <c r="A3014" s="256"/>
      <c r="B3014" s="122">
        <f t="shared" si="48"/>
        <v>43039.541669999999</v>
      </c>
      <c r="C3014" s="123">
        <v>13</v>
      </c>
      <c r="D3014" s="35">
        <f>ROUND(АТС!E774*$D$791*$D$792/100,2)</f>
        <v>0</v>
      </c>
      <c r="E3014" s="35">
        <f>ROUND(АТС!E774*$E$791*$E$792/100,2)</f>
        <v>0</v>
      </c>
      <c r="F3014" s="35">
        <f>ROUND(АТС!E774*$F$791*$F$792/100,2)</f>
        <v>0</v>
      </c>
      <c r="G3014" s="35">
        <f>ROUND(АТС!E774*$G$791*$G$792/100,2)</f>
        <v>0</v>
      </c>
    </row>
    <row r="3015" spans="1:7" x14ac:dyDescent="0.25">
      <c r="A3015" s="256"/>
      <c r="B3015" s="122">
        <f t="shared" si="48"/>
        <v>43039.583330000001</v>
      </c>
      <c r="C3015" s="123">
        <v>14</v>
      </c>
      <c r="D3015" s="35">
        <f>ROUND(АТС!E775*$D$791*$D$792/100,2)</f>
        <v>0</v>
      </c>
      <c r="E3015" s="35">
        <f>ROUND(АТС!E775*$E$791*$E$792/100,2)</f>
        <v>0</v>
      </c>
      <c r="F3015" s="35">
        <f>ROUND(АТС!E775*$F$791*$F$792/100,2)</f>
        <v>0</v>
      </c>
      <c r="G3015" s="35">
        <f>ROUND(АТС!E775*$G$791*$G$792/100,2)</f>
        <v>0</v>
      </c>
    </row>
    <row r="3016" spans="1:7" x14ac:dyDescent="0.25">
      <c r="A3016" s="256"/>
      <c r="B3016" s="122">
        <f t="shared" si="48"/>
        <v>43039.625</v>
      </c>
      <c r="C3016" s="123">
        <v>15</v>
      </c>
      <c r="D3016" s="35">
        <f>ROUND(АТС!E776*$D$791*$D$792/100,2)</f>
        <v>0</v>
      </c>
      <c r="E3016" s="35">
        <f>ROUND(АТС!E776*$E$791*$E$792/100,2)</f>
        <v>0</v>
      </c>
      <c r="F3016" s="35">
        <f>ROUND(АТС!E776*$F$791*$F$792/100,2)</f>
        <v>0</v>
      </c>
      <c r="G3016" s="35">
        <f>ROUND(АТС!E776*$G$791*$G$792/100,2)</f>
        <v>0</v>
      </c>
    </row>
    <row r="3017" spans="1:7" x14ac:dyDescent="0.25">
      <c r="A3017" s="256"/>
      <c r="B3017" s="122">
        <f t="shared" si="48"/>
        <v>43039.666669999999</v>
      </c>
      <c r="C3017" s="123">
        <v>16</v>
      </c>
      <c r="D3017" s="35">
        <f>ROUND(АТС!E777*$D$791*$D$792/100,2)</f>
        <v>0</v>
      </c>
      <c r="E3017" s="35">
        <f>ROUND(АТС!E777*$E$791*$E$792/100,2)</f>
        <v>0</v>
      </c>
      <c r="F3017" s="35">
        <f>ROUND(АТС!E777*$F$791*$F$792/100,2)</f>
        <v>0</v>
      </c>
      <c r="G3017" s="35">
        <f>ROUND(АТС!E777*$G$791*$G$792/100,2)</f>
        <v>0</v>
      </c>
    </row>
    <row r="3018" spans="1:7" x14ac:dyDescent="0.25">
      <c r="A3018" s="256"/>
      <c r="B3018" s="122">
        <f t="shared" si="48"/>
        <v>43039.708330000001</v>
      </c>
      <c r="C3018" s="123">
        <v>17</v>
      </c>
      <c r="D3018" s="35">
        <f>ROUND(АТС!E778*$D$791*$D$792/100,2)</f>
        <v>0</v>
      </c>
      <c r="E3018" s="35">
        <f>ROUND(АТС!E778*$E$791*$E$792/100,2)</f>
        <v>0</v>
      </c>
      <c r="F3018" s="35">
        <f>ROUND(АТС!E778*$F$791*$F$792/100,2)</f>
        <v>0</v>
      </c>
      <c r="G3018" s="35">
        <f>ROUND(АТС!E778*$G$791*$G$792/100,2)</f>
        <v>0</v>
      </c>
    </row>
    <row r="3019" spans="1:7" x14ac:dyDescent="0.25">
      <c r="A3019" s="256"/>
      <c r="B3019" s="122">
        <f t="shared" si="48"/>
        <v>43039.75</v>
      </c>
      <c r="C3019" s="123">
        <v>18</v>
      </c>
      <c r="D3019" s="35">
        <f>ROUND(АТС!E779*$D$791*$D$792/100,2)</f>
        <v>0</v>
      </c>
      <c r="E3019" s="35">
        <f>ROUND(АТС!E779*$E$791*$E$792/100,2)</f>
        <v>0</v>
      </c>
      <c r="F3019" s="35">
        <f>ROUND(АТС!E779*$F$791*$F$792/100,2)</f>
        <v>0</v>
      </c>
      <c r="G3019" s="35">
        <f>ROUND(АТС!E779*$G$791*$G$792/100,2)</f>
        <v>0</v>
      </c>
    </row>
    <row r="3020" spans="1:7" x14ac:dyDescent="0.25">
      <c r="A3020" s="256"/>
      <c r="B3020" s="122">
        <f t="shared" si="48"/>
        <v>43039.791669999999</v>
      </c>
      <c r="C3020" s="123">
        <v>19</v>
      </c>
      <c r="D3020" s="35">
        <f>ROUND(АТС!E780*$D$791*$D$792/100,2)</f>
        <v>0</v>
      </c>
      <c r="E3020" s="35">
        <f>ROUND(АТС!E780*$E$791*$E$792/100,2)</f>
        <v>0</v>
      </c>
      <c r="F3020" s="35">
        <f>ROUND(АТС!E780*$F$791*$F$792/100,2)</f>
        <v>0</v>
      </c>
      <c r="G3020" s="35">
        <f>ROUND(АТС!E780*$G$791*$G$792/100,2)</f>
        <v>0</v>
      </c>
    </row>
    <row r="3021" spans="1:7" x14ac:dyDescent="0.25">
      <c r="A3021" s="256"/>
      <c r="B3021" s="122">
        <f t="shared" si="48"/>
        <v>43039.833330000001</v>
      </c>
      <c r="C3021" s="123">
        <v>20</v>
      </c>
      <c r="D3021" s="35">
        <f>ROUND(АТС!E781*$D$791*$D$792/100,2)</f>
        <v>0</v>
      </c>
      <c r="E3021" s="35">
        <f>ROUND(АТС!E781*$E$791*$E$792/100,2)</f>
        <v>0</v>
      </c>
      <c r="F3021" s="35">
        <f>ROUND(АТС!E781*$F$791*$F$792/100,2)</f>
        <v>0</v>
      </c>
      <c r="G3021" s="35">
        <f>ROUND(АТС!E781*$G$791*$G$792/100,2)</f>
        <v>0</v>
      </c>
    </row>
    <row r="3022" spans="1:7" x14ac:dyDescent="0.25">
      <c r="A3022" s="256"/>
      <c r="B3022" s="122">
        <f t="shared" si="48"/>
        <v>43039.875</v>
      </c>
      <c r="C3022" s="123">
        <v>21</v>
      </c>
      <c r="D3022" s="35">
        <f>ROUND(АТС!E782*$D$791*$D$792/100,2)</f>
        <v>20.83</v>
      </c>
      <c r="E3022" s="35">
        <f>ROUND(АТС!E782*$E$791*$E$792/100,2)</f>
        <v>19.149999999999999</v>
      </c>
      <c r="F3022" s="35">
        <f>ROUND(АТС!E782*$F$791*$F$792/100,2)</f>
        <v>13.03</v>
      </c>
      <c r="G3022" s="35">
        <f>ROUND(АТС!E782*$G$791*$G$792/100,2)</f>
        <v>7.63</v>
      </c>
    </row>
    <row r="3023" spans="1:7" x14ac:dyDescent="0.25">
      <c r="A3023" s="256"/>
      <c r="B3023" s="122">
        <f t="shared" si="48"/>
        <v>43039.916669999999</v>
      </c>
      <c r="C3023" s="123">
        <v>22</v>
      </c>
      <c r="D3023" s="35">
        <f>ROUND(АТС!E783*$D$791*$D$792/100,2)</f>
        <v>9.4700000000000006</v>
      </c>
      <c r="E3023" s="35">
        <f>ROUND(АТС!E783*$E$791*$E$792/100,2)</f>
        <v>8.6999999999999993</v>
      </c>
      <c r="F3023" s="35">
        <f>ROUND(АТС!E783*$F$791*$F$792/100,2)</f>
        <v>5.92</v>
      </c>
      <c r="G3023" s="35">
        <f>ROUND(АТС!E783*$G$791*$G$792/100,2)</f>
        <v>3.47</v>
      </c>
    </row>
    <row r="3024" spans="1:7" x14ac:dyDescent="0.25">
      <c r="A3024" s="256"/>
      <c r="B3024" s="122">
        <f t="shared" si="48"/>
        <v>43039.958330000001</v>
      </c>
      <c r="C3024" s="123">
        <v>23</v>
      </c>
      <c r="D3024" s="35">
        <f>ROUND(АТС!E784*$D$791*$D$792/100,2)</f>
        <v>149.79</v>
      </c>
      <c r="E3024" s="35">
        <f>ROUND(АТС!E784*$E$791*$E$792/100,2)</f>
        <v>137.66999999999999</v>
      </c>
      <c r="F3024" s="35">
        <f>ROUND(АТС!E784*$F$791*$F$792/100,2)</f>
        <v>93.7</v>
      </c>
      <c r="G3024" s="35">
        <f>ROUND(АТС!E784*$G$791*$G$792/100,2)</f>
        <v>54.84</v>
      </c>
    </row>
    <row r="3025" spans="1:9" ht="98.25" customHeight="1" x14ac:dyDescent="0.25">
      <c r="A3025" s="241" t="s">
        <v>172</v>
      </c>
      <c r="B3025" s="242"/>
      <c r="C3025" s="243"/>
      <c r="D3025" s="16">
        <f>ROUND(АТС!B37*$D$791*$D$792/100,2)</f>
        <v>3</v>
      </c>
      <c r="E3025" s="16">
        <f>ROUND(АТС!B37*$E$791*$E$792/100,2)</f>
        <v>2.75</v>
      </c>
      <c r="F3025" s="16">
        <f>ROUND(АТС!B37*$F$791*$F$792/100,2)</f>
        <v>1.87</v>
      </c>
      <c r="G3025" s="16">
        <f>ROUND(АТС!B37*$G$791*$G$792/100,2)</f>
        <v>1.1000000000000001</v>
      </c>
    </row>
    <row r="3026" spans="1:9" ht="100.5" customHeight="1" x14ac:dyDescent="0.25">
      <c r="A3026" s="241" t="s">
        <v>173</v>
      </c>
      <c r="B3026" s="242"/>
      <c r="C3026" s="243"/>
      <c r="D3026" s="16">
        <f>ROUND(АТС!B38*$D$791*$D$792/100,2)</f>
        <v>50.8</v>
      </c>
      <c r="E3026" s="16">
        <f>ROUND(АТС!B38*$E$791*$E$792/100,2)</f>
        <v>46.69</v>
      </c>
      <c r="F3026" s="16">
        <f>ROUND(АТС!B38*$F$791*$F$792/100,2)</f>
        <v>31.78</v>
      </c>
      <c r="G3026" s="16">
        <f>ROUND(АТС!B38*$G$791*$G$792/100,2)</f>
        <v>18.600000000000001</v>
      </c>
      <c r="I3026" s="39"/>
    </row>
    <row r="3029" spans="1:9" x14ac:dyDescent="0.25">
      <c r="A3029" s="254" t="s">
        <v>50</v>
      </c>
      <c r="B3029" s="254"/>
      <c r="C3029" s="254"/>
      <c r="D3029" s="254"/>
      <c r="E3029" s="254"/>
      <c r="F3029" s="254"/>
      <c r="G3029" s="254"/>
    </row>
    <row r="3030" spans="1:9" ht="71.25" customHeight="1" x14ac:dyDescent="0.25">
      <c r="A3030" s="244" t="s">
        <v>11</v>
      </c>
      <c r="B3030" s="245"/>
      <c r="C3030" s="101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46" t="s">
        <v>170</v>
      </c>
      <c r="B3031" s="247"/>
      <c r="C3031" s="100" t="s">
        <v>113</v>
      </c>
      <c r="D3031" s="15">
        <f t="shared" ref="D3031:G3032" si="49">D791</f>
        <v>26.44</v>
      </c>
      <c r="E3031" s="15">
        <f t="shared" si="49"/>
        <v>24.3</v>
      </c>
      <c r="F3031" s="15">
        <f t="shared" si="49"/>
        <v>16.54</v>
      </c>
      <c r="G3031" s="15">
        <f t="shared" si="49"/>
        <v>9.68</v>
      </c>
    </row>
    <row r="3032" spans="1:9" ht="17.25" customHeight="1" x14ac:dyDescent="0.25">
      <c r="A3032" s="230" t="s">
        <v>8</v>
      </c>
      <c r="B3032" s="231"/>
      <c r="C3032" s="101" t="s">
        <v>166</v>
      </c>
      <c r="D3032" s="14">
        <f t="shared" si="49"/>
        <v>0.92900000000000005</v>
      </c>
      <c r="E3032" s="14">
        <f t="shared" si="49"/>
        <v>0.92900000000000005</v>
      </c>
      <c r="F3032" s="14">
        <f t="shared" si="49"/>
        <v>0.92900000000000005</v>
      </c>
      <c r="G3032" s="14">
        <f t="shared" si="49"/>
        <v>0.92900000000000005</v>
      </c>
    </row>
    <row r="3033" spans="1:9" ht="31.5" customHeight="1" x14ac:dyDescent="0.25">
      <c r="A3033" s="230" t="s">
        <v>49</v>
      </c>
      <c r="B3033" s="231"/>
      <c r="C3033" s="101" t="s">
        <v>176</v>
      </c>
      <c r="D3033" s="15">
        <f>АТС!B24</f>
        <v>405097.57</v>
      </c>
      <c r="E3033" s="15">
        <f>D3033</f>
        <v>405097.57</v>
      </c>
      <c r="F3033" s="15">
        <f>E3033</f>
        <v>405097.57</v>
      </c>
      <c r="G3033" s="15">
        <f>F3033</f>
        <v>405097.57</v>
      </c>
    </row>
    <row r="3034" spans="1:9" ht="30" customHeight="1" x14ac:dyDescent="0.25">
      <c r="A3034" s="232" t="s">
        <v>175</v>
      </c>
      <c r="B3034" s="233"/>
      <c r="C3034" s="73" t="s">
        <v>174</v>
      </c>
      <c r="D3034" s="119">
        <f>ROUND(D3031/100*D3033*D3032,2)</f>
        <v>99503.14</v>
      </c>
      <c r="E3034" s="119">
        <f>ROUND(E3031/100*E3033*E3032,2)</f>
        <v>91449.56</v>
      </c>
      <c r="F3034" s="119">
        <f>ROUND(F3031/100*F3033*F3032,2)</f>
        <v>62245.919999999998</v>
      </c>
      <c r="G3034" s="119">
        <f>ROUND(G3031/100*G3033*G3032,2)</f>
        <v>36429.29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zoomScale="70" zoomScaleNormal="70" workbookViewId="0">
      <selection activeCell="A42" sqref="A42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43009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816.54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1487.06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4344.45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5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816.54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2438.6799999999998</v>
      </c>
      <c r="C16" s="21"/>
      <c r="D16" s="21"/>
      <c r="E16" s="21"/>
      <c r="F16" s="21"/>
    </row>
    <row r="17" spans="1:6" ht="30" customHeight="1" x14ac:dyDescent="0.2">
      <c r="A17" s="115" t="s">
        <v>25</v>
      </c>
      <c r="B17" s="136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816.54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850.71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885.59</v>
      </c>
      <c r="C20" s="21"/>
      <c r="D20" s="21"/>
      <c r="E20" s="21"/>
      <c r="F20" s="21"/>
    </row>
    <row r="21" spans="1:6" ht="30" customHeight="1" x14ac:dyDescent="0.2">
      <c r="A21" s="115" t="s">
        <v>25</v>
      </c>
      <c r="B21" s="136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816.54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862.09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0">
        <v>405097.57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0">
        <v>847.6</v>
      </c>
      <c r="C25" s="21"/>
      <c r="D25" s="21"/>
      <c r="E25" s="21"/>
      <c r="F25" s="21"/>
    </row>
    <row r="26" spans="1:6" ht="12.75" customHeight="1" x14ac:dyDescent="0.25">
      <c r="A26" s="30"/>
      <c r="B26" s="137"/>
      <c r="C26" s="21"/>
      <c r="D26" s="21"/>
      <c r="E26" s="21"/>
      <c r="F26" s="21"/>
    </row>
    <row r="27" spans="1:6" ht="12.75" customHeight="1" x14ac:dyDescent="0.25">
      <c r="A27" s="31"/>
      <c r="B27" s="138"/>
      <c r="C27" s="21"/>
      <c r="D27" s="21"/>
      <c r="E27" s="21"/>
      <c r="F27" s="21"/>
    </row>
    <row r="28" spans="1:6" ht="12.75" customHeight="1" x14ac:dyDescent="0.25">
      <c r="A28" s="1"/>
      <c r="B28" s="138"/>
      <c r="C28" s="21"/>
      <c r="D28" s="21"/>
      <c r="E28" s="21"/>
      <c r="F28" s="21"/>
    </row>
    <row r="29" spans="1:6" ht="15.75" customHeight="1" x14ac:dyDescent="0.25">
      <c r="A29" s="32"/>
      <c r="B29" s="139"/>
      <c r="C29" s="21"/>
      <c r="D29" s="21"/>
      <c r="E29" s="21"/>
      <c r="F29" s="21"/>
    </row>
    <row r="30" spans="1:6" ht="25.5" customHeight="1" x14ac:dyDescent="0.2">
      <c r="A30" s="25" t="s">
        <v>28</v>
      </c>
      <c r="B30" s="130">
        <v>133890.106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0">
        <v>3750.1179999999999</v>
      </c>
      <c r="C31" s="21"/>
      <c r="D31" s="21"/>
      <c r="E31" s="21"/>
      <c r="F31" s="21"/>
    </row>
    <row r="32" spans="1:6" ht="12.75" customHeight="1" x14ac:dyDescent="0.25">
      <c r="A32" s="30"/>
      <c r="B32" s="127"/>
      <c r="C32" s="21"/>
      <c r="D32" s="21"/>
      <c r="E32" s="21"/>
      <c r="F32" s="21"/>
    </row>
    <row r="33" spans="1:6" ht="12.75" customHeight="1" x14ac:dyDescent="0.25">
      <c r="A33" s="31"/>
      <c r="B33" s="128"/>
      <c r="C33" s="21"/>
      <c r="D33" s="21"/>
      <c r="E33" s="21"/>
      <c r="F33" s="21"/>
    </row>
    <row r="34" spans="1:6" ht="12.75" customHeight="1" x14ac:dyDescent="0.25">
      <c r="A34" s="31"/>
      <c r="B34" s="128"/>
      <c r="C34" s="36"/>
      <c r="D34" s="21"/>
      <c r="E34" s="21"/>
      <c r="F34" s="21"/>
    </row>
    <row r="35" spans="1:6" ht="12.75" customHeight="1" x14ac:dyDescent="0.25">
      <c r="A35" s="31"/>
      <c r="B35" s="128"/>
      <c r="C35" s="36"/>
      <c r="D35" s="21"/>
      <c r="E35" s="21"/>
      <c r="F35" s="21"/>
    </row>
    <row r="36" spans="1:6" ht="15.75" customHeight="1" x14ac:dyDescent="0.25">
      <c r="A36" s="33"/>
      <c r="B36" s="129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0">
        <v>12.2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0">
        <v>206.82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4">
        <v>43009</v>
      </c>
      <c r="B41" s="34">
        <v>0</v>
      </c>
      <c r="C41" s="40" t="s">
        <v>270</v>
      </c>
      <c r="D41" s="40" t="s">
        <v>190</v>
      </c>
      <c r="E41" s="40" t="s">
        <v>262</v>
      </c>
      <c r="F41" s="40">
        <v>806.43</v>
      </c>
    </row>
    <row r="42" spans="1:6" ht="14.25" customHeight="1" x14ac:dyDescent="0.2">
      <c r="A42" s="82">
        <f t="shared" ref="A42:A64" si="0">A$41+ROUND(B42/24,5)</f>
        <v>43009.041669999999</v>
      </c>
      <c r="B42" s="34">
        <v>1</v>
      </c>
      <c r="C42" s="40" t="s">
        <v>271</v>
      </c>
      <c r="D42" s="40" t="s">
        <v>272</v>
      </c>
      <c r="E42" s="40" t="s">
        <v>190</v>
      </c>
      <c r="F42" s="40">
        <v>862.72</v>
      </c>
    </row>
    <row r="43" spans="1:6" ht="14.25" customHeight="1" x14ac:dyDescent="0.2">
      <c r="A43" s="82">
        <f t="shared" si="0"/>
        <v>43009.083330000001</v>
      </c>
      <c r="B43" s="34">
        <v>2</v>
      </c>
      <c r="C43" s="40" t="s">
        <v>273</v>
      </c>
      <c r="D43" s="40" t="s">
        <v>274</v>
      </c>
      <c r="E43" s="40" t="s">
        <v>190</v>
      </c>
      <c r="F43" s="40">
        <v>927.84</v>
      </c>
    </row>
    <row r="44" spans="1:6" ht="14.25" customHeight="1" x14ac:dyDescent="0.2">
      <c r="A44" s="82">
        <f t="shared" si="0"/>
        <v>43009.125</v>
      </c>
      <c r="B44" s="34">
        <v>3</v>
      </c>
      <c r="C44" s="40" t="s">
        <v>275</v>
      </c>
      <c r="D44" s="40" t="s">
        <v>276</v>
      </c>
      <c r="E44" s="40" t="s">
        <v>190</v>
      </c>
      <c r="F44" s="40">
        <v>927.39</v>
      </c>
    </row>
    <row r="45" spans="1:6" ht="14.25" customHeight="1" x14ac:dyDescent="0.2">
      <c r="A45" s="82">
        <f t="shared" si="0"/>
        <v>43009.166669999999</v>
      </c>
      <c r="B45" s="34">
        <v>4</v>
      </c>
      <c r="C45" s="40" t="s">
        <v>277</v>
      </c>
      <c r="D45" s="40" t="s">
        <v>278</v>
      </c>
      <c r="E45" s="40" t="s">
        <v>190</v>
      </c>
      <c r="F45" s="40">
        <v>927.9</v>
      </c>
    </row>
    <row r="46" spans="1:6" ht="14.25" customHeight="1" x14ac:dyDescent="0.2">
      <c r="A46" s="82">
        <f t="shared" si="0"/>
        <v>43009.208330000001</v>
      </c>
      <c r="B46" s="34">
        <v>5</v>
      </c>
      <c r="C46" s="40" t="s">
        <v>279</v>
      </c>
      <c r="D46" s="40" t="s">
        <v>280</v>
      </c>
      <c r="E46" s="40" t="s">
        <v>190</v>
      </c>
      <c r="F46" s="40">
        <v>910.06</v>
      </c>
    </row>
    <row r="47" spans="1:6" ht="14.25" customHeight="1" x14ac:dyDescent="0.2">
      <c r="A47" s="82">
        <f t="shared" si="0"/>
        <v>43009.25</v>
      </c>
      <c r="B47" s="34">
        <v>6</v>
      </c>
      <c r="C47" s="40" t="s">
        <v>228</v>
      </c>
      <c r="D47" s="40" t="s">
        <v>281</v>
      </c>
      <c r="E47" s="40" t="s">
        <v>190</v>
      </c>
      <c r="F47" s="40">
        <v>808.69</v>
      </c>
    </row>
    <row r="48" spans="1:6" ht="14.25" customHeight="1" x14ac:dyDescent="0.2">
      <c r="A48" s="82">
        <f t="shared" si="0"/>
        <v>43009.291669999999</v>
      </c>
      <c r="B48" s="34">
        <v>7</v>
      </c>
      <c r="C48" s="40" t="s">
        <v>282</v>
      </c>
      <c r="D48" s="40" t="s">
        <v>283</v>
      </c>
      <c r="E48" s="40" t="s">
        <v>190</v>
      </c>
      <c r="F48" s="40">
        <v>778.51</v>
      </c>
    </row>
    <row r="49" spans="1:6" ht="14.25" customHeight="1" x14ac:dyDescent="0.2">
      <c r="A49" s="82">
        <f t="shared" si="0"/>
        <v>43009.333330000001</v>
      </c>
      <c r="B49" s="34">
        <v>8</v>
      </c>
      <c r="C49" s="40" t="s">
        <v>284</v>
      </c>
      <c r="D49" s="40" t="s">
        <v>285</v>
      </c>
      <c r="E49" s="40" t="s">
        <v>190</v>
      </c>
      <c r="F49" s="40">
        <v>876.77</v>
      </c>
    </row>
    <row r="50" spans="1:6" ht="14.25" customHeight="1" x14ac:dyDescent="0.2">
      <c r="A50" s="82">
        <f t="shared" si="0"/>
        <v>43009.375</v>
      </c>
      <c r="B50" s="34">
        <v>9</v>
      </c>
      <c r="C50" s="40" t="s">
        <v>268</v>
      </c>
      <c r="D50" s="40" t="s">
        <v>190</v>
      </c>
      <c r="E50" s="40" t="s">
        <v>286</v>
      </c>
      <c r="F50" s="40">
        <v>862.83</v>
      </c>
    </row>
    <row r="51" spans="1:6" ht="14.25" customHeight="1" x14ac:dyDescent="0.2">
      <c r="A51" s="82">
        <f t="shared" si="0"/>
        <v>43009.416669999999</v>
      </c>
      <c r="B51" s="34">
        <v>10</v>
      </c>
      <c r="C51" s="40" t="s">
        <v>287</v>
      </c>
      <c r="D51" s="40" t="s">
        <v>190</v>
      </c>
      <c r="E51" s="40" t="s">
        <v>288</v>
      </c>
      <c r="F51" s="40">
        <v>904.89</v>
      </c>
    </row>
    <row r="52" spans="1:6" ht="14.25" customHeight="1" x14ac:dyDescent="0.2">
      <c r="A52" s="82">
        <f t="shared" si="0"/>
        <v>43009.458330000001</v>
      </c>
      <c r="B52" s="34">
        <v>11</v>
      </c>
      <c r="C52" s="40" t="s">
        <v>289</v>
      </c>
      <c r="D52" s="40" t="s">
        <v>190</v>
      </c>
      <c r="E52" s="40" t="s">
        <v>290</v>
      </c>
      <c r="F52" s="40">
        <v>905.23</v>
      </c>
    </row>
    <row r="53" spans="1:6" ht="14.25" customHeight="1" x14ac:dyDescent="0.2">
      <c r="A53" s="82">
        <f t="shared" si="0"/>
        <v>43009.5</v>
      </c>
      <c r="B53" s="34">
        <v>12</v>
      </c>
      <c r="C53" s="40" t="s">
        <v>291</v>
      </c>
      <c r="D53" s="40" t="s">
        <v>190</v>
      </c>
      <c r="E53" s="40" t="s">
        <v>292</v>
      </c>
      <c r="F53" s="40">
        <v>904.9</v>
      </c>
    </row>
    <row r="54" spans="1:6" ht="14.25" customHeight="1" x14ac:dyDescent="0.2">
      <c r="A54" s="82">
        <f t="shared" si="0"/>
        <v>43009.541669999999</v>
      </c>
      <c r="B54" s="34">
        <v>13</v>
      </c>
      <c r="C54" s="40" t="s">
        <v>293</v>
      </c>
      <c r="D54" s="40" t="s">
        <v>190</v>
      </c>
      <c r="E54" s="40" t="s">
        <v>294</v>
      </c>
      <c r="F54" s="40">
        <v>904.78</v>
      </c>
    </row>
    <row r="55" spans="1:6" ht="14.25" customHeight="1" x14ac:dyDescent="0.2">
      <c r="A55" s="82">
        <f t="shared" si="0"/>
        <v>43009.583330000001</v>
      </c>
      <c r="B55" s="34">
        <v>14</v>
      </c>
      <c r="C55" s="40" t="s">
        <v>295</v>
      </c>
      <c r="D55" s="40" t="s">
        <v>190</v>
      </c>
      <c r="E55" s="40" t="s">
        <v>296</v>
      </c>
      <c r="F55" s="40">
        <v>862.13</v>
      </c>
    </row>
    <row r="56" spans="1:6" ht="14.25" customHeight="1" x14ac:dyDescent="0.2">
      <c r="A56" s="82">
        <f t="shared" si="0"/>
        <v>43009.625</v>
      </c>
      <c r="B56" s="34">
        <v>15</v>
      </c>
      <c r="C56" s="40" t="s">
        <v>297</v>
      </c>
      <c r="D56" s="40" t="s">
        <v>190</v>
      </c>
      <c r="E56" s="40" t="s">
        <v>298</v>
      </c>
      <c r="F56" s="40">
        <v>862.4</v>
      </c>
    </row>
    <row r="57" spans="1:6" ht="14.25" customHeight="1" x14ac:dyDescent="0.2">
      <c r="A57" s="82">
        <f t="shared" si="0"/>
        <v>43009.666669999999</v>
      </c>
      <c r="B57" s="34">
        <v>16</v>
      </c>
      <c r="C57" s="40" t="s">
        <v>299</v>
      </c>
      <c r="D57" s="40" t="s">
        <v>190</v>
      </c>
      <c r="E57" s="40" t="s">
        <v>300</v>
      </c>
      <c r="F57" s="40">
        <v>862.25</v>
      </c>
    </row>
    <row r="58" spans="1:6" ht="14.25" customHeight="1" x14ac:dyDescent="0.2">
      <c r="A58" s="82">
        <f t="shared" si="0"/>
        <v>43009.708330000001</v>
      </c>
      <c r="B58" s="34">
        <v>17</v>
      </c>
      <c r="C58" s="40" t="s">
        <v>301</v>
      </c>
      <c r="D58" s="40" t="s">
        <v>302</v>
      </c>
      <c r="E58" s="40" t="s">
        <v>190</v>
      </c>
      <c r="F58" s="40">
        <v>780.19</v>
      </c>
    </row>
    <row r="59" spans="1:6" ht="14.25" customHeight="1" x14ac:dyDescent="0.2">
      <c r="A59" s="82">
        <f t="shared" si="0"/>
        <v>43009.75</v>
      </c>
      <c r="B59" s="34">
        <v>18</v>
      </c>
      <c r="C59" s="40" t="s">
        <v>303</v>
      </c>
      <c r="D59" s="40" t="s">
        <v>304</v>
      </c>
      <c r="E59" s="40" t="s">
        <v>190</v>
      </c>
      <c r="F59" s="40">
        <v>852.65</v>
      </c>
    </row>
    <row r="60" spans="1:6" ht="14.25" customHeight="1" x14ac:dyDescent="0.2">
      <c r="A60" s="82">
        <f t="shared" si="0"/>
        <v>43009.791669999999</v>
      </c>
      <c r="B60" s="34">
        <v>19</v>
      </c>
      <c r="C60" s="40" t="s">
        <v>305</v>
      </c>
      <c r="D60" s="40" t="s">
        <v>306</v>
      </c>
      <c r="E60" s="40" t="s">
        <v>190</v>
      </c>
      <c r="F60" s="40">
        <v>941.21</v>
      </c>
    </row>
    <row r="61" spans="1:6" ht="14.25" customHeight="1" x14ac:dyDescent="0.2">
      <c r="A61" s="82">
        <f t="shared" si="0"/>
        <v>43009.833330000001</v>
      </c>
      <c r="B61" s="34">
        <v>20</v>
      </c>
      <c r="C61" s="40" t="s">
        <v>307</v>
      </c>
      <c r="D61" s="40" t="s">
        <v>190</v>
      </c>
      <c r="E61" s="40" t="s">
        <v>308</v>
      </c>
      <c r="F61" s="40">
        <v>861.5</v>
      </c>
    </row>
    <row r="62" spans="1:6" ht="14.25" customHeight="1" x14ac:dyDescent="0.2">
      <c r="A62" s="82">
        <f t="shared" si="0"/>
        <v>43009.875</v>
      </c>
      <c r="B62" s="34">
        <v>21</v>
      </c>
      <c r="C62" s="40" t="s">
        <v>309</v>
      </c>
      <c r="D62" s="40" t="s">
        <v>190</v>
      </c>
      <c r="E62" s="40" t="s">
        <v>310</v>
      </c>
      <c r="F62" s="40">
        <v>838.66</v>
      </c>
    </row>
    <row r="63" spans="1:6" ht="14.25" customHeight="1" x14ac:dyDescent="0.2">
      <c r="A63" s="82">
        <f t="shared" si="0"/>
        <v>43009.916669999999</v>
      </c>
      <c r="B63" s="34">
        <v>22</v>
      </c>
      <c r="C63" s="40" t="s">
        <v>311</v>
      </c>
      <c r="D63" s="40" t="s">
        <v>190</v>
      </c>
      <c r="E63" s="40" t="s">
        <v>312</v>
      </c>
      <c r="F63" s="40">
        <v>782.84</v>
      </c>
    </row>
    <row r="64" spans="1:6" ht="14.25" customHeight="1" x14ac:dyDescent="0.2">
      <c r="A64" s="82">
        <f t="shared" si="0"/>
        <v>43009.958330000001</v>
      </c>
      <c r="B64" s="34">
        <v>23</v>
      </c>
      <c r="C64" s="40" t="s">
        <v>313</v>
      </c>
      <c r="D64" s="40" t="s">
        <v>190</v>
      </c>
      <c r="E64" s="40" t="s">
        <v>314</v>
      </c>
      <c r="F64" s="40">
        <v>867.84</v>
      </c>
    </row>
    <row r="65" spans="1:6" ht="14.25" customHeight="1" x14ac:dyDescent="0.2">
      <c r="A65" s="82">
        <f>A41+1</f>
        <v>43010</v>
      </c>
      <c r="B65" s="34">
        <v>0</v>
      </c>
      <c r="C65" s="40" t="s">
        <v>315</v>
      </c>
      <c r="D65" s="40" t="s">
        <v>316</v>
      </c>
      <c r="E65" s="40" t="s">
        <v>190</v>
      </c>
      <c r="F65" s="40">
        <v>834.44</v>
      </c>
    </row>
    <row r="66" spans="1:6" ht="14.25" customHeight="1" x14ac:dyDescent="0.2">
      <c r="A66" s="82">
        <f t="shared" ref="A66:A129" si="1">A42+1</f>
        <v>43010.041669999999</v>
      </c>
      <c r="B66" s="34">
        <v>1</v>
      </c>
      <c r="C66" s="40" t="s">
        <v>258</v>
      </c>
      <c r="D66" s="40" t="s">
        <v>190</v>
      </c>
      <c r="E66" s="40" t="s">
        <v>317</v>
      </c>
      <c r="F66" s="40">
        <v>906.9</v>
      </c>
    </row>
    <row r="67" spans="1:6" ht="14.25" customHeight="1" x14ac:dyDescent="0.2">
      <c r="A67" s="82">
        <f t="shared" si="1"/>
        <v>43010.083330000001</v>
      </c>
      <c r="B67" s="34">
        <v>2</v>
      </c>
      <c r="C67" s="40" t="s">
        <v>318</v>
      </c>
      <c r="D67" s="40" t="s">
        <v>190</v>
      </c>
      <c r="E67" s="40" t="s">
        <v>319</v>
      </c>
      <c r="F67" s="40">
        <v>947.92</v>
      </c>
    </row>
    <row r="68" spans="1:6" ht="14.25" customHeight="1" x14ac:dyDescent="0.2">
      <c r="A68" s="82">
        <f t="shared" si="1"/>
        <v>43010.125</v>
      </c>
      <c r="B68" s="34">
        <v>3</v>
      </c>
      <c r="C68" s="40" t="s">
        <v>320</v>
      </c>
      <c r="D68" s="40" t="s">
        <v>321</v>
      </c>
      <c r="E68" s="40" t="s">
        <v>190</v>
      </c>
      <c r="F68" s="40">
        <v>948.06</v>
      </c>
    </row>
    <row r="69" spans="1:6" ht="14.25" customHeight="1" x14ac:dyDescent="0.2">
      <c r="A69" s="82">
        <f t="shared" si="1"/>
        <v>43010.166669999999</v>
      </c>
      <c r="B69" s="34">
        <v>4</v>
      </c>
      <c r="C69" s="40" t="s">
        <v>322</v>
      </c>
      <c r="D69" s="40" t="s">
        <v>323</v>
      </c>
      <c r="E69" s="40" t="s">
        <v>190</v>
      </c>
      <c r="F69" s="40">
        <v>948.64</v>
      </c>
    </row>
    <row r="70" spans="1:6" ht="14.25" customHeight="1" x14ac:dyDescent="0.2">
      <c r="A70" s="82">
        <f t="shared" si="1"/>
        <v>43010.208330000001</v>
      </c>
      <c r="B70" s="34">
        <v>5</v>
      </c>
      <c r="C70" s="40" t="s">
        <v>324</v>
      </c>
      <c r="D70" s="40" t="s">
        <v>325</v>
      </c>
      <c r="E70" s="40" t="s">
        <v>190</v>
      </c>
      <c r="F70" s="40">
        <v>908.78</v>
      </c>
    </row>
    <row r="71" spans="1:6" ht="14.25" customHeight="1" x14ac:dyDescent="0.2">
      <c r="A71" s="82">
        <f t="shared" si="1"/>
        <v>43010.25</v>
      </c>
      <c r="B71" s="34">
        <v>6</v>
      </c>
      <c r="C71" s="40" t="s">
        <v>326</v>
      </c>
      <c r="D71" s="40" t="s">
        <v>327</v>
      </c>
      <c r="E71" s="40" t="s">
        <v>190</v>
      </c>
      <c r="F71" s="40">
        <v>859.49</v>
      </c>
    </row>
    <row r="72" spans="1:6" ht="14.25" customHeight="1" x14ac:dyDescent="0.2">
      <c r="A72" s="82">
        <f t="shared" si="1"/>
        <v>43010.291669999999</v>
      </c>
      <c r="B72" s="34">
        <v>7</v>
      </c>
      <c r="C72" s="40" t="s">
        <v>328</v>
      </c>
      <c r="D72" s="40" t="s">
        <v>247</v>
      </c>
      <c r="E72" s="40" t="s">
        <v>190</v>
      </c>
      <c r="F72" s="40">
        <v>1004.34</v>
      </c>
    </row>
    <row r="73" spans="1:6" ht="14.25" customHeight="1" x14ac:dyDescent="0.2">
      <c r="A73" s="82">
        <f t="shared" si="1"/>
        <v>43010.333330000001</v>
      </c>
      <c r="B73" s="34">
        <v>8</v>
      </c>
      <c r="C73" s="40" t="s">
        <v>329</v>
      </c>
      <c r="D73" s="40" t="s">
        <v>330</v>
      </c>
      <c r="E73" s="40" t="s">
        <v>190</v>
      </c>
      <c r="F73" s="40">
        <v>1005.91</v>
      </c>
    </row>
    <row r="74" spans="1:6" ht="14.25" customHeight="1" x14ac:dyDescent="0.2">
      <c r="A74" s="82">
        <f t="shared" si="1"/>
        <v>43010.375</v>
      </c>
      <c r="B74" s="34">
        <v>9</v>
      </c>
      <c r="C74" s="40" t="s">
        <v>331</v>
      </c>
      <c r="D74" s="40" t="s">
        <v>332</v>
      </c>
      <c r="E74" s="40" t="s">
        <v>190</v>
      </c>
      <c r="F74" s="40">
        <v>900.67</v>
      </c>
    </row>
    <row r="75" spans="1:6" ht="14.25" customHeight="1" x14ac:dyDescent="0.2">
      <c r="A75" s="82">
        <f t="shared" si="1"/>
        <v>43010.416669999999</v>
      </c>
      <c r="B75" s="34">
        <v>10</v>
      </c>
      <c r="C75" s="40" t="s">
        <v>333</v>
      </c>
      <c r="D75" s="40" t="s">
        <v>334</v>
      </c>
      <c r="E75" s="40" t="s">
        <v>190</v>
      </c>
      <c r="F75" s="40">
        <v>842.13</v>
      </c>
    </row>
    <row r="76" spans="1:6" ht="14.25" customHeight="1" x14ac:dyDescent="0.2">
      <c r="A76" s="82">
        <f t="shared" si="1"/>
        <v>43010.458330000001</v>
      </c>
      <c r="B76" s="34">
        <v>11</v>
      </c>
      <c r="C76" s="40" t="s">
        <v>335</v>
      </c>
      <c r="D76" s="40" t="s">
        <v>336</v>
      </c>
      <c r="E76" s="40" t="s">
        <v>190</v>
      </c>
      <c r="F76" s="40">
        <v>842.38</v>
      </c>
    </row>
    <row r="77" spans="1:6" ht="14.25" customHeight="1" x14ac:dyDescent="0.2">
      <c r="A77" s="82">
        <f t="shared" si="1"/>
        <v>43010.5</v>
      </c>
      <c r="B77" s="34">
        <v>12</v>
      </c>
      <c r="C77" s="40" t="s">
        <v>337</v>
      </c>
      <c r="D77" s="40" t="s">
        <v>338</v>
      </c>
      <c r="E77" s="40" t="s">
        <v>190</v>
      </c>
      <c r="F77" s="40">
        <v>794</v>
      </c>
    </row>
    <row r="78" spans="1:6" ht="14.25" customHeight="1" x14ac:dyDescent="0.2">
      <c r="A78" s="82">
        <f t="shared" si="1"/>
        <v>43010.541669999999</v>
      </c>
      <c r="B78" s="34">
        <v>13</v>
      </c>
      <c r="C78" s="40" t="s">
        <v>282</v>
      </c>
      <c r="D78" s="40" t="s">
        <v>339</v>
      </c>
      <c r="E78" s="40" t="s">
        <v>190</v>
      </c>
      <c r="F78" s="40">
        <v>778.51</v>
      </c>
    </row>
    <row r="79" spans="1:6" ht="14.25" customHeight="1" x14ac:dyDescent="0.2">
      <c r="A79" s="82">
        <f t="shared" si="1"/>
        <v>43010.583330000001</v>
      </c>
      <c r="B79" s="34">
        <v>14</v>
      </c>
      <c r="C79" s="40" t="s">
        <v>340</v>
      </c>
      <c r="D79" s="40" t="s">
        <v>341</v>
      </c>
      <c r="E79" s="40" t="s">
        <v>190</v>
      </c>
      <c r="F79" s="40">
        <v>776.01</v>
      </c>
    </row>
    <row r="80" spans="1:6" ht="14.25" customHeight="1" x14ac:dyDescent="0.2">
      <c r="A80" s="82">
        <f t="shared" si="1"/>
        <v>43010.625</v>
      </c>
      <c r="B80" s="34">
        <v>15</v>
      </c>
      <c r="C80" s="40" t="s">
        <v>251</v>
      </c>
      <c r="D80" s="40" t="s">
        <v>342</v>
      </c>
      <c r="E80" s="40" t="s">
        <v>190</v>
      </c>
      <c r="F80" s="40">
        <v>776.13</v>
      </c>
    </row>
    <row r="81" spans="1:6" ht="14.25" customHeight="1" x14ac:dyDescent="0.2">
      <c r="A81" s="82">
        <f t="shared" si="1"/>
        <v>43010.666669999999</v>
      </c>
      <c r="B81" s="34">
        <v>16</v>
      </c>
      <c r="C81" s="40" t="s">
        <v>343</v>
      </c>
      <c r="D81" s="40" t="s">
        <v>344</v>
      </c>
      <c r="E81" s="40" t="s">
        <v>190</v>
      </c>
      <c r="F81" s="40">
        <v>775.71</v>
      </c>
    </row>
    <row r="82" spans="1:6" ht="14.25" customHeight="1" x14ac:dyDescent="0.2">
      <c r="A82" s="82">
        <f t="shared" si="1"/>
        <v>43010.708330000001</v>
      </c>
      <c r="B82" s="34">
        <v>17</v>
      </c>
      <c r="C82" s="40" t="s">
        <v>345</v>
      </c>
      <c r="D82" s="40" t="s">
        <v>346</v>
      </c>
      <c r="E82" s="40" t="s">
        <v>190</v>
      </c>
      <c r="F82" s="40">
        <v>782.09</v>
      </c>
    </row>
    <row r="83" spans="1:6" ht="14.25" customHeight="1" x14ac:dyDescent="0.2">
      <c r="A83" s="82">
        <f t="shared" si="1"/>
        <v>43010.75</v>
      </c>
      <c r="B83" s="34">
        <v>18</v>
      </c>
      <c r="C83" s="40" t="s">
        <v>347</v>
      </c>
      <c r="D83" s="40" t="s">
        <v>348</v>
      </c>
      <c r="E83" s="40" t="s">
        <v>190</v>
      </c>
      <c r="F83" s="40">
        <v>824.35</v>
      </c>
    </row>
    <row r="84" spans="1:6" ht="14.25" customHeight="1" x14ac:dyDescent="0.2">
      <c r="A84" s="82">
        <f t="shared" si="1"/>
        <v>43010.791669999999</v>
      </c>
      <c r="B84" s="34">
        <v>19</v>
      </c>
      <c r="C84" s="40" t="s">
        <v>349</v>
      </c>
      <c r="D84" s="40" t="s">
        <v>350</v>
      </c>
      <c r="E84" s="40" t="s">
        <v>190</v>
      </c>
      <c r="F84" s="40">
        <v>835.43</v>
      </c>
    </row>
    <row r="85" spans="1:6" ht="14.25" customHeight="1" x14ac:dyDescent="0.2">
      <c r="A85" s="82">
        <f t="shared" si="1"/>
        <v>43010.833330000001</v>
      </c>
      <c r="B85" s="34">
        <v>20</v>
      </c>
      <c r="C85" s="40" t="s">
        <v>234</v>
      </c>
      <c r="D85" s="40" t="s">
        <v>190</v>
      </c>
      <c r="E85" s="40" t="s">
        <v>351</v>
      </c>
      <c r="F85" s="40">
        <v>788.48</v>
      </c>
    </row>
    <row r="86" spans="1:6" ht="14.25" customHeight="1" x14ac:dyDescent="0.2">
      <c r="A86" s="82">
        <f t="shared" si="1"/>
        <v>43010.875</v>
      </c>
      <c r="B86" s="34">
        <v>21</v>
      </c>
      <c r="C86" s="40" t="s">
        <v>352</v>
      </c>
      <c r="D86" s="40" t="s">
        <v>190</v>
      </c>
      <c r="E86" s="40" t="s">
        <v>353</v>
      </c>
      <c r="F86" s="40">
        <v>798.06</v>
      </c>
    </row>
    <row r="87" spans="1:6" ht="14.25" customHeight="1" x14ac:dyDescent="0.2">
      <c r="A87" s="82">
        <f t="shared" si="1"/>
        <v>43010.916669999999</v>
      </c>
      <c r="B87" s="34">
        <v>22</v>
      </c>
      <c r="C87" s="40" t="s">
        <v>354</v>
      </c>
      <c r="D87" s="40" t="s">
        <v>190</v>
      </c>
      <c r="E87" s="40" t="s">
        <v>355</v>
      </c>
      <c r="F87" s="40">
        <v>954.7</v>
      </c>
    </row>
    <row r="88" spans="1:6" ht="14.25" customHeight="1" x14ac:dyDescent="0.2">
      <c r="A88" s="82">
        <f t="shared" si="1"/>
        <v>43010.958330000001</v>
      </c>
      <c r="B88" s="34">
        <v>23</v>
      </c>
      <c r="C88" s="40" t="s">
        <v>227</v>
      </c>
      <c r="D88" s="40" t="s">
        <v>190</v>
      </c>
      <c r="E88" s="40" t="s">
        <v>356</v>
      </c>
      <c r="F88" s="40">
        <v>833.82</v>
      </c>
    </row>
    <row r="89" spans="1:6" ht="14.25" customHeight="1" x14ac:dyDescent="0.2">
      <c r="A89" s="82">
        <f t="shared" si="1"/>
        <v>43011</v>
      </c>
      <c r="B89" s="34">
        <v>0</v>
      </c>
      <c r="C89" s="40" t="s">
        <v>357</v>
      </c>
      <c r="D89" s="40" t="s">
        <v>190</v>
      </c>
      <c r="E89" s="40" t="s">
        <v>358</v>
      </c>
      <c r="F89" s="40">
        <v>770.93</v>
      </c>
    </row>
    <row r="90" spans="1:6" ht="14.25" customHeight="1" x14ac:dyDescent="0.2">
      <c r="A90" s="82">
        <f t="shared" si="1"/>
        <v>43011.041669999999</v>
      </c>
      <c r="B90" s="34">
        <v>1</v>
      </c>
      <c r="C90" s="40" t="s">
        <v>359</v>
      </c>
      <c r="D90" s="40" t="s">
        <v>190</v>
      </c>
      <c r="E90" s="40" t="s">
        <v>360</v>
      </c>
      <c r="F90" s="40">
        <v>831.53</v>
      </c>
    </row>
    <row r="91" spans="1:6" ht="14.25" customHeight="1" x14ac:dyDescent="0.2">
      <c r="A91" s="82">
        <f t="shared" si="1"/>
        <v>43011.083330000001</v>
      </c>
      <c r="B91" s="34">
        <v>2</v>
      </c>
      <c r="C91" s="40" t="s">
        <v>361</v>
      </c>
      <c r="D91" s="40" t="s">
        <v>190</v>
      </c>
      <c r="E91" s="40" t="s">
        <v>362</v>
      </c>
      <c r="F91" s="40">
        <v>866.54</v>
      </c>
    </row>
    <row r="92" spans="1:6" ht="14.25" customHeight="1" x14ac:dyDescent="0.2">
      <c r="A92" s="82">
        <f t="shared" si="1"/>
        <v>43011.125</v>
      </c>
      <c r="B92" s="34">
        <v>3</v>
      </c>
      <c r="C92" s="40" t="s">
        <v>363</v>
      </c>
      <c r="D92" s="40" t="s">
        <v>364</v>
      </c>
      <c r="E92" s="40" t="s">
        <v>190</v>
      </c>
      <c r="F92" s="40">
        <v>866.27</v>
      </c>
    </row>
    <row r="93" spans="1:6" ht="14.25" customHeight="1" x14ac:dyDescent="0.2">
      <c r="A93" s="82">
        <f t="shared" si="1"/>
        <v>43011.166669999999</v>
      </c>
      <c r="B93" s="34">
        <v>4</v>
      </c>
      <c r="C93" s="40" t="s">
        <v>365</v>
      </c>
      <c r="D93" s="40" t="s">
        <v>366</v>
      </c>
      <c r="E93" s="40" t="s">
        <v>190</v>
      </c>
      <c r="F93" s="40">
        <v>867.53</v>
      </c>
    </row>
    <row r="94" spans="1:6" ht="14.25" customHeight="1" x14ac:dyDescent="0.2">
      <c r="A94" s="82">
        <f t="shared" si="1"/>
        <v>43011.208330000001</v>
      </c>
      <c r="B94" s="34">
        <v>5</v>
      </c>
      <c r="C94" s="40" t="s">
        <v>367</v>
      </c>
      <c r="D94" s="40" t="s">
        <v>368</v>
      </c>
      <c r="E94" s="40" t="s">
        <v>190</v>
      </c>
      <c r="F94" s="40">
        <v>868.38</v>
      </c>
    </row>
    <row r="95" spans="1:6" ht="14.25" customHeight="1" x14ac:dyDescent="0.2">
      <c r="A95" s="82">
        <f t="shared" si="1"/>
        <v>43011.25</v>
      </c>
      <c r="B95" s="34">
        <v>6</v>
      </c>
      <c r="C95" s="40" t="s">
        <v>369</v>
      </c>
      <c r="D95" s="40" t="s">
        <v>370</v>
      </c>
      <c r="E95" s="40" t="s">
        <v>190</v>
      </c>
      <c r="F95" s="40">
        <v>803.52</v>
      </c>
    </row>
    <row r="96" spans="1:6" ht="14.25" customHeight="1" x14ac:dyDescent="0.2">
      <c r="A96" s="82">
        <f t="shared" si="1"/>
        <v>43011.291669999999</v>
      </c>
      <c r="B96" s="34">
        <v>7</v>
      </c>
      <c r="C96" s="40" t="s">
        <v>371</v>
      </c>
      <c r="D96" s="40" t="s">
        <v>372</v>
      </c>
      <c r="E96" s="40" t="s">
        <v>190</v>
      </c>
      <c r="F96" s="40">
        <v>1009.51</v>
      </c>
    </row>
    <row r="97" spans="1:6" ht="14.25" customHeight="1" x14ac:dyDescent="0.2">
      <c r="A97" s="82">
        <f t="shared" si="1"/>
        <v>43011.333330000001</v>
      </c>
      <c r="B97" s="34">
        <v>8</v>
      </c>
      <c r="C97" s="40" t="s">
        <v>373</v>
      </c>
      <c r="D97" s="40" t="s">
        <v>374</v>
      </c>
      <c r="E97" s="40" t="s">
        <v>190</v>
      </c>
      <c r="F97" s="40">
        <v>1010.1</v>
      </c>
    </row>
    <row r="98" spans="1:6" ht="14.25" customHeight="1" x14ac:dyDescent="0.2">
      <c r="A98" s="82">
        <f t="shared" si="1"/>
        <v>43011.375</v>
      </c>
      <c r="B98" s="34">
        <v>9</v>
      </c>
      <c r="C98" s="40" t="s">
        <v>375</v>
      </c>
      <c r="D98" s="40" t="s">
        <v>376</v>
      </c>
      <c r="E98" s="40" t="s">
        <v>190</v>
      </c>
      <c r="F98" s="40">
        <v>919.46</v>
      </c>
    </row>
    <row r="99" spans="1:6" ht="14.25" customHeight="1" x14ac:dyDescent="0.2">
      <c r="A99" s="82">
        <f t="shared" si="1"/>
        <v>43011.416669999999</v>
      </c>
      <c r="B99" s="34">
        <v>10</v>
      </c>
      <c r="C99" s="40" t="s">
        <v>377</v>
      </c>
      <c r="D99" s="40" t="s">
        <v>378</v>
      </c>
      <c r="E99" s="40" t="s">
        <v>190</v>
      </c>
      <c r="F99" s="40">
        <v>879.7</v>
      </c>
    </row>
    <row r="100" spans="1:6" ht="14.25" customHeight="1" x14ac:dyDescent="0.2">
      <c r="A100" s="82">
        <f t="shared" si="1"/>
        <v>43011.458330000001</v>
      </c>
      <c r="B100" s="34">
        <v>11</v>
      </c>
      <c r="C100" s="40" t="s">
        <v>379</v>
      </c>
      <c r="D100" s="40" t="s">
        <v>380</v>
      </c>
      <c r="E100" s="40" t="s">
        <v>190</v>
      </c>
      <c r="F100" s="40">
        <v>879.36</v>
      </c>
    </row>
    <row r="101" spans="1:6" ht="14.25" customHeight="1" x14ac:dyDescent="0.2">
      <c r="A101" s="82">
        <f t="shared" si="1"/>
        <v>43011.5</v>
      </c>
      <c r="B101" s="34">
        <v>12</v>
      </c>
      <c r="C101" s="40" t="s">
        <v>381</v>
      </c>
      <c r="D101" s="40" t="s">
        <v>382</v>
      </c>
      <c r="E101" s="40" t="s">
        <v>191</v>
      </c>
      <c r="F101" s="40">
        <v>811.92</v>
      </c>
    </row>
    <row r="102" spans="1:6" ht="14.25" customHeight="1" x14ac:dyDescent="0.2">
      <c r="A102" s="82">
        <f t="shared" si="1"/>
        <v>43011.541669999999</v>
      </c>
      <c r="B102" s="34">
        <v>13</v>
      </c>
      <c r="C102" s="40" t="s">
        <v>200</v>
      </c>
      <c r="D102" s="40" t="s">
        <v>383</v>
      </c>
      <c r="E102" s="40" t="s">
        <v>190</v>
      </c>
      <c r="F102" s="40">
        <v>795.15</v>
      </c>
    </row>
    <row r="103" spans="1:6" ht="14.25" customHeight="1" x14ac:dyDescent="0.2">
      <c r="A103" s="82">
        <f t="shared" si="1"/>
        <v>43011.583330000001</v>
      </c>
      <c r="B103" s="34">
        <v>14</v>
      </c>
      <c r="C103" s="40" t="s">
        <v>384</v>
      </c>
      <c r="D103" s="40" t="s">
        <v>385</v>
      </c>
      <c r="E103" s="40" t="s">
        <v>190</v>
      </c>
      <c r="F103" s="40">
        <v>795.32</v>
      </c>
    </row>
    <row r="104" spans="1:6" ht="14.25" customHeight="1" x14ac:dyDescent="0.2">
      <c r="A104" s="82">
        <f t="shared" si="1"/>
        <v>43011.625</v>
      </c>
      <c r="B104" s="34">
        <v>15</v>
      </c>
      <c r="C104" s="40" t="s">
        <v>386</v>
      </c>
      <c r="D104" s="40" t="s">
        <v>387</v>
      </c>
      <c r="E104" s="40" t="s">
        <v>190</v>
      </c>
      <c r="F104" s="40">
        <v>794.43</v>
      </c>
    </row>
    <row r="105" spans="1:6" ht="14.25" customHeight="1" x14ac:dyDescent="0.2">
      <c r="A105" s="82">
        <f t="shared" si="1"/>
        <v>43011.666669999999</v>
      </c>
      <c r="B105" s="34">
        <v>16</v>
      </c>
      <c r="C105" s="40" t="s">
        <v>388</v>
      </c>
      <c r="D105" s="40" t="s">
        <v>389</v>
      </c>
      <c r="E105" s="40" t="s">
        <v>190</v>
      </c>
      <c r="F105" s="40">
        <v>796.51</v>
      </c>
    </row>
    <row r="106" spans="1:6" ht="14.25" customHeight="1" x14ac:dyDescent="0.2">
      <c r="A106" s="82">
        <f t="shared" si="1"/>
        <v>43011.708330000001</v>
      </c>
      <c r="B106" s="34">
        <v>17</v>
      </c>
      <c r="C106" s="40" t="s">
        <v>390</v>
      </c>
      <c r="D106" s="40" t="s">
        <v>391</v>
      </c>
      <c r="E106" s="40" t="s">
        <v>190</v>
      </c>
      <c r="F106" s="40">
        <v>782.04</v>
      </c>
    </row>
    <row r="107" spans="1:6" ht="14.25" customHeight="1" x14ac:dyDescent="0.2">
      <c r="A107" s="82">
        <f t="shared" si="1"/>
        <v>43011.75</v>
      </c>
      <c r="B107" s="34">
        <v>18</v>
      </c>
      <c r="C107" s="40" t="s">
        <v>392</v>
      </c>
      <c r="D107" s="40" t="s">
        <v>393</v>
      </c>
      <c r="E107" s="40" t="s">
        <v>190</v>
      </c>
      <c r="F107" s="40">
        <v>825.37</v>
      </c>
    </row>
    <row r="108" spans="1:6" ht="14.25" customHeight="1" x14ac:dyDescent="0.2">
      <c r="A108" s="82">
        <f t="shared" si="1"/>
        <v>43011.791669999999</v>
      </c>
      <c r="B108" s="34">
        <v>19</v>
      </c>
      <c r="C108" s="40" t="s">
        <v>394</v>
      </c>
      <c r="D108" s="40" t="s">
        <v>395</v>
      </c>
      <c r="E108" s="40" t="s">
        <v>190</v>
      </c>
      <c r="F108" s="40">
        <v>837.1</v>
      </c>
    </row>
    <row r="109" spans="1:6" ht="14.25" customHeight="1" x14ac:dyDescent="0.2">
      <c r="A109" s="82">
        <f t="shared" si="1"/>
        <v>43011.833330000001</v>
      </c>
      <c r="B109" s="34">
        <v>20</v>
      </c>
      <c r="C109" s="40" t="s">
        <v>396</v>
      </c>
      <c r="D109" s="40" t="s">
        <v>397</v>
      </c>
      <c r="E109" s="40" t="s">
        <v>190</v>
      </c>
      <c r="F109" s="40">
        <v>785.61</v>
      </c>
    </row>
    <row r="110" spans="1:6" ht="14.25" customHeight="1" x14ac:dyDescent="0.2">
      <c r="A110" s="82">
        <f t="shared" si="1"/>
        <v>43011.875</v>
      </c>
      <c r="B110" s="34">
        <v>21</v>
      </c>
      <c r="C110" s="40" t="s">
        <v>398</v>
      </c>
      <c r="D110" s="40" t="s">
        <v>399</v>
      </c>
      <c r="E110" s="40" t="s">
        <v>190</v>
      </c>
      <c r="F110" s="40">
        <v>804.38</v>
      </c>
    </row>
    <row r="111" spans="1:6" ht="14.25" customHeight="1" x14ac:dyDescent="0.2">
      <c r="A111" s="82">
        <f t="shared" si="1"/>
        <v>43011.916669999999</v>
      </c>
      <c r="B111" s="34">
        <v>22</v>
      </c>
      <c r="C111" s="40" t="s">
        <v>400</v>
      </c>
      <c r="D111" s="40" t="s">
        <v>401</v>
      </c>
      <c r="E111" s="40" t="s">
        <v>190</v>
      </c>
      <c r="F111" s="40">
        <v>985.61</v>
      </c>
    </row>
    <row r="112" spans="1:6" ht="14.25" customHeight="1" x14ac:dyDescent="0.2">
      <c r="A112" s="82">
        <f t="shared" si="1"/>
        <v>43011.958330000001</v>
      </c>
      <c r="B112" s="34">
        <v>23</v>
      </c>
      <c r="C112" s="40" t="s">
        <v>402</v>
      </c>
      <c r="D112" s="40" t="s">
        <v>403</v>
      </c>
      <c r="E112" s="40" t="s">
        <v>404</v>
      </c>
      <c r="F112" s="40">
        <v>840.43</v>
      </c>
    </row>
    <row r="113" spans="1:6" ht="14.25" customHeight="1" x14ac:dyDescent="0.2">
      <c r="A113" s="82">
        <f t="shared" si="1"/>
        <v>43012</v>
      </c>
      <c r="B113" s="34">
        <v>0</v>
      </c>
      <c r="C113" s="40" t="s">
        <v>405</v>
      </c>
      <c r="D113" s="40" t="s">
        <v>406</v>
      </c>
      <c r="E113" s="40" t="s">
        <v>190</v>
      </c>
      <c r="F113" s="40">
        <v>760.36</v>
      </c>
    </row>
    <row r="114" spans="1:6" ht="14.25" customHeight="1" x14ac:dyDescent="0.2">
      <c r="A114" s="82">
        <f t="shared" si="1"/>
        <v>43012.041669999999</v>
      </c>
      <c r="B114" s="34">
        <v>1</v>
      </c>
      <c r="C114" s="40" t="s">
        <v>199</v>
      </c>
      <c r="D114" s="40" t="s">
        <v>190</v>
      </c>
      <c r="E114" s="40" t="s">
        <v>407</v>
      </c>
      <c r="F114" s="40">
        <v>796.41</v>
      </c>
    </row>
    <row r="115" spans="1:6" ht="14.25" customHeight="1" x14ac:dyDescent="0.2">
      <c r="A115" s="82">
        <f t="shared" si="1"/>
        <v>43012.083330000001</v>
      </c>
      <c r="B115" s="34">
        <v>2</v>
      </c>
      <c r="C115" s="40" t="s">
        <v>408</v>
      </c>
      <c r="D115" s="40" t="s">
        <v>409</v>
      </c>
      <c r="E115" s="40" t="s">
        <v>190</v>
      </c>
      <c r="F115" s="40">
        <v>828.55</v>
      </c>
    </row>
    <row r="116" spans="1:6" ht="14.25" customHeight="1" x14ac:dyDescent="0.2">
      <c r="A116" s="82">
        <f t="shared" si="1"/>
        <v>43012.125</v>
      </c>
      <c r="B116" s="34">
        <v>3</v>
      </c>
      <c r="C116" s="40" t="s">
        <v>410</v>
      </c>
      <c r="D116" s="40" t="s">
        <v>411</v>
      </c>
      <c r="E116" s="40" t="s">
        <v>190</v>
      </c>
      <c r="F116" s="40">
        <v>849.48</v>
      </c>
    </row>
    <row r="117" spans="1:6" ht="14.25" customHeight="1" x14ac:dyDescent="0.2">
      <c r="A117" s="82">
        <f t="shared" si="1"/>
        <v>43012.166669999999</v>
      </c>
      <c r="B117" s="34">
        <v>4</v>
      </c>
      <c r="C117" s="40" t="s">
        <v>412</v>
      </c>
      <c r="D117" s="40" t="s">
        <v>413</v>
      </c>
      <c r="E117" s="40" t="s">
        <v>190</v>
      </c>
      <c r="F117" s="40">
        <v>850.18</v>
      </c>
    </row>
    <row r="118" spans="1:6" ht="14.25" customHeight="1" x14ac:dyDescent="0.2">
      <c r="A118" s="82">
        <f t="shared" si="1"/>
        <v>43012.208330000001</v>
      </c>
      <c r="B118" s="34">
        <v>5</v>
      </c>
      <c r="C118" s="40" t="s">
        <v>414</v>
      </c>
      <c r="D118" s="40" t="s">
        <v>415</v>
      </c>
      <c r="E118" s="40" t="s">
        <v>190</v>
      </c>
      <c r="F118" s="40">
        <v>833.29</v>
      </c>
    </row>
    <row r="119" spans="1:6" ht="14.25" customHeight="1" x14ac:dyDescent="0.2">
      <c r="A119" s="82">
        <f t="shared" si="1"/>
        <v>43012.25</v>
      </c>
      <c r="B119" s="34">
        <v>6</v>
      </c>
      <c r="C119" s="40" t="s">
        <v>416</v>
      </c>
      <c r="D119" s="40" t="s">
        <v>417</v>
      </c>
      <c r="E119" s="40" t="s">
        <v>190</v>
      </c>
      <c r="F119" s="40">
        <v>764.87</v>
      </c>
    </row>
    <row r="120" spans="1:6" ht="14.25" customHeight="1" x14ac:dyDescent="0.2">
      <c r="A120" s="82">
        <f t="shared" si="1"/>
        <v>43012.291669999999</v>
      </c>
      <c r="B120" s="34">
        <v>7</v>
      </c>
      <c r="C120" s="40" t="s">
        <v>418</v>
      </c>
      <c r="D120" s="40" t="s">
        <v>419</v>
      </c>
      <c r="E120" s="40" t="s">
        <v>190</v>
      </c>
      <c r="F120" s="40">
        <v>898.72</v>
      </c>
    </row>
    <row r="121" spans="1:6" ht="14.25" customHeight="1" x14ac:dyDescent="0.2">
      <c r="A121" s="82">
        <f t="shared" si="1"/>
        <v>43012.333330000001</v>
      </c>
      <c r="B121" s="34">
        <v>8</v>
      </c>
      <c r="C121" s="40" t="s">
        <v>420</v>
      </c>
      <c r="D121" s="40" t="s">
        <v>421</v>
      </c>
      <c r="E121" s="40" t="s">
        <v>190</v>
      </c>
      <c r="F121" s="40">
        <v>883.1</v>
      </c>
    </row>
    <row r="122" spans="1:6" ht="14.25" customHeight="1" x14ac:dyDescent="0.2">
      <c r="A122" s="82">
        <f t="shared" si="1"/>
        <v>43012.375</v>
      </c>
      <c r="B122" s="34">
        <v>9</v>
      </c>
      <c r="C122" s="40" t="s">
        <v>422</v>
      </c>
      <c r="D122" s="40" t="s">
        <v>423</v>
      </c>
      <c r="E122" s="40" t="s">
        <v>190</v>
      </c>
      <c r="F122" s="40">
        <v>787.78</v>
      </c>
    </row>
    <row r="123" spans="1:6" ht="14.25" customHeight="1" x14ac:dyDescent="0.2">
      <c r="A123" s="82">
        <f t="shared" si="1"/>
        <v>43012.416669999999</v>
      </c>
      <c r="B123" s="34">
        <v>10</v>
      </c>
      <c r="C123" s="40" t="s">
        <v>424</v>
      </c>
      <c r="D123" s="40" t="s">
        <v>425</v>
      </c>
      <c r="E123" s="40" t="s">
        <v>190</v>
      </c>
      <c r="F123" s="40">
        <v>795.74</v>
      </c>
    </row>
    <row r="124" spans="1:6" ht="14.25" customHeight="1" x14ac:dyDescent="0.2">
      <c r="A124" s="82">
        <f t="shared" si="1"/>
        <v>43012.458330000001</v>
      </c>
      <c r="B124" s="34">
        <v>11</v>
      </c>
      <c r="C124" s="40" t="s">
        <v>426</v>
      </c>
      <c r="D124" s="40" t="s">
        <v>427</v>
      </c>
      <c r="E124" s="40" t="s">
        <v>190</v>
      </c>
      <c r="F124" s="40">
        <v>803.4</v>
      </c>
    </row>
    <row r="125" spans="1:6" ht="14.25" customHeight="1" x14ac:dyDescent="0.2">
      <c r="A125" s="82">
        <f t="shared" si="1"/>
        <v>43012.5</v>
      </c>
      <c r="B125" s="34">
        <v>12</v>
      </c>
      <c r="C125" s="40" t="s">
        <v>428</v>
      </c>
      <c r="D125" s="40" t="s">
        <v>429</v>
      </c>
      <c r="E125" s="40" t="s">
        <v>190</v>
      </c>
      <c r="F125" s="40">
        <v>860.28</v>
      </c>
    </row>
    <row r="126" spans="1:6" ht="14.25" customHeight="1" x14ac:dyDescent="0.2">
      <c r="A126" s="82">
        <f t="shared" si="1"/>
        <v>43012.541669999999</v>
      </c>
      <c r="B126" s="34">
        <v>13</v>
      </c>
      <c r="C126" s="40" t="s">
        <v>430</v>
      </c>
      <c r="D126" s="40" t="s">
        <v>431</v>
      </c>
      <c r="E126" s="40" t="s">
        <v>190</v>
      </c>
      <c r="F126" s="40">
        <v>859.95</v>
      </c>
    </row>
    <row r="127" spans="1:6" ht="14.25" customHeight="1" x14ac:dyDescent="0.2">
      <c r="A127" s="82">
        <f t="shared" si="1"/>
        <v>43012.583330000001</v>
      </c>
      <c r="B127" s="34">
        <v>14</v>
      </c>
      <c r="C127" s="40" t="s">
        <v>432</v>
      </c>
      <c r="D127" s="40" t="s">
        <v>433</v>
      </c>
      <c r="E127" s="40" t="s">
        <v>190</v>
      </c>
      <c r="F127" s="40">
        <v>866.28</v>
      </c>
    </row>
    <row r="128" spans="1:6" ht="14.25" customHeight="1" x14ac:dyDescent="0.2">
      <c r="A128" s="82">
        <f t="shared" si="1"/>
        <v>43012.625</v>
      </c>
      <c r="B128" s="34">
        <v>15</v>
      </c>
      <c r="C128" s="40" t="s">
        <v>434</v>
      </c>
      <c r="D128" s="40" t="s">
        <v>254</v>
      </c>
      <c r="E128" s="40" t="s">
        <v>190</v>
      </c>
      <c r="F128" s="40">
        <v>872.81</v>
      </c>
    </row>
    <row r="129" spans="1:6" ht="14.25" customHeight="1" x14ac:dyDescent="0.2">
      <c r="A129" s="82">
        <f t="shared" si="1"/>
        <v>43012.666669999999</v>
      </c>
      <c r="B129" s="34">
        <v>16</v>
      </c>
      <c r="C129" s="40" t="s">
        <v>435</v>
      </c>
      <c r="D129" s="40" t="s">
        <v>436</v>
      </c>
      <c r="E129" s="40" t="s">
        <v>190</v>
      </c>
      <c r="F129" s="40">
        <v>872.92</v>
      </c>
    </row>
    <row r="130" spans="1:6" ht="14.25" customHeight="1" x14ac:dyDescent="0.2">
      <c r="A130" s="82">
        <f t="shared" ref="A130:A193" si="2">A106+1</f>
        <v>43012.708330000001</v>
      </c>
      <c r="B130" s="34">
        <v>17</v>
      </c>
      <c r="C130" s="40" t="s">
        <v>437</v>
      </c>
      <c r="D130" s="40" t="s">
        <v>438</v>
      </c>
      <c r="E130" s="40" t="s">
        <v>190</v>
      </c>
      <c r="F130" s="40">
        <v>907.01</v>
      </c>
    </row>
    <row r="131" spans="1:6" ht="14.25" customHeight="1" x14ac:dyDescent="0.2">
      <c r="A131" s="82">
        <f t="shared" si="2"/>
        <v>43012.75</v>
      </c>
      <c r="B131" s="34">
        <v>18</v>
      </c>
      <c r="C131" s="40" t="s">
        <v>439</v>
      </c>
      <c r="D131" s="40" t="s">
        <v>440</v>
      </c>
      <c r="E131" s="40" t="s">
        <v>190</v>
      </c>
      <c r="F131" s="40">
        <v>951.62</v>
      </c>
    </row>
    <row r="132" spans="1:6" ht="14.25" customHeight="1" x14ac:dyDescent="0.2">
      <c r="A132" s="82">
        <f t="shared" si="2"/>
        <v>43012.791669999999</v>
      </c>
      <c r="B132" s="34">
        <v>19</v>
      </c>
      <c r="C132" s="40" t="s">
        <v>441</v>
      </c>
      <c r="D132" s="40" t="s">
        <v>442</v>
      </c>
      <c r="E132" s="40" t="s">
        <v>190</v>
      </c>
      <c r="F132" s="40">
        <v>972.73</v>
      </c>
    </row>
    <row r="133" spans="1:6" ht="14.25" customHeight="1" x14ac:dyDescent="0.2">
      <c r="A133" s="82">
        <f t="shared" si="2"/>
        <v>43012.833330000001</v>
      </c>
      <c r="B133" s="34">
        <v>20</v>
      </c>
      <c r="C133" s="40" t="s">
        <v>248</v>
      </c>
      <c r="D133" s="40" t="s">
        <v>443</v>
      </c>
      <c r="E133" s="40" t="s">
        <v>190</v>
      </c>
      <c r="F133" s="40">
        <v>885.25</v>
      </c>
    </row>
    <row r="134" spans="1:6" ht="14.25" customHeight="1" x14ac:dyDescent="0.2">
      <c r="A134" s="82">
        <f t="shared" si="2"/>
        <v>43012.875</v>
      </c>
      <c r="B134" s="34">
        <v>21</v>
      </c>
      <c r="C134" s="40" t="s">
        <v>444</v>
      </c>
      <c r="D134" s="40" t="s">
        <v>190</v>
      </c>
      <c r="E134" s="40" t="s">
        <v>445</v>
      </c>
      <c r="F134" s="40">
        <v>876.41</v>
      </c>
    </row>
    <row r="135" spans="1:6" ht="14.25" customHeight="1" x14ac:dyDescent="0.2">
      <c r="A135" s="82">
        <f t="shared" si="2"/>
        <v>43012.916669999999</v>
      </c>
      <c r="B135" s="34">
        <v>22</v>
      </c>
      <c r="C135" s="40" t="s">
        <v>446</v>
      </c>
      <c r="D135" s="40" t="s">
        <v>190</v>
      </c>
      <c r="E135" s="40" t="s">
        <v>447</v>
      </c>
      <c r="F135" s="40">
        <v>1019.65</v>
      </c>
    </row>
    <row r="136" spans="1:6" ht="14.25" customHeight="1" x14ac:dyDescent="0.2">
      <c r="A136" s="82">
        <f t="shared" si="2"/>
        <v>43012.958330000001</v>
      </c>
      <c r="B136" s="34">
        <v>23</v>
      </c>
      <c r="C136" s="40" t="s">
        <v>448</v>
      </c>
      <c r="D136" s="40" t="s">
        <v>190</v>
      </c>
      <c r="E136" s="40" t="s">
        <v>449</v>
      </c>
      <c r="F136" s="40">
        <v>905.16</v>
      </c>
    </row>
    <row r="137" spans="1:6" ht="14.25" customHeight="1" x14ac:dyDescent="0.2">
      <c r="A137" s="82">
        <f t="shared" si="2"/>
        <v>43013</v>
      </c>
      <c r="B137" s="34">
        <v>0</v>
      </c>
      <c r="C137" s="40" t="s">
        <v>450</v>
      </c>
      <c r="D137" s="40" t="s">
        <v>190</v>
      </c>
      <c r="E137" s="40" t="s">
        <v>243</v>
      </c>
      <c r="F137" s="40">
        <v>779.2</v>
      </c>
    </row>
    <row r="138" spans="1:6" ht="14.25" customHeight="1" x14ac:dyDescent="0.2">
      <c r="A138" s="82">
        <f t="shared" si="2"/>
        <v>43013.041669999999</v>
      </c>
      <c r="B138" s="34">
        <v>1</v>
      </c>
      <c r="C138" s="40" t="s">
        <v>451</v>
      </c>
      <c r="D138" s="40" t="s">
        <v>190</v>
      </c>
      <c r="E138" s="40" t="s">
        <v>452</v>
      </c>
      <c r="F138" s="40">
        <v>758.44</v>
      </c>
    </row>
    <row r="139" spans="1:6" ht="14.25" customHeight="1" x14ac:dyDescent="0.2">
      <c r="A139" s="82">
        <f t="shared" si="2"/>
        <v>43013.083330000001</v>
      </c>
      <c r="B139" s="34">
        <v>2</v>
      </c>
      <c r="C139" s="40" t="s">
        <v>453</v>
      </c>
      <c r="D139" s="40" t="s">
        <v>190</v>
      </c>
      <c r="E139" s="40" t="s">
        <v>454</v>
      </c>
      <c r="F139" s="40">
        <v>757.24</v>
      </c>
    </row>
    <row r="140" spans="1:6" ht="14.25" customHeight="1" x14ac:dyDescent="0.2">
      <c r="A140" s="82">
        <f t="shared" si="2"/>
        <v>43013.125</v>
      </c>
      <c r="B140" s="34">
        <v>3</v>
      </c>
      <c r="C140" s="40" t="s">
        <v>455</v>
      </c>
      <c r="D140" s="40" t="s">
        <v>456</v>
      </c>
      <c r="E140" s="40" t="s">
        <v>190</v>
      </c>
      <c r="F140" s="40">
        <v>768.04</v>
      </c>
    </row>
    <row r="141" spans="1:6" ht="14.25" customHeight="1" x14ac:dyDescent="0.2">
      <c r="A141" s="82">
        <f t="shared" si="2"/>
        <v>43013.166669999999</v>
      </c>
      <c r="B141" s="34">
        <v>4</v>
      </c>
      <c r="C141" s="40" t="s">
        <v>457</v>
      </c>
      <c r="D141" s="40" t="s">
        <v>458</v>
      </c>
      <c r="E141" s="40" t="s">
        <v>190</v>
      </c>
      <c r="F141" s="40">
        <v>769.77</v>
      </c>
    </row>
    <row r="142" spans="1:6" ht="14.25" customHeight="1" x14ac:dyDescent="0.2">
      <c r="A142" s="82">
        <f t="shared" si="2"/>
        <v>43013.208330000001</v>
      </c>
      <c r="B142" s="34">
        <v>5</v>
      </c>
      <c r="C142" s="40" t="s">
        <v>459</v>
      </c>
      <c r="D142" s="40" t="s">
        <v>460</v>
      </c>
      <c r="E142" s="40" t="s">
        <v>190</v>
      </c>
      <c r="F142" s="40">
        <v>771.46</v>
      </c>
    </row>
    <row r="143" spans="1:6" ht="14.25" customHeight="1" x14ac:dyDescent="0.2">
      <c r="A143" s="82">
        <f t="shared" si="2"/>
        <v>43013.25</v>
      </c>
      <c r="B143" s="34">
        <v>6</v>
      </c>
      <c r="C143" s="40" t="s">
        <v>461</v>
      </c>
      <c r="D143" s="40" t="s">
        <v>190</v>
      </c>
      <c r="E143" s="40" t="s">
        <v>462</v>
      </c>
      <c r="F143" s="40">
        <v>786.72</v>
      </c>
    </row>
    <row r="144" spans="1:6" ht="14.25" customHeight="1" x14ac:dyDescent="0.2">
      <c r="A144" s="82">
        <f t="shared" si="2"/>
        <v>43013.291669999999</v>
      </c>
      <c r="B144" s="34">
        <v>7</v>
      </c>
      <c r="C144" s="40" t="s">
        <v>463</v>
      </c>
      <c r="D144" s="40" t="s">
        <v>464</v>
      </c>
      <c r="E144" s="40" t="s">
        <v>190</v>
      </c>
      <c r="F144" s="40">
        <v>861.81</v>
      </c>
    </row>
    <row r="145" spans="1:6" ht="14.25" customHeight="1" x14ac:dyDescent="0.2">
      <c r="A145" s="82">
        <f t="shared" si="2"/>
        <v>43013.333330000001</v>
      </c>
      <c r="B145" s="34">
        <v>8</v>
      </c>
      <c r="C145" s="40" t="s">
        <v>252</v>
      </c>
      <c r="D145" s="40" t="s">
        <v>190</v>
      </c>
      <c r="E145" s="40" t="s">
        <v>465</v>
      </c>
      <c r="F145" s="40">
        <v>825.64</v>
      </c>
    </row>
    <row r="146" spans="1:6" ht="14.25" customHeight="1" x14ac:dyDescent="0.2">
      <c r="A146" s="82">
        <f t="shared" si="2"/>
        <v>43013.375</v>
      </c>
      <c r="B146" s="34">
        <v>9</v>
      </c>
      <c r="C146" s="40" t="s">
        <v>466</v>
      </c>
      <c r="D146" s="40" t="s">
        <v>190</v>
      </c>
      <c r="E146" s="40" t="s">
        <v>467</v>
      </c>
      <c r="F146" s="40">
        <v>813.87</v>
      </c>
    </row>
    <row r="147" spans="1:6" ht="14.25" customHeight="1" x14ac:dyDescent="0.2">
      <c r="A147" s="82">
        <f t="shared" si="2"/>
        <v>43013.416669999999</v>
      </c>
      <c r="B147" s="34">
        <v>10</v>
      </c>
      <c r="C147" s="40" t="s">
        <v>468</v>
      </c>
      <c r="D147" s="40" t="s">
        <v>190</v>
      </c>
      <c r="E147" s="40" t="s">
        <v>469</v>
      </c>
      <c r="F147" s="40">
        <v>901.99</v>
      </c>
    </row>
    <row r="148" spans="1:6" ht="14.25" customHeight="1" x14ac:dyDescent="0.2">
      <c r="A148" s="82">
        <f t="shared" si="2"/>
        <v>43013.458330000001</v>
      </c>
      <c r="B148" s="34">
        <v>11</v>
      </c>
      <c r="C148" s="40" t="s">
        <v>470</v>
      </c>
      <c r="D148" s="40" t="s">
        <v>471</v>
      </c>
      <c r="E148" s="40" t="s">
        <v>190</v>
      </c>
      <c r="F148" s="40">
        <v>902.49</v>
      </c>
    </row>
    <row r="149" spans="1:6" ht="14.25" customHeight="1" x14ac:dyDescent="0.2">
      <c r="A149" s="82">
        <f t="shared" si="2"/>
        <v>43013.5</v>
      </c>
      <c r="B149" s="34">
        <v>12</v>
      </c>
      <c r="C149" s="40" t="s">
        <v>472</v>
      </c>
      <c r="D149" s="40" t="s">
        <v>190</v>
      </c>
      <c r="E149" s="40" t="s">
        <v>473</v>
      </c>
      <c r="F149" s="40">
        <v>963.16</v>
      </c>
    </row>
    <row r="150" spans="1:6" ht="14.25" customHeight="1" x14ac:dyDescent="0.2">
      <c r="A150" s="82">
        <f t="shared" si="2"/>
        <v>43013.541669999999</v>
      </c>
      <c r="B150" s="34">
        <v>13</v>
      </c>
      <c r="C150" s="40" t="s">
        <v>474</v>
      </c>
      <c r="D150" s="40" t="s">
        <v>190</v>
      </c>
      <c r="E150" s="40" t="s">
        <v>475</v>
      </c>
      <c r="F150" s="40">
        <v>962.36</v>
      </c>
    </row>
    <row r="151" spans="1:6" ht="14.25" customHeight="1" x14ac:dyDescent="0.2">
      <c r="A151" s="82">
        <f t="shared" si="2"/>
        <v>43013.583330000001</v>
      </c>
      <c r="B151" s="34">
        <v>14</v>
      </c>
      <c r="C151" s="40" t="s">
        <v>476</v>
      </c>
      <c r="D151" s="40" t="s">
        <v>190</v>
      </c>
      <c r="E151" s="40" t="s">
        <v>477</v>
      </c>
      <c r="F151" s="40">
        <v>962.49</v>
      </c>
    </row>
    <row r="152" spans="1:6" ht="14.25" customHeight="1" x14ac:dyDescent="0.2">
      <c r="A152" s="82">
        <f t="shared" si="2"/>
        <v>43013.625</v>
      </c>
      <c r="B152" s="34">
        <v>15</v>
      </c>
      <c r="C152" s="40" t="s">
        <v>478</v>
      </c>
      <c r="D152" s="40" t="s">
        <v>190</v>
      </c>
      <c r="E152" s="40" t="s">
        <v>479</v>
      </c>
      <c r="F152" s="40">
        <v>962.47</v>
      </c>
    </row>
    <row r="153" spans="1:6" ht="14.25" customHeight="1" x14ac:dyDescent="0.2">
      <c r="A153" s="82">
        <f t="shared" si="2"/>
        <v>43013.666669999999</v>
      </c>
      <c r="B153" s="34">
        <v>16</v>
      </c>
      <c r="C153" s="40" t="s">
        <v>480</v>
      </c>
      <c r="D153" s="40" t="s">
        <v>190</v>
      </c>
      <c r="E153" s="40" t="s">
        <v>481</v>
      </c>
      <c r="F153" s="40">
        <v>961.14</v>
      </c>
    </row>
    <row r="154" spans="1:6" ht="14.25" customHeight="1" x14ac:dyDescent="0.2">
      <c r="A154" s="82">
        <f t="shared" si="2"/>
        <v>43013.708330000001</v>
      </c>
      <c r="B154" s="34">
        <v>17</v>
      </c>
      <c r="C154" s="40" t="s">
        <v>482</v>
      </c>
      <c r="D154" s="40" t="s">
        <v>483</v>
      </c>
      <c r="E154" s="40" t="s">
        <v>190</v>
      </c>
      <c r="F154" s="40">
        <v>970.33</v>
      </c>
    </row>
    <row r="155" spans="1:6" ht="14.25" customHeight="1" x14ac:dyDescent="0.2">
      <c r="A155" s="82">
        <f t="shared" si="2"/>
        <v>43013.75</v>
      </c>
      <c r="B155" s="34">
        <v>18</v>
      </c>
      <c r="C155" s="40" t="s">
        <v>484</v>
      </c>
      <c r="D155" s="40" t="s">
        <v>485</v>
      </c>
      <c r="E155" s="40" t="s">
        <v>190</v>
      </c>
      <c r="F155" s="40">
        <v>1013.2</v>
      </c>
    </row>
    <row r="156" spans="1:6" ht="14.25" customHeight="1" x14ac:dyDescent="0.2">
      <c r="A156" s="82">
        <f t="shared" si="2"/>
        <v>43013.791669999999</v>
      </c>
      <c r="B156" s="34">
        <v>19</v>
      </c>
      <c r="C156" s="40" t="s">
        <v>486</v>
      </c>
      <c r="D156" s="40" t="s">
        <v>487</v>
      </c>
      <c r="E156" s="40" t="s">
        <v>190</v>
      </c>
      <c r="F156" s="40">
        <v>1005.21</v>
      </c>
    </row>
    <row r="157" spans="1:6" ht="14.25" customHeight="1" x14ac:dyDescent="0.2">
      <c r="A157" s="82">
        <f t="shared" si="2"/>
        <v>43013.833330000001</v>
      </c>
      <c r="B157" s="34">
        <v>20</v>
      </c>
      <c r="C157" s="40" t="s">
        <v>488</v>
      </c>
      <c r="D157" s="40" t="s">
        <v>190</v>
      </c>
      <c r="E157" s="40" t="s">
        <v>489</v>
      </c>
      <c r="F157" s="40">
        <v>971.63</v>
      </c>
    </row>
    <row r="158" spans="1:6" ht="14.25" customHeight="1" x14ac:dyDescent="0.2">
      <c r="A158" s="82">
        <f t="shared" si="2"/>
        <v>43013.875</v>
      </c>
      <c r="B158" s="34">
        <v>21</v>
      </c>
      <c r="C158" s="40" t="s">
        <v>490</v>
      </c>
      <c r="D158" s="40" t="s">
        <v>190</v>
      </c>
      <c r="E158" s="40" t="s">
        <v>491</v>
      </c>
      <c r="F158" s="40">
        <v>944.4</v>
      </c>
    </row>
    <row r="159" spans="1:6" ht="14.25" customHeight="1" x14ac:dyDescent="0.2">
      <c r="A159" s="82">
        <f t="shared" si="2"/>
        <v>43013.916669999999</v>
      </c>
      <c r="B159" s="34">
        <v>22</v>
      </c>
      <c r="C159" s="40" t="s">
        <v>492</v>
      </c>
      <c r="D159" s="40" t="s">
        <v>190</v>
      </c>
      <c r="E159" s="40" t="s">
        <v>493</v>
      </c>
      <c r="F159" s="40">
        <v>1067.44</v>
      </c>
    </row>
    <row r="160" spans="1:6" ht="14.25" customHeight="1" x14ac:dyDescent="0.2">
      <c r="A160" s="82">
        <f t="shared" si="2"/>
        <v>43013.958330000001</v>
      </c>
      <c r="B160" s="34">
        <v>23</v>
      </c>
      <c r="C160" s="40" t="s">
        <v>494</v>
      </c>
      <c r="D160" s="40" t="s">
        <v>190</v>
      </c>
      <c r="E160" s="40" t="s">
        <v>263</v>
      </c>
      <c r="F160" s="40">
        <v>909.33</v>
      </c>
    </row>
    <row r="161" spans="1:6" ht="14.25" customHeight="1" x14ac:dyDescent="0.2">
      <c r="A161" s="82">
        <f t="shared" si="2"/>
        <v>43014</v>
      </c>
      <c r="B161" s="34">
        <v>0</v>
      </c>
      <c r="C161" s="40" t="s">
        <v>495</v>
      </c>
      <c r="D161" s="40" t="s">
        <v>190</v>
      </c>
      <c r="E161" s="40" t="s">
        <v>219</v>
      </c>
      <c r="F161" s="40">
        <v>777.7</v>
      </c>
    </row>
    <row r="162" spans="1:6" ht="14.25" customHeight="1" x14ac:dyDescent="0.2">
      <c r="A162" s="82">
        <f t="shared" si="2"/>
        <v>43014.041669999999</v>
      </c>
      <c r="B162" s="34">
        <v>1</v>
      </c>
      <c r="C162" s="40" t="s">
        <v>496</v>
      </c>
      <c r="D162" s="40" t="s">
        <v>190</v>
      </c>
      <c r="E162" s="40" t="s">
        <v>497</v>
      </c>
      <c r="F162" s="40">
        <v>758.51</v>
      </c>
    </row>
    <row r="163" spans="1:6" ht="14.25" customHeight="1" x14ac:dyDescent="0.2">
      <c r="A163" s="82">
        <f t="shared" si="2"/>
        <v>43014.083330000001</v>
      </c>
      <c r="B163" s="34">
        <v>2</v>
      </c>
      <c r="C163" s="40" t="s">
        <v>498</v>
      </c>
      <c r="D163" s="40" t="s">
        <v>190</v>
      </c>
      <c r="E163" s="40" t="s">
        <v>499</v>
      </c>
      <c r="F163" s="40">
        <v>757.91</v>
      </c>
    </row>
    <row r="164" spans="1:6" ht="14.25" customHeight="1" x14ac:dyDescent="0.2">
      <c r="A164" s="82">
        <f t="shared" si="2"/>
        <v>43014.125</v>
      </c>
      <c r="B164" s="34">
        <v>3</v>
      </c>
      <c r="C164" s="40" t="s">
        <v>500</v>
      </c>
      <c r="D164" s="40" t="s">
        <v>190</v>
      </c>
      <c r="E164" s="40" t="s">
        <v>501</v>
      </c>
      <c r="F164" s="40">
        <v>768.87</v>
      </c>
    </row>
    <row r="165" spans="1:6" ht="14.25" customHeight="1" x14ac:dyDescent="0.2">
      <c r="A165" s="82">
        <f t="shared" si="2"/>
        <v>43014.166669999999</v>
      </c>
      <c r="B165" s="34">
        <v>4</v>
      </c>
      <c r="C165" s="40" t="s">
        <v>502</v>
      </c>
      <c r="D165" s="40" t="s">
        <v>503</v>
      </c>
      <c r="E165" s="40" t="s">
        <v>190</v>
      </c>
      <c r="F165" s="40">
        <v>769.89</v>
      </c>
    </row>
    <row r="166" spans="1:6" ht="14.25" customHeight="1" x14ac:dyDescent="0.2">
      <c r="A166" s="82">
        <f t="shared" si="2"/>
        <v>43014.208330000001</v>
      </c>
      <c r="B166" s="34">
        <v>5</v>
      </c>
      <c r="C166" s="40" t="s">
        <v>504</v>
      </c>
      <c r="D166" s="40" t="s">
        <v>505</v>
      </c>
      <c r="E166" s="40" t="s">
        <v>190</v>
      </c>
      <c r="F166" s="40">
        <v>761.75</v>
      </c>
    </row>
    <row r="167" spans="1:6" ht="14.25" customHeight="1" x14ac:dyDescent="0.2">
      <c r="A167" s="82">
        <f t="shared" si="2"/>
        <v>43014.25</v>
      </c>
      <c r="B167" s="34">
        <v>6</v>
      </c>
      <c r="C167" s="40" t="s">
        <v>506</v>
      </c>
      <c r="D167" s="40" t="s">
        <v>190</v>
      </c>
      <c r="E167" s="40" t="s">
        <v>507</v>
      </c>
      <c r="F167" s="40">
        <v>774.05</v>
      </c>
    </row>
    <row r="168" spans="1:6" ht="14.25" customHeight="1" x14ac:dyDescent="0.2">
      <c r="A168" s="82">
        <f t="shared" si="2"/>
        <v>43014.291669999999</v>
      </c>
      <c r="B168" s="34">
        <v>7</v>
      </c>
      <c r="C168" s="40" t="s">
        <v>508</v>
      </c>
      <c r="D168" s="40" t="s">
        <v>190</v>
      </c>
      <c r="E168" s="40" t="s">
        <v>509</v>
      </c>
      <c r="F168" s="40">
        <v>869.04</v>
      </c>
    </row>
    <row r="169" spans="1:6" ht="14.25" customHeight="1" x14ac:dyDescent="0.2">
      <c r="A169" s="82">
        <f t="shared" si="2"/>
        <v>43014.333330000001</v>
      </c>
      <c r="B169" s="34">
        <v>8</v>
      </c>
      <c r="C169" s="40" t="s">
        <v>223</v>
      </c>
      <c r="D169" s="40" t="s">
        <v>510</v>
      </c>
      <c r="E169" s="40" t="s">
        <v>190</v>
      </c>
      <c r="F169" s="40">
        <v>829.14</v>
      </c>
    </row>
    <row r="170" spans="1:6" ht="14.25" customHeight="1" x14ac:dyDescent="0.2">
      <c r="A170" s="82">
        <f t="shared" si="2"/>
        <v>43014.375</v>
      </c>
      <c r="B170" s="34">
        <v>9</v>
      </c>
      <c r="C170" s="40" t="s">
        <v>511</v>
      </c>
      <c r="D170" s="40" t="s">
        <v>512</v>
      </c>
      <c r="E170" s="40" t="s">
        <v>190</v>
      </c>
      <c r="F170" s="40">
        <v>888.29</v>
      </c>
    </row>
    <row r="171" spans="1:6" ht="14.25" customHeight="1" x14ac:dyDescent="0.2">
      <c r="A171" s="82">
        <f t="shared" si="2"/>
        <v>43014.416669999999</v>
      </c>
      <c r="B171" s="34">
        <v>10</v>
      </c>
      <c r="C171" s="40" t="s">
        <v>513</v>
      </c>
      <c r="D171" s="40" t="s">
        <v>191</v>
      </c>
      <c r="E171" s="40" t="s">
        <v>514</v>
      </c>
      <c r="F171" s="40">
        <v>946.81</v>
      </c>
    </row>
    <row r="172" spans="1:6" ht="14.25" customHeight="1" x14ac:dyDescent="0.2">
      <c r="A172" s="82">
        <f t="shared" si="2"/>
        <v>43014.458330000001</v>
      </c>
      <c r="B172" s="34">
        <v>11</v>
      </c>
      <c r="C172" s="40" t="s">
        <v>515</v>
      </c>
      <c r="D172" s="40" t="s">
        <v>516</v>
      </c>
      <c r="E172" s="40" t="s">
        <v>517</v>
      </c>
      <c r="F172" s="40">
        <v>912.28</v>
      </c>
    </row>
    <row r="173" spans="1:6" ht="14.25" customHeight="1" x14ac:dyDescent="0.2">
      <c r="A173" s="82">
        <f t="shared" si="2"/>
        <v>43014.5</v>
      </c>
      <c r="B173" s="34">
        <v>12</v>
      </c>
      <c r="C173" s="40" t="s">
        <v>518</v>
      </c>
      <c r="D173" s="40" t="s">
        <v>190</v>
      </c>
      <c r="E173" s="40" t="s">
        <v>519</v>
      </c>
      <c r="F173" s="40">
        <v>909.2</v>
      </c>
    </row>
    <row r="174" spans="1:6" ht="14.25" customHeight="1" x14ac:dyDescent="0.2">
      <c r="A174" s="82">
        <f t="shared" si="2"/>
        <v>43014.541669999999</v>
      </c>
      <c r="B174" s="34">
        <v>13</v>
      </c>
      <c r="C174" s="40" t="s">
        <v>520</v>
      </c>
      <c r="D174" s="40" t="s">
        <v>190</v>
      </c>
      <c r="E174" s="40" t="s">
        <v>521</v>
      </c>
      <c r="F174" s="40">
        <v>815.22</v>
      </c>
    </row>
    <row r="175" spans="1:6" ht="14.25" customHeight="1" x14ac:dyDescent="0.2">
      <c r="A175" s="82">
        <f t="shared" si="2"/>
        <v>43014.583330000001</v>
      </c>
      <c r="B175" s="34">
        <v>14</v>
      </c>
      <c r="C175" s="40" t="s">
        <v>260</v>
      </c>
      <c r="D175" s="40" t="s">
        <v>190</v>
      </c>
      <c r="E175" s="40" t="s">
        <v>522</v>
      </c>
      <c r="F175" s="40">
        <v>819.18</v>
      </c>
    </row>
    <row r="176" spans="1:6" ht="14.25" customHeight="1" x14ac:dyDescent="0.2">
      <c r="A176" s="82">
        <f t="shared" si="2"/>
        <v>43014.625</v>
      </c>
      <c r="B176" s="34">
        <v>15</v>
      </c>
      <c r="C176" s="40" t="s">
        <v>523</v>
      </c>
      <c r="D176" s="40" t="s">
        <v>190</v>
      </c>
      <c r="E176" s="40" t="s">
        <v>524</v>
      </c>
      <c r="F176" s="40">
        <v>820.1</v>
      </c>
    </row>
    <row r="177" spans="1:6" ht="14.25" customHeight="1" x14ac:dyDescent="0.2">
      <c r="A177" s="82">
        <f t="shared" si="2"/>
        <v>43014.666669999999</v>
      </c>
      <c r="B177" s="34">
        <v>16</v>
      </c>
      <c r="C177" s="40" t="s">
        <v>525</v>
      </c>
      <c r="D177" s="40" t="s">
        <v>190</v>
      </c>
      <c r="E177" s="40" t="s">
        <v>526</v>
      </c>
      <c r="F177" s="40">
        <v>846.95</v>
      </c>
    </row>
    <row r="178" spans="1:6" ht="14.25" customHeight="1" x14ac:dyDescent="0.2">
      <c r="A178" s="82">
        <f t="shared" si="2"/>
        <v>43014.708330000001</v>
      </c>
      <c r="B178" s="34">
        <v>17</v>
      </c>
      <c r="C178" s="40" t="s">
        <v>527</v>
      </c>
      <c r="D178" s="40" t="s">
        <v>528</v>
      </c>
      <c r="E178" s="40" t="s">
        <v>201</v>
      </c>
      <c r="F178" s="40">
        <v>869.53</v>
      </c>
    </row>
    <row r="179" spans="1:6" ht="14.25" customHeight="1" x14ac:dyDescent="0.2">
      <c r="A179" s="82">
        <f t="shared" si="2"/>
        <v>43014.75</v>
      </c>
      <c r="B179" s="34">
        <v>18</v>
      </c>
      <c r="C179" s="40" t="s">
        <v>529</v>
      </c>
      <c r="D179" s="40" t="s">
        <v>190</v>
      </c>
      <c r="E179" s="40" t="s">
        <v>530</v>
      </c>
      <c r="F179" s="40">
        <v>995.36</v>
      </c>
    </row>
    <row r="180" spans="1:6" ht="14.25" customHeight="1" x14ac:dyDescent="0.2">
      <c r="A180" s="82">
        <f t="shared" si="2"/>
        <v>43014.791669999999</v>
      </c>
      <c r="B180" s="34">
        <v>19</v>
      </c>
      <c r="C180" s="40" t="s">
        <v>531</v>
      </c>
      <c r="D180" s="40" t="s">
        <v>190</v>
      </c>
      <c r="E180" s="40" t="s">
        <v>532</v>
      </c>
      <c r="F180" s="40">
        <v>1022.85</v>
      </c>
    </row>
    <row r="181" spans="1:6" ht="14.25" customHeight="1" x14ac:dyDescent="0.2">
      <c r="A181" s="82">
        <f t="shared" si="2"/>
        <v>43014.833330000001</v>
      </c>
      <c r="B181" s="34">
        <v>20</v>
      </c>
      <c r="C181" s="40" t="s">
        <v>533</v>
      </c>
      <c r="D181" s="40" t="s">
        <v>190</v>
      </c>
      <c r="E181" s="40" t="s">
        <v>534</v>
      </c>
      <c r="F181" s="40">
        <v>980.18</v>
      </c>
    </row>
    <row r="182" spans="1:6" ht="14.25" customHeight="1" x14ac:dyDescent="0.2">
      <c r="A182" s="82">
        <f t="shared" si="2"/>
        <v>43014.875</v>
      </c>
      <c r="B182" s="34">
        <v>21</v>
      </c>
      <c r="C182" s="40" t="s">
        <v>535</v>
      </c>
      <c r="D182" s="40" t="s">
        <v>190</v>
      </c>
      <c r="E182" s="40" t="s">
        <v>536</v>
      </c>
      <c r="F182" s="40">
        <v>937.5</v>
      </c>
    </row>
    <row r="183" spans="1:6" ht="14.25" customHeight="1" x14ac:dyDescent="0.2">
      <c r="A183" s="82">
        <f t="shared" si="2"/>
        <v>43014.916669999999</v>
      </c>
      <c r="B183" s="34">
        <v>22</v>
      </c>
      <c r="C183" s="40" t="s">
        <v>537</v>
      </c>
      <c r="D183" s="40" t="s">
        <v>190</v>
      </c>
      <c r="E183" s="40" t="s">
        <v>538</v>
      </c>
      <c r="F183" s="40">
        <v>1070.0999999999999</v>
      </c>
    </row>
    <row r="184" spans="1:6" ht="14.25" customHeight="1" x14ac:dyDescent="0.2">
      <c r="A184" s="82">
        <f t="shared" si="2"/>
        <v>43014.958330000001</v>
      </c>
      <c r="B184" s="34">
        <v>23</v>
      </c>
      <c r="C184" s="40" t="s">
        <v>539</v>
      </c>
      <c r="D184" s="40" t="s">
        <v>190</v>
      </c>
      <c r="E184" s="40" t="s">
        <v>540</v>
      </c>
      <c r="F184" s="40">
        <v>949.36</v>
      </c>
    </row>
    <row r="185" spans="1:6" ht="14.25" customHeight="1" x14ac:dyDescent="0.2">
      <c r="A185" s="82">
        <f t="shared" si="2"/>
        <v>43015</v>
      </c>
      <c r="B185" s="34">
        <v>0</v>
      </c>
      <c r="C185" s="40" t="s">
        <v>541</v>
      </c>
      <c r="D185" s="40" t="s">
        <v>190</v>
      </c>
      <c r="E185" s="40" t="s">
        <v>542</v>
      </c>
      <c r="F185" s="40">
        <v>869.24</v>
      </c>
    </row>
    <row r="186" spans="1:6" ht="14.25" customHeight="1" x14ac:dyDescent="0.2">
      <c r="A186" s="82">
        <f t="shared" si="2"/>
        <v>43015.041669999999</v>
      </c>
      <c r="B186" s="34">
        <v>1</v>
      </c>
      <c r="C186" s="40" t="s">
        <v>543</v>
      </c>
      <c r="D186" s="40" t="s">
        <v>190</v>
      </c>
      <c r="E186" s="40" t="s">
        <v>544</v>
      </c>
      <c r="F186" s="40">
        <v>796.1</v>
      </c>
    </row>
    <row r="187" spans="1:6" ht="14.25" customHeight="1" x14ac:dyDescent="0.2">
      <c r="A187" s="82">
        <f t="shared" si="2"/>
        <v>43015.083330000001</v>
      </c>
      <c r="B187" s="34">
        <v>2</v>
      </c>
      <c r="C187" s="40" t="s">
        <v>545</v>
      </c>
      <c r="D187" s="40" t="s">
        <v>190</v>
      </c>
      <c r="E187" s="40" t="s">
        <v>546</v>
      </c>
      <c r="F187" s="40">
        <v>762.4</v>
      </c>
    </row>
    <row r="188" spans="1:6" ht="14.25" customHeight="1" x14ac:dyDescent="0.2">
      <c r="A188" s="82">
        <f t="shared" si="2"/>
        <v>43015.125</v>
      </c>
      <c r="B188" s="34">
        <v>3</v>
      </c>
      <c r="C188" s="40" t="s">
        <v>547</v>
      </c>
      <c r="D188" s="40" t="s">
        <v>190</v>
      </c>
      <c r="E188" s="40" t="s">
        <v>548</v>
      </c>
      <c r="F188" s="40">
        <v>761.56</v>
      </c>
    </row>
    <row r="189" spans="1:6" ht="14.25" customHeight="1" x14ac:dyDescent="0.2">
      <c r="A189" s="82">
        <f t="shared" si="2"/>
        <v>43015.166669999999</v>
      </c>
      <c r="B189" s="34">
        <v>4</v>
      </c>
      <c r="C189" s="40" t="s">
        <v>549</v>
      </c>
      <c r="D189" s="40" t="s">
        <v>550</v>
      </c>
      <c r="E189" s="40" t="s">
        <v>190</v>
      </c>
      <c r="F189" s="40">
        <v>763.66</v>
      </c>
    </row>
    <row r="190" spans="1:6" ht="14.25" customHeight="1" x14ac:dyDescent="0.2">
      <c r="A190" s="82">
        <f t="shared" si="2"/>
        <v>43015.208330000001</v>
      </c>
      <c r="B190" s="34">
        <v>5</v>
      </c>
      <c r="C190" s="40" t="s">
        <v>551</v>
      </c>
      <c r="D190" s="40" t="s">
        <v>552</v>
      </c>
      <c r="E190" s="40" t="s">
        <v>190</v>
      </c>
      <c r="F190" s="40">
        <v>777.77</v>
      </c>
    </row>
    <row r="191" spans="1:6" ht="14.25" customHeight="1" x14ac:dyDescent="0.2">
      <c r="A191" s="82">
        <f t="shared" si="2"/>
        <v>43015.25</v>
      </c>
      <c r="B191" s="34">
        <v>6</v>
      </c>
      <c r="C191" s="40" t="s">
        <v>553</v>
      </c>
      <c r="D191" s="40" t="s">
        <v>554</v>
      </c>
      <c r="E191" s="40" t="s">
        <v>190</v>
      </c>
      <c r="F191" s="40">
        <v>810.51</v>
      </c>
    </row>
    <row r="192" spans="1:6" ht="14.25" customHeight="1" x14ac:dyDescent="0.2">
      <c r="A192" s="82">
        <f t="shared" si="2"/>
        <v>43015.291669999999</v>
      </c>
      <c r="B192" s="34">
        <v>7</v>
      </c>
      <c r="C192" s="40" t="s">
        <v>555</v>
      </c>
      <c r="D192" s="40" t="s">
        <v>556</v>
      </c>
      <c r="E192" s="40" t="s">
        <v>190</v>
      </c>
      <c r="F192" s="40">
        <v>913.5</v>
      </c>
    </row>
    <row r="193" spans="1:6" ht="14.25" customHeight="1" x14ac:dyDescent="0.2">
      <c r="A193" s="82">
        <f t="shared" si="2"/>
        <v>43015.333330000001</v>
      </c>
      <c r="B193" s="34">
        <v>8</v>
      </c>
      <c r="C193" s="40" t="s">
        <v>557</v>
      </c>
      <c r="D193" s="40" t="s">
        <v>558</v>
      </c>
      <c r="E193" s="40" t="s">
        <v>190</v>
      </c>
      <c r="F193" s="40">
        <v>784.2</v>
      </c>
    </row>
    <row r="194" spans="1:6" ht="14.25" customHeight="1" x14ac:dyDescent="0.2">
      <c r="A194" s="82">
        <f t="shared" ref="A194:A257" si="3">A170+1</f>
        <v>43015.375</v>
      </c>
      <c r="B194" s="34">
        <v>9</v>
      </c>
      <c r="C194" s="40" t="s">
        <v>559</v>
      </c>
      <c r="D194" s="40" t="s">
        <v>560</v>
      </c>
      <c r="E194" s="40" t="s">
        <v>190</v>
      </c>
      <c r="F194" s="40">
        <v>786.49</v>
      </c>
    </row>
    <row r="195" spans="1:6" ht="14.25" customHeight="1" x14ac:dyDescent="0.2">
      <c r="A195" s="82">
        <f t="shared" si="3"/>
        <v>43015.416669999999</v>
      </c>
      <c r="B195" s="34">
        <v>10</v>
      </c>
      <c r="C195" s="40" t="s">
        <v>561</v>
      </c>
      <c r="D195" s="40" t="s">
        <v>190</v>
      </c>
      <c r="E195" s="40" t="s">
        <v>562</v>
      </c>
      <c r="F195" s="40">
        <v>787.48</v>
      </c>
    </row>
    <row r="196" spans="1:6" ht="14.25" customHeight="1" x14ac:dyDescent="0.2">
      <c r="A196" s="82">
        <f t="shared" si="3"/>
        <v>43015.458330000001</v>
      </c>
      <c r="B196" s="34">
        <v>11</v>
      </c>
      <c r="C196" s="40" t="s">
        <v>563</v>
      </c>
      <c r="D196" s="40" t="s">
        <v>190</v>
      </c>
      <c r="E196" s="40" t="s">
        <v>564</v>
      </c>
      <c r="F196" s="40">
        <v>785.78</v>
      </c>
    </row>
    <row r="197" spans="1:6" ht="14.25" customHeight="1" x14ac:dyDescent="0.2">
      <c r="A197" s="82">
        <f t="shared" si="3"/>
        <v>43015.5</v>
      </c>
      <c r="B197" s="34">
        <v>12</v>
      </c>
      <c r="C197" s="40" t="s">
        <v>565</v>
      </c>
      <c r="D197" s="40" t="s">
        <v>190</v>
      </c>
      <c r="E197" s="40" t="s">
        <v>566</v>
      </c>
      <c r="F197" s="40">
        <v>786.34</v>
      </c>
    </row>
    <row r="198" spans="1:6" ht="14.25" customHeight="1" x14ac:dyDescent="0.2">
      <c r="A198" s="82">
        <f t="shared" si="3"/>
        <v>43015.541669999999</v>
      </c>
      <c r="B198" s="34">
        <v>13</v>
      </c>
      <c r="C198" s="40" t="s">
        <v>567</v>
      </c>
      <c r="D198" s="40" t="s">
        <v>190</v>
      </c>
      <c r="E198" s="40" t="s">
        <v>568</v>
      </c>
      <c r="F198" s="40">
        <v>786.01</v>
      </c>
    </row>
    <row r="199" spans="1:6" ht="14.25" customHeight="1" x14ac:dyDescent="0.2">
      <c r="A199" s="82">
        <f t="shared" si="3"/>
        <v>43015.583330000001</v>
      </c>
      <c r="B199" s="34">
        <v>14</v>
      </c>
      <c r="C199" s="40" t="s">
        <v>396</v>
      </c>
      <c r="D199" s="40" t="s">
        <v>190</v>
      </c>
      <c r="E199" s="40" t="s">
        <v>569</v>
      </c>
      <c r="F199" s="40">
        <v>785.61</v>
      </c>
    </row>
    <row r="200" spans="1:6" ht="14.25" customHeight="1" x14ac:dyDescent="0.2">
      <c r="A200" s="82">
        <f t="shared" si="3"/>
        <v>43015.625</v>
      </c>
      <c r="B200" s="34">
        <v>15</v>
      </c>
      <c r="C200" s="40" t="s">
        <v>245</v>
      </c>
      <c r="D200" s="40" t="s">
        <v>190</v>
      </c>
      <c r="E200" s="40" t="s">
        <v>570</v>
      </c>
      <c r="F200" s="40">
        <v>784.16</v>
      </c>
    </row>
    <row r="201" spans="1:6" ht="14.25" customHeight="1" x14ac:dyDescent="0.2">
      <c r="A201" s="82">
        <f t="shared" si="3"/>
        <v>43015.666669999999</v>
      </c>
      <c r="B201" s="34">
        <v>16</v>
      </c>
      <c r="C201" s="40" t="s">
        <v>571</v>
      </c>
      <c r="D201" s="40" t="s">
        <v>190</v>
      </c>
      <c r="E201" s="40" t="s">
        <v>572</v>
      </c>
      <c r="F201" s="40">
        <v>783.34</v>
      </c>
    </row>
    <row r="202" spans="1:6" ht="14.25" customHeight="1" x14ac:dyDescent="0.2">
      <c r="A202" s="82">
        <f t="shared" si="3"/>
        <v>43015.708330000001</v>
      </c>
      <c r="B202" s="34">
        <v>17</v>
      </c>
      <c r="C202" s="40" t="s">
        <v>573</v>
      </c>
      <c r="D202" s="40" t="s">
        <v>574</v>
      </c>
      <c r="E202" s="40" t="s">
        <v>208</v>
      </c>
      <c r="F202" s="40">
        <v>808.16</v>
      </c>
    </row>
    <row r="203" spans="1:6" ht="14.25" customHeight="1" x14ac:dyDescent="0.2">
      <c r="A203" s="82">
        <f t="shared" si="3"/>
        <v>43015.75</v>
      </c>
      <c r="B203" s="34">
        <v>18</v>
      </c>
      <c r="C203" s="40" t="s">
        <v>575</v>
      </c>
      <c r="D203" s="40" t="s">
        <v>190</v>
      </c>
      <c r="E203" s="40" t="s">
        <v>576</v>
      </c>
      <c r="F203" s="40">
        <v>1001.36</v>
      </c>
    </row>
    <row r="204" spans="1:6" ht="14.25" customHeight="1" x14ac:dyDescent="0.2">
      <c r="A204" s="82">
        <f t="shared" si="3"/>
        <v>43015.791669999999</v>
      </c>
      <c r="B204" s="34">
        <v>19</v>
      </c>
      <c r="C204" s="40" t="s">
        <v>577</v>
      </c>
      <c r="D204" s="40" t="s">
        <v>190</v>
      </c>
      <c r="E204" s="40" t="s">
        <v>578</v>
      </c>
      <c r="F204" s="40">
        <v>1047.99</v>
      </c>
    </row>
    <row r="205" spans="1:6" ht="14.25" customHeight="1" x14ac:dyDescent="0.2">
      <c r="A205" s="82">
        <f t="shared" si="3"/>
        <v>43015.833330000001</v>
      </c>
      <c r="B205" s="34">
        <v>20</v>
      </c>
      <c r="C205" s="40" t="s">
        <v>579</v>
      </c>
      <c r="D205" s="40" t="s">
        <v>190</v>
      </c>
      <c r="E205" s="40" t="s">
        <v>580</v>
      </c>
      <c r="F205" s="40">
        <v>998.18</v>
      </c>
    </row>
    <row r="206" spans="1:6" ht="14.25" customHeight="1" x14ac:dyDescent="0.2">
      <c r="A206" s="82">
        <f t="shared" si="3"/>
        <v>43015.875</v>
      </c>
      <c r="B206" s="34">
        <v>21</v>
      </c>
      <c r="C206" s="40" t="s">
        <v>581</v>
      </c>
      <c r="D206" s="40" t="s">
        <v>190</v>
      </c>
      <c r="E206" s="40" t="s">
        <v>582</v>
      </c>
      <c r="F206" s="40">
        <v>953.4</v>
      </c>
    </row>
    <row r="207" spans="1:6" ht="14.25" customHeight="1" x14ac:dyDescent="0.2">
      <c r="A207" s="82">
        <f t="shared" si="3"/>
        <v>43015.916669999999</v>
      </c>
      <c r="B207" s="34">
        <v>22</v>
      </c>
      <c r="C207" s="40" t="s">
        <v>583</v>
      </c>
      <c r="D207" s="40" t="s">
        <v>190</v>
      </c>
      <c r="E207" s="40" t="s">
        <v>584</v>
      </c>
      <c r="F207" s="40">
        <v>826.18</v>
      </c>
    </row>
    <row r="208" spans="1:6" ht="14.25" customHeight="1" x14ac:dyDescent="0.2">
      <c r="A208" s="82">
        <f t="shared" si="3"/>
        <v>43015.958330000001</v>
      </c>
      <c r="B208" s="34">
        <v>23</v>
      </c>
      <c r="C208" s="40" t="s">
        <v>585</v>
      </c>
      <c r="D208" s="40" t="s">
        <v>190</v>
      </c>
      <c r="E208" s="40" t="s">
        <v>586</v>
      </c>
      <c r="F208" s="40">
        <v>951.48</v>
      </c>
    </row>
    <row r="209" spans="1:6" ht="14.25" customHeight="1" x14ac:dyDescent="0.2">
      <c r="A209" s="82">
        <f t="shared" si="3"/>
        <v>43016</v>
      </c>
      <c r="B209" s="34">
        <v>0</v>
      </c>
      <c r="C209" s="40" t="s">
        <v>297</v>
      </c>
      <c r="D209" s="40" t="s">
        <v>190</v>
      </c>
      <c r="E209" s="40" t="s">
        <v>587</v>
      </c>
      <c r="F209" s="40">
        <v>862.4</v>
      </c>
    </row>
    <row r="210" spans="1:6" ht="14.25" customHeight="1" x14ac:dyDescent="0.2">
      <c r="A210" s="82">
        <f t="shared" si="3"/>
        <v>43016.041669999999</v>
      </c>
      <c r="B210" s="34">
        <v>1</v>
      </c>
      <c r="C210" s="40" t="s">
        <v>588</v>
      </c>
      <c r="D210" s="40" t="s">
        <v>190</v>
      </c>
      <c r="E210" s="40" t="s">
        <v>589</v>
      </c>
      <c r="F210" s="40">
        <v>792.6</v>
      </c>
    </row>
    <row r="211" spans="1:6" ht="14.25" customHeight="1" x14ac:dyDescent="0.2">
      <c r="A211" s="82">
        <f t="shared" si="3"/>
        <v>43016.083330000001</v>
      </c>
      <c r="B211" s="34">
        <v>2</v>
      </c>
      <c r="C211" s="40" t="s">
        <v>590</v>
      </c>
      <c r="D211" s="40" t="s">
        <v>190</v>
      </c>
      <c r="E211" s="40" t="s">
        <v>591</v>
      </c>
      <c r="F211" s="40">
        <v>761.53</v>
      </c>
    </row>
    <row r="212" spans="1:6" ht="14.25" customHeight="1" x14ac:dyDescent="0.2">
      <c r="A212" s="82">
        <f t="shared" si="3"/>
        <v>43016.125</v>
      </c>
      <c r="B212" s="34">
        <v>3</v>
      </c>
      <c r="C212" s="40" t="s">
        <v>592</v>
      </c>
      <c r="D212" s="40" t="s">
        <v>190</v>
      </c>
      <c r="E212" s="40" t="s">
        <v>593</v>
      </c>
      <c r="F212" s="40">
        <v>760.38</v>
      </c>
    </row>
    <row r="213" spans="1:6" ht="14.25" customHeight="1" x14ac:dyDescent="0.2">
      <c r="A213" s="82">
        <f t="shared" si="3"/>
        <v>43016.166669999999</v>
      </c>
      <c r="B213" s="34">
        <v>4</v>
      </c>
      <c r="C213" s="40" t="s">
        <v>594</v>
      </c>
      <c r="D213" s="40" t="s">
        <v>190</v>
      </c>
      <c r="E213" s="40" t="s">
        <v>595</v>
      </c>
      <c r="F213" s="40">
        <v>760.57</v>
      </c>
    </row>
    <row r="214" spans="1:6" ht="14.25" customHeight="1" x14ac:dyDescent="0.2">
      <c r="A214" s="82">
        <f t="shared" si="3"/>
        <v>43016.208330000001</v>
      </c>
      <c r="B214" s="34">
        <v>5</v>
      </c>
      <c r="C214" s="40" t="s">
        <v>596</v>
      </c>
      <c r="D214" s="40" t="s">
        <v>190</v>
      </c>
      <c r="E214" s="40" t="s">
        <v>597</v>
      </c>
      <c r="F214" s="40">
        <v>770.94</v>
      </c>
    </row>
    <row r="215" spans="1:6" ht="14.25" customHeight="1" x14ac:dyDescent="0.2">
      <c r="A215" s="82">
        <f t="shared" si="3"/>
        <v>43016.25</v>
      </c>
      <c r="B215" s="34">
        <v>6</v>
      </c>
      <c r="C215" s="40" t="s">
        <v>598</v>
      </c>
      <c r="D215" s="40" t="s">
        <v>190</v>
      </c>
      <c r="E215" s="40" t="s">
        <v>599</v>
      </c>
      <c r="F215" s="40">
        <v>783.03</v>
      </c>
    </row>
    <row r="216" spans="1:6" ht="14.25" customHeight="1" x14ac:dyDescent="0.2">
      <c r="A216" s="82">
        <f t="shared" si="3"/>
        <v>43016.291669999999</v>
      </c>
      <c r="B216" s="34">
        <v>7</v>
      </c>
      <c r="C216" s="40" t="s">
        <v>600</v>
      </c>
      <c r="D216" s="40" t="s">
        <v>190</v>
      </c>
      <c r="E216" s="40" t="s">
        <v>601</v>
      </c>
      <c r="F216" s="40">
        <v>871.3</v>
      </c>
    </row>
    <row r="217" spans="1:6" ht="14.25" customHeight="1" x14ac:dyDescent="0.2">
      <c r="A217" s="82">
        <f t="shared" si="3"/>
        <v>43016.333330000001</v>
      </c>
      <c r="B217" s="34">
        <v>8</v>
      </c>
      <c r="C217" s="40" t="s">
        <v>602</v>
      </c>
      <c r="D217" s="40" t="s">
        <v>190</v>
      </c>
      <c r="E217" s="40" t="s">
        <v>603</v>
      </c>
      <c r="F217" s="40">
        <v>775.54</v>
      </c>
    </row>
    <row r="218" spans="1:6" ht="14.25" customHeight="1" x14ac:dyDescent="0.2">
      <c r="A218" s="82">
        <f t="shared" si="3"/>
        <v>43016.375</v>
      </c>
      <c r="B218" s="34">
        <v>9</v>
      </c>
      <c r="C218" s="40" t="s">
        <v>604</v>
      </c>
      <c r="D218" s="40" t="s">
        <v>190</v>
      </c>
      <c r="E218" s="40" t="s">
        <v>605</v>
      </c>
      <c r="F218" s="40">
        <v>784.48</v>
      </c>
    </row>
    <row r="219" spans="1:6" ht="14.25" customHeight="1" x14ac:dyDescent="0.2">
      <c r="A219" s="82">
        <f t="shared" si="3"/>
        <v>43016.416669999999</v>
      </c>
      <c r="B219" s="34">
        <v>10</v>
      </c>
      <c r="C219" s="40" t="s">
        <v>606</v>
      </c>
      <c r="D219" s="40" t="s">
        <v>190</v>
      </c>
      <c r="E219" s="40" t="s">
        <v>607</v>
      </c>
      <c r="F219" s="40">
        <v>784.57</v>
      </c>
    </row>
    <row r="220" spans="1:6" ht="14.25" customHeight="1" x14ac:dyDescent="0.2">
      <c r="A220" s="82">
        <f t="shared" si="3"/>
        <v>43016.458330000001</v>
      </c>
      <c r="B220" s="34">
        <v>11</v>
      </c>
      <c r="C220" s="40" t="s">
        <v>608</v>
      </c>
      <c r="D220" s="40" t="s">
        <v>190</v>
      </c>
      <c r="E220" s="40" t="s">
        <v>609</v>
      </c>
      <c r="F220" s="40">
        <v>799.27</v>
      </c>
    </row>
    <row r="221" spans="1:6" ht="14.25" customHeight="1" x14ac:dyDescent="0.2">
      <c r="A221" s="82">
        <f t="shared" si="3"/>
        <v>43016.5</v>
      </c>
      <c r="B221" s="34">
        <v>12</v>
      </c>
      <c r="C221" s="40" t="s">
        <v>610</v>
      </c>
      <c r="D221" s="40" t="s">
        <v>190</v>
      </c>
      <c r="E221" s="40" t="s">
        <v>611</v>
      </c>
      <c r="F221" s="40">
        <v>798.97</v>
      </c>
    </row>
    <row r="222" spans="1:6" ht="14.25" customHeight="1" x14ac:dyDescent="0.2">
      <c r="A222" s="82">
        <f t="shared" si="3"/>
        <v>43016.541669999999</v>
      </c>
      <c r="B222" s="34">
        <v>13</v>
      </c>
      <c r="C222" s="40" t="s">
        <v>612</v>
      </c>
      <c r="D222" s="40" t="s">
        <v>190</v>
      </c>
      <c r="E222" s="40" t="s">
        <v>613</v>
      </c>
      <c r="F222" s="40">
        <v>833.6</v>
      </c>
    </row>
    <row r="223" spans="1:6" ht="14.25" customHeight="1" x14ac:dyDescent="0.2">
      <c r="A223" s="82">
        <f t="shared" si="3"/>
        <v>43016.583330000001</v>
      </c>
      <c r="B223" s="34">
        <v>14</v>
      </c>
      <c r="C223" s="40" t="s">
        <v>614</v>
      </c>
      <c r="D223" s="40" t="s">
        <v>190</v>
      </c>
      <c r="E223" s="40" t="s">
        <v>615</v>
      </c>
      <c r="F223" s="40">
        <v>830.61</v>
      </c>
    </row>
    <row r="224" spans="1:6" ht="14.25" customHeight="1" x14ac:dyDescent="0.2">
      <c r="A224" s="82">
        <f t="shared" si="3"/>
        <v>43016.625</v>
      </c>
      <c r="B224" s="34">
        <v>15</v>
      </c>
      <c r="C224" s="40" t="s">
        <v>616</v>
      </c>
      <c r="D224" s="40" t="s">
        <v>190</v>
      </c>
      <c r="E224" s="40" t="s">
        <v>617</v>
      </c>
      <c r="F224" s="40">
        <v>829.09</v>
      </c>
    </row>
    <row r="225" spans="1:6" ht="14.25" customHeight="1" x14ac:dyDescent="0.2">
      <c r="A225" s="82">
        <f t="shared" si="3"/>
        <v>43016.666669999999</v>
      </c>
      <c r="B225" s="34">
        <v>16</v>
      </c>
      <c r="C225" s="40" t="s">
        <v>618</v>
      </c>
      <c r="D225" s="40" t="s">
        <v>190</v>
      </c>
      <c r="E225" s="40" t="s">
        <v>619</v>
      </c>
      <c r="F225" s="40">
        <v>828.54</v>
      </c>
    </row>
    <row r="226" spans="1:6" ht="14.25" customHeight="1" x14ac:dyDescent="0.2">
      <c r="A226" s="82">
        <f t="shared" si="3"/>
        <v>43016.708330000001</v>
      </c>
      <c r="B226" s="34">
        <v>17</v>
      </c>
      <c r="C226" s="40" t="s">
        <v>620</v>
      </c>
      <c r="D226" s="40" t="s">
        <v>190</v>
      </c>
      <c r="E226" s="40" t="s">
        <v>621</v>
      </c>
      <c r="F226" s="40">
        <v>797.27</v>
      </c>
    </row>
    <row r="227" spans="1:6" ht="14.25" customHeight="1" x14ac:dyDescent="0.2">
      <c r="A227" s="82">
        <f t="shared" si="3"/>
        <v>43016.75</v>
      </c>
      <c r="B227" s="34">
        <v>18</v>
      </c>
      <c r="C227" s="40" t="s">
        <v>622</v>
      </c>
      <c r="D227" s="40" t="s">
        <v>190</v>
      </c>
      <c r="E227" s="40" t="s">
        <v>623</v>
      </c>
      <c r="F227" s="40">
        <v>972.88</v>
      </c>
    </row>
    <row r="228" spans="1:6" ht="14.25" customHeight="1" x14ac:dyDescent="0.2">
      <c r="A228" s="82">
        <f t="shared" si="3"/>
        <v>43016.791669999999</v>
      </c>
      <c r="B228" s="34">
        <v>19</v>
      </c>
      <c r="C228" s="40" t="s">
        <v>624</v>
      </c>
      <c r="D228" s="40" t="s">
        <v>190</v>
      </c>
      <c r="E228" s="40" t="s">
        <v>625</v>
      </c>
      <c r="F228" s="40">
        <v>1019.24</v>
      </c>
    </row>
    <row r="229" spans="1:6" ht="14.25" customHeight="1" x14ac:dyDescent="0.2">
      <c r="A229" s="82">
        <f t="shared" si="3"/>
        <v>43016.833330000001</v>
      </c>
      <c r="B229" s="34">
        <v>20</v>
      </c>
      <c r="C229" s="40" t="s">
        <v>626</v>
      </c>
      <c r="D229" s="40" t="s">
        <v>190</v>
      </c>
      <c r="E229" s="40" t="s">
        <v>627</v>
      </c>
      <c r="F229" s="40">
        <v>981.06</v>
      </c>
    </row>
    <row r="230" spans="1:6" ht="14.25" customHeight="1" x14ac:dyDescent="0.2">
      <c r="A230" s="82">
        <f t="shared" si="3"/>
        <v>43016.875</v>
      </c>
      <c r="B230" s="34">
        <v>21</v>
      </c>
      <c r="C230" s="40" t="s">
        <v>628</v>
      </c>
      <c r="D230" s="40" t="s">
        <v>190</v>
      </c>
      <c r="E230" s="40" t="s">
        <v>629</v>
      </c>
      <c r="F230" s="40">
        <v>928.01</v>
      </c>
    </row>
    <row r="231" spans="1:6" ht="14.25" customHeight="1" x14ac:dyDescent="0.2">
      <c r="A231" s="82">
        <f t="shared" si="3"/>
        <v>43016.916669999999</v>
      </c>
      <c r="B231" s="34">
        <v>22</v>
      </c>
      <c r="C231" s="40" t="s">
        <v>630</v>
      </c>
      <c r="D231" s="40" t="s">
        <v>190</v>
      </c>
      <c r="E231" s="40" t="s">
        <v>631</v>
      </c>
      <c r="F231" s="40">
        <v>792.37</v>
      </c>
    </row>
    <row r="232" spans="1:6" ht="14.25" customHeight="1" x14ac:dyDescent="0.2">
      <c r="A232" s="82">
        <f t="shared" si="3"/>
        <v>43016.958330000001</v>
      </c>
      <c r="B232" s="34">
        <v>23</v>
      </c>
      <c r="C232" s="40" t="s">
        <v>632</v>
      </c>
      <c r="D232" s="40" t="s">
        <v>190</v>
      </c>
      <c r="E232" s="40" t="s">
        <v>633</v>
      </c>
      <c r="F232" s="40">
        <v>929.5</v>
      </c>
    </row>
    <row r="233" spans="1:6" ht="14.25" customHeight="1" x14ac:dyDescent="0.2">
      <c r="A233" s="82">
        <f t="shared" si="3"/>
        <v>43017</v>
      </c>
      <c r="B233" s="34">
        <v>0</v>
      </c>
      <c r="C233" s="40" t="s">
        <v>634</v>
      </c>
      <c r="D233" s="40" t="s">
        <v>190</v>
      </c>
      <c r="E233" s="40" t="s">
        <v>635</v>
      </c>
      <c r="F233" s="40">
        <v>790.2</v>
      </c>
    </row>
    <row r="234" spans="1:6" ht="14.25" customHeight="1" x14ac:dyDescent="0.2">
      <c r="A234" s="82">
        <f t="shared" si="3"/>
        <v>43017.041669999999</v>
      </c>
      <c r="B234" s="34">
        <v>1</v>
      </c>
      <c r="C234" s="40" t="s">
        <v>636</v>
      </c>
      <c r="D234" s="40" t="s">
        <v>190</v>
      </c>
      <c r="E234" s="40" t="s">
        <v>637</v>
      </c>
      <c r="F234" s="40">
        <v>761.06</v>
      </c>
    </row>
    <row r="235" spans="1:6" ht="14.25" customHeight="1" x14ac:dyDescent="0.2">
      <c r="A235" s="82">
        <f t="shared" si="3"/>
        <v>43017.083330000001</v>
      </c>
      <c r="B235" s="34">
        <v>2</v>
      </c>
      <c r="C235" s="40" t="s">
        <v>638</v>
      </c>
      <c r="D235" s="40" t="s">
        <v>190</v>
      </c>
      <c r="E235" s="40" t="s">
        <v>639</v>
      </c>
      <c r="F235" s="40">
        <v>757.42</v>
      </c>
    </row>
    <row r="236" spans="1:6" ht="14.25" customHeight="1" x14ac:dyDescent="0.2">
      <c r="A236" s="82">
        <f t="shared" si="3"/>
        <v>43017.125</v>
      </c>
      <c r="B236" s="34">
        <v>3</v>
      </c>
      <c r="C236" s="40" t="s">
        <v>640</v>
      </c>
      <c r="D236" s="40" t="s">
        <v>190</v>
      </c>
      <c r="E236" s="40" t="s">
        <v>641</v>
      </c>
      <c r="F236" s="40">
        <v>757.03</v>
      </c>
    </row>
    <row r="237" spans="1:6" ht="14.25" customHeight="1" x14ac:dyDescent="0.2">
      <c r="A237" s="82">
        <f t="shared" si="3"/>
        <v>43017.166669999999</v>
      </c>
      <c r="B237" s="34">
        <v>4</v>
      </c>
      <c r="C237" s="40" t="s">
        <v>642</v>
      </c>
      <c r="D237" s="40" t="s">
        <v>643</v>
      </c>
      <c r="E237" s="40" t="s">
        <v>644</v>
      </c>
      <c r="F237" s="40">
        <v>757.67</v>
      </c>
    </row>
    <row r="238" spans="1:6" ht="14.25" customHeight="1" x14ac:dyDescent="0.2">
      <c r="A238" s="82">
        <f t="shared" si="3"/>
        <v>43017.208330000001</v>
      </c>
      <c r="B238" s="34">
        <v>5</v>
      </c>
      <c r="C238" s="40" t="s">
        <v>645</v>
      </c>
      <c r="D238" s="40" t="s">
        <v>646</v>
      </c>
      <c r="E238" s="40" t="s">
        <v>190</v>
      </c>
      <c r="F238" s="40">
        <v>758.76</v>
      </c>
    </row>
    <row r="239" spans="1:6" ht="14.25" customHeight="1" x14ac:dyDescent="0.2">
      <c r="A239" s="82">
        <f t="shared" si="3"/>
        <v>43017.25</v>
      </c>
      <c r="B239" s="34">
        <v>6</v>
      </c>
      <c r="C239" s="40" t="s">
        <v>647</v>
      </c>
      <c r="D239" s="40" t="s">
        <v>443</v>
      </c>
      <c r="E239" s="40" t="s">
        <v>190</v>
      </c>
      <c r="F239" s="40">
        <v>766.28</v>
      </c>
    </row>
    <row r="240" spans="1:6" ht="14.25" customHeight="1" x14ac:dyDescent="0.2">
      <c r="A240" s="82">
        <f t="shared" si="3"/>
        <v>43017.291669999999</v>
      </c>
      <c r="B240" s="34">
        <v>7</v>
      </c>
      <c r="C240" s="40" t="s">
        <v>648</v>
      </c>
      <c r="D240" s="40" t="s">
        <v>190</v>
      </c>
      <c r="E240" s="40" t="s">
        <v>649</v>
      </c>
      <c r="F240" s="40">
        <v>854.87</v>
      </c>
    </row>
    <row r="241" spans="1:6" ht="14.25" customHeight="1" x14ac:dyDescent="0.2">
      <c r="A241" s="82">
        <f t="shared" si="3"/>
        <v>43017.333330000001</v>
      </c>
      <c r="B241" s="34">
        <v>8</v>
      </c>
      <c r="C241" s="40" t="s">
        <v>650</v>
      </c>
      <c r="D241" s="40" t="s">
        <v>190</v>
      </c>
      <c r="E241" s="40" t="s">
        <v>651</v>
      </c>
      <c r="F241" s="40">
        <v>838.17</v>
      </c>
    </row>
    <row r="242" spans="1:6" ht="14.25" customHeight="1" x14ac:dyDescent="0.2">
      <c r="A242" s="82">
        <f t="shared" si="3"/>
        <v>43017.375</v>
      </c>
      <c r="B242" s="34">
        <v>9</v>
      </c>
      <c r="C242" s="40" t="s">
        <v>652</v>
      </c>
      <c r="D242" s="40" t="s">
        <v>190</v>
      </c>
      <c r="E242" s="40" t="s">
        <v>653</v>
      </c>
      <c r="F242" s="40">
        <v>788.85</v>
      </c>
    </row>
    <row r="243" spans="1:6" ht="14.25" customHeight="1" x14ac:dyDescent="0.2">
      <c r="A243" s="82">
        <f t="shared" si="3"/>
        <v>43017.416669999999</v>
      </c>
      <c r="B243" s="34">
        <v>10</v>
      </c>
      <c r="C243" s="40" t="s">
        <v>654</v>
      </c>
      <c r="D243" s="40" t="s">
        <v>190</v>
      </c>
      <c r="E243" s="40" t="s">
        <v>655</v>
      </c>
      <c r="F243" s="40">
        <v>789.67</v>
      </c>
    </row>
    <row r="244" spans="1:6" ht="14.25" customHeight="1" x14ac:dyDescent="0.2">
      <c r="A244" s="82">
        <f t="shared" si="3"/>
        <v>43017.458330000001</v>
      </c>
      <c r="B244" s="34">
        <v>11</v>
      </c>
      <c r="C244" s="40" t="s">
        <v>656</v>
      </c>
      <c r="D244" s="40" t="s">
        <v>190</v>
      </c>
      <c r="E244" s="40" t="s">
        <v>657</v>
      </c>
      <c r="F244" s="40">
        <v>787.89</v>
      </c>
    </row>
    <row r="245" spans="1:6" ht="14.25" customHeight="1" x14ac:dyDescent="0.2">
      <c r="A245" s="82">
        <f t="shared" si="3"/>
        <v>43017.5</v>
      </c>
      <c r="B245" s="34">
        <v>12</v>
      </c>
      <c r="C245" s="40" t="s">
        <v>658</v>
      </c>
      <c r="D245" s="40" t="s">
        <v>190</v>
      </c>
      <c r="E245" s="40" t="s">
        <v>659</v>
      </c>
      <c r="F245" s="40">
        <v>776.69</v>
      </c>
    </row>
    <row r="246" spans="1:6" ht="14.25" customHeight="1" x14ac:dyDescent="0.2">
      <c r="A246" s="82">
        <f t="shared" si="3"/>
        <v>43017.541669999999</v>
      </c>
      <c r="B246" s="34">
        <v>13</v>
      </c>
      <c r="C246" s="40" t="s">
        <v>660</v>
      </c>
      <c r="D246" s="40" t="s">
        <v>190</v>
      </c>
      <c r="E246" s="40" t="s">
        <v>661</v>
      </c>
      <c r="F246" s="40">
        <v>777.13</v>
      </c>
    </row>
    <row r="247" spans="1:6" ht="14.25" customHeight="1" x14ac:dyDescent="0.2">
      <c r="A247" s="82">
        <f t="shared" si="3"/>
        <v>43017.583330000001</v>
      </c>
      <c r="B247" s="34">
        <v>14</v>
      </c>
      <c r="C247" s="40" t="s">
        <v>662</v>
      </c>
      <c r="D247" s="40" t="s">
        <v>190</v>
      </c>
      <c r="E247" s="40" t="s">
        <v>663</v>
      </c>
      <c r="F247" s="40">
        <v>777.57</v>
      </c>
    </row>
    <row r="248" spans="1:6" ht="14.25" customHeight="1" x14ac:dyDescent="0.2">
      <c r="A248" s="82">
        <f t="shared" si="3"/>
        <v>43017.625</v>
      </c>
      <c r="B248" s="34">
        <v>15</v>
      </c>
      <c r="C248" s="40" t="s">
        <v>664</v>
      </c>
      <c r="D248" s="40" t="s">
        <v>190</v>
      </c>
      <c r="E248" s="40" t="s">
        <v>665</v>
      </c>
      <c r="F248" s="40">
        <v>777.41</v>
      </c>
    </row>
    <row r="249" spans="1:6" ht="14.25" customHeight="1" x14ac:dyDescent="0.2">
      <c r="A249" s="82">
        <f t="shared" si="3"/>
        <v>43017.666669999999</v>
      </c>
      <c r="B249" s="34">
        <v>16</v>
      </c>
      <c r="C249" s="40" t="s">
        <v>666</v>
      </c>
      <c r="D249" s="40" t="s">
        <v>190</v>
      </c>
      <c r="E249" s="40" t="s">
        <v>667</v>
      </c>
      <c r="F249" s="40">
        <v>775.19</v>
      </c>
    </row>
    <row r="250" spans="1:6" ht="14.25" customHeight="1" x14ac:dyDescent="0.2">
      <c r="A250" s="82">
        <f t="shared" si="3"/>
        <v>43017.708330000001</v>
      </c>
      <c r="B250" s="34">
        <v>17</v>
      </c>
      <c r="C250" s="40" t="s">
        <v>668</v>
      </c>
      <c r="D250" s="40" t="s">
        <v>190</v>
      </c>
      <c r="E250" s="40" t="s">
        <v>669</v>
      </c>
      <c r="F250" s="40">
        <v>773.91</v>
      </c>
    </row>
    <row r="251" spans="1:6" ht="14.25" customHeight="1" x14ac:dyDescent="0.2">
      <c r="A251" s="82">
        <f t="shared" si="3"/>
        <v>43017.75</v>
      </c>
      <c r="B251" s="34">
        <v>18</v>
      </c>
      <c r="C251" s="40" t="s">
        <v>670</v>
      </c>
      <c r="D251" s="40" t="s">
        <v>190</v>
      </c>
      <c r="E251" s="40" t="s">
        <v>671</v>
      </c>
      <c r="F251" s="40">
        <v>886.79</v>
      </c>
    </row>
    <row r="252" spans="1:6" ht="14.25" customHeight="1" x14ac:dyDescent="0.2">
      <c r="A252" s="82">
        <f t="shared" si="3"/>
        <v>43017.791669999999</v>
      </c>
      <c r="B252" s="34">
        <v>19</v>
      </c>
      <c r="C252" s="40" t="s">
        <v>672</v>
      </c>
      <c r="D252" s="40" t="s">
        <v>190</v>
      </c>
      <c r="E252" s="40" t="s">
        <v>673</v>
      </c>
      <c r="F252" s="40">
        <v>928.98</v>
      </c>
    </row>
    <row r="253" spans="1:6" ht="14.25" customHeight="1" x14ac:dyDescent="0.2">
      <c r="A253" s="82">
        <f t="shared" si="3"/>
        <v>43017.833330000001</v>
      </c>
      <c r="B253" s="34">
        <v>20</v>
      </c>
      <c r="C253" s="40" t="s">
        <v>674</v>
      </c>
      <c r="D253" s="40" t="s">
        <v>190</v>
      </c>
      <c r="E253" s="40" t="s">
        <v>675</v>
      </c>
      <c r="F253" s="40">
        <v>864.32</v>
      </c>
    </row>
    <row r="254" spans="1:6" ht="14.25" customHeight="1" x14ac:dyDescent="0.2">
      <c r="A254" s="82">
        <f t="shared" si="3"/>
        <v>43017.875</v>
      </c>
      <c r="B254" s="34">
        <v>21</v>
      </c>
      <c r="C254" s="40" t="s">
        <v>220</v>
      </c>
      <c r="D254" s="40" t="s">
        <v>190</v>
      </c>
      <c r="E254" s="40" t="s">
        <v>676</v>
      </c>
      <c r="F254" s="40">
        <v>872.88</v>
      </c>
    </row>
    <row r="255" spans="1:6" ht="14.25" customHeight="1" x14ac:dyDescent="0.2">
      <c r="A255" s="82">
        <f t="shared" si="3"/>
        <v>43017.916669999999</v>
      </c>
      <c r="B255" s="34">
        <v>22</v>
      </c>
      <c r="C255" s="40" t="s">
        <v>677</v>
      </c>
      <c r="D255" s="40" t="s">
        <v>190</v>
      </c>
      <c r="E255" s="40" t="s">
        <v>678</v>
      </c>
      <c r="F255" s="40">
        <v>1026.76</v>
      </c>
    </row>
    <row r="256" spans="1:6" ht="14.25" customHeight="1" x14ac:dyDescent="0.2">
      <c r="A256" s="82">
        <f t="shared" si="3"/>
        <v>43017.958330000001</v>
      </c>
      <c r="B256" s="34">
        <v>23</v>
      </c>
      <c r="C256" s="40" t="s">
        <v>679</v>
      </c>
      <c r="D256" s="40" t="s">
        <v>190</v>
      </c>
      <c r="E256" s="40" t="s">
        <v>680</v>
      </c>
      <c r="F256" s="40">
        <v>895.23</v>
      </c>
    </row>
    <row r="257" spans="1:6" ht="14.25" customHeight="1" x14ac:dyDescent="0.2">
      <c r="A257" s="82">
        <f t="shared" si="3"/>
        <v>43018</v>
      </c>
      <c r="B257" s="34">
        <v>0</v>
      </c>
      <c r="C257" s="40" t="s">
        <v>681</v>
      </c>
      <c r="D257" s="40" t="s">
        <v>190</v>
      </c>
      <c r="E257" s="40" t="s">
        <v>682</v>
      </c>
      <c r="F257" s="40">
        <v>1091.82</v>
      </c>
    </row>
    <row r="258" spans="1:6" ht="14.25" customHeight="1" x14ac:dyDescent="0.2">
      <c r="A258" s="82">
        <f t="shared" ref="A258:A321" si="4">A234+1</f>
        <v>43018.041669999999</v>
      </c>
      <c r="B258" s="34">
        <v>1</v>
      </c>
      <c r="C258" s="40" t="s">
        <v>683</v>
      </c>
      <c r="D258" s="40" t="s">
        <v>190</v>
      </c>
      <c r="E258" s="40" t="s">
        <v>684</v>
      </c>
      <c r="F258" s="40">
        <v>870.29</v>
      </c>
    </row>
    <row r="259" spans="1:6" ht="14.25" customHeight="1" x14ac:dyDescent="0.2">
      <c r="A259" s="82">
        <f t="shared" si="4"/>
        <v>43018.083330000001</v>
      </c>
      <c r="B259" s="34">
        <v>2</v>
      </c>
      <c r="C259" s="40" t="s">
        <v>685</v>
      </c>
      <c r="D259" s="40" t="s">
        <v>190</v>
      </c>
      <c r="E259" s="40" t="s">
        <v>686</v>
      </c>
      <c r="F259" s="40">
        <v>849.54</v>
      </c>
    </row>
    <row r="260" spans="1:6" ht="14.25" customHeight="1" x14ac:dyDescent="0.2">
      <c r="A260" s="82">
        <f t="shared" si="4"/>
        <v>43018.125</v>
      </c>
      <c r="B260" s="34">
        <v>3</v>
      </c>
      <c r="C260" s="40" t="s">
        <v>687</v>
      </c>
      <c r="D260" s="40" t="s">
        <v>190</v>
      </c>
      <c r="E260" s="40" t="s">
        <v>688</v>
      </c>
      <c r="F260" s="40">
        <v>836.2</v>
      </c>
    </row>
    <row r="261" spans="1:6" ht="14.25" customHeight="1" x14ac:dyDescent="0.2">
      <c r="A261" s="82">
        <f t="shared" si="4"/>
        <v>43018.166669999999</v>
      </c>
      <c r="B261" s="34">
        <v>4</v>
      </c>
      <c r="C261" s="40" t="s">
        <v>689</v>
      </c>
      <c r="D261" s="40" t="s">
        <v>190</v>
      </c>
      <c r="E261" s="40" t="s">
        <v>690</v>
      </c>
      <c r="F261" s="40">
        <v>854.04</v>
      </c>
    </row>
    <row r="262" spans="1:6" ht="14.25" customHeight="1" x14ac:dyDescent="0.2">
      <c r="A262" s="82">
        <f t="shared" si="4"/>
        <v>43018.208330000001</v>
      </c>
      <c r="B262" s="34">
        <v>5</v>
      </c>
      <c r="C262" s="40" t="s">
        <v>691</v>
      </c>
      <c r="D262" s="40" t="s">
        <v>692</v>
      </c>
      <c r="E262" s="40" t="s">
        <v>190</v>
      </c>
      <c r="F262" s="40">
        <v>906.97</v>
      </c>
    </row>
    <row r="263" spans="1:6" ht="14.25" customHeight="1" x14ac:dyDescent="0.2">
      <c r="A263" s="82">
        <f t="shared" si="4"/>
        <v>43018.25</v>
      </c>
      <c r="B263" s="34">
        <v>6</v>
      </c>
      <c r="C263" s="40" t="s">
        <v>693</v>
      </c>
      <c r="D263" s="40" t="s">
        <v>190</v>
      </c>
      <c r="E263" s="40" t="s">
        <v>694</v>
      </c>
      <c r="F263" s="40">
        <v>1037.56</v>
      </c>
    </row>
    <row r="264" spans="1:6" ht="14.25" customHeight="1" x14ac:dyDescent="0.2">
      <c r="A264" s="82">
        <f t="shared" si="4"/>
        <v>43018.291669999999</v>
      </c>
      <c r="B264" s="34">
        <v>7</v>
      </c>
      <c r="C264" s="40" t="s">
        <v>695</v>
      </c>
      <c r="D264" s="40" t="s">
        <v>190</v>
      </c>
      <c r="E264" s="40" t="s">
        <v>696</v>
      </c>
      <c r="F264" s="40">
        <v>892.53</v>
      </c>
    </row>
    <row r="265" spans="1:6" ht="14.25" customHeight="1" x14ac:dyDescent="0.2">
      <c r="A265" s="82">
        <f t="shared" si="4"/>
        <v>43018.333330000001</v>
      </c>
      <c r="B265" s="34">
        <v>8</v>
      </c>
      <c r="C265" s="40" t="s">
        <v>697</v>
      </c>
      <c r="D265" s="40" t="s">
        <v>204</v>
      </c>
      <c r="E265" s="40" t="s">
        <v>698</v>
      </c>
      <c r="F265" s="40">
        <v>917.41</v>
      </c>
    </row>
    <row r="266" spans="1:6" ht="14.25" customHeight="1" x14ac:dyDescent="0.2">
      <c r="A266" s="82">
        <f t="shared" si="4"/>
        <v>43018.375</v>
      </c>
      <c r="B266" s="34">
        <v>9</v>
      </c>
      <c r="C266" s="40" t="s">
        <v>257</v>
      </c>
      <c r="D266" s="40" t="s">
        <v>191</v>
      </c>
      <c r="E266" s="40" t="s">
        <v>699</v>
      </c>
      <c r="F266" s="40">
        <v>814.84</v>
      </c>
    </row>
    <row r="267" spans="1:6" ht="14.25" customHeight="1" x14ac:dyDescent="0.2">
      <c r="A267" s="82">
        <f t="shared" si="4"/>
        <v>43018.416669999999</v>
      </c>
      <c r="B267" s="34">
        <v>10</v>
      </c>
      <c r="C267" s="40" t="s">
        <v>700</v>
      </c>
      <c r="D267" s="40" t="s">
        <v>190</v>
      </c>
      <c r="E267" s="40" t="s">
        <v>701</v>
      </c>
      <c r="F267" s="40">
        <v>814.78</v>
      </c>
    </row>
    <row r="268" spans="1:6" ht="14.25" customHeight="1" x14ac:dyDescent="0.2">
      <c r="A268" s="82">
        <f t="shared" si="4"/>
        <v>43018.458330000001</v>
      </c>
      <c r="B268" s="34">
        <v>11</v>
      </c>
      <c r="C268" s="40" t="s">
        <v>702</v>
      </c>
      <c r="D268" s="40" t="s">
        <v>190</v>
      </c>
      <c r="E268" s="40" t="s">
        <v>703</v>
      </c>
      <c r="F268" s="40">
        <v>814.05</v>
      </c>
    </row>
    <row r="269" spans="1:6" ht="14.25" customHeight="1" x14ac:dyDescent="0.2">
      <c r="A269" s="82">
        <f t="shared" si="4"/>
        <v>43018.5</v>
      </c>
      <c r="B269" s="34">
        <v>12</v>
      </c>
      <c r="C269" s="40" t="s">
        <v>704</v>
      </c>
      <c r="D269" s="40" t="s">
        <v>705</v>
      </c>
      <c r="E269" s="40" t="s">
        <v>190</v>
      </c>
      <c r="F269" s="40">
        <v>774.29</v>
      </c>
    </row>
    <row r="270" spans="1:6" ht="14.25" customHeight="1" x14ac:dyDescent="0.2">
      <c r="A270" s="82">
        <f t="shared" si="4"/>
        <v>43018.541669999999</v>
      </c>
      <c r="B270" s="34">
        <v>13</v>
      </c>
      <c r="C270" s="40" t="s">
        <v>706</v>
      </c>
      <c r="D270" s="40" t="s">
        <v>707</v>
      </c>
      <c r="E270" s="40" t="s">
        <v>708</v>
      </c>
      <c r="F270" s="40">
        <v>775.04</v>
      </c>
    </row>
    <row r="271" spans="1:6" ht="14.25" customHeight="1" x14ac:dyDescent="0.2">
      <c r="A271" s="82">
        <f t="shared" si="4"/>
        <v>43018.583330000001</v>
      </c>
      <c r="B271" s="34">
        <v>14</v>
      </c>
      <c r="C271" s="40" t="s">
        <v>709</v>
      </c>
      <c r="D271" s="40" t="s">
        <v>190</v>
      </c>
      <c r="E271" s="40" t="s">
        <v>710</v>
      </c>
      <c r="F271" s="40">
        <v>774.18</v>
      </c>
    </row>
    <row r="272" spans="1:6" ht="14.25" customHeight="1" x14ac:dyDescent="0.2">
      <c r="A272" s="82">
        <f t="shared" si="4"/>
        <v>43018.625</v>
      </c>
      <c r="B272" s="34">
        <v>15</v>
      </c>
      <c r="C272" s="40" t="s">
        <v>711</v>
      </c>
      <c r="D272" s="40" t="s">
        <v>712</v>
      </c>
      <c r="E272" s="40" t="s">
        <v>190</v>
      </c>
      <c r="F272" s="40">
        <v>774.07</v>
      </c>
    </row>
    <row r="273" spans="1:6" ht="14.25" customHeight="1" x14ac:dyDescent="0.2">
      <c r="A273" s="82">
        <f t="shared" si="4"/>
        <v>43018.666669999999</v>
      </c>
      <c r="B273" s="34">
        <v>16</v>
      </c>
      <c r="C273" s="40" t="s">
        <v>713</v>
      </c>
      <c r="D273" s="40" t="s">
        <v>190</v>
      </c>
      <c r="E273" s="40" t="s">
        <v>714</v>
      </c>
      <c r="F273" s="40">
        <v>773.44</v>
      </c>
    </row>
    <row r="274" spans="1:6" ht="14.25" customHeight="1" x14ac:dyDescent="0.2">
      <c r="A274" s="82">
        <f t="shared" si="4"/>
        <v>43018.708330000001</v>
      </c>
      <c r="B274" s="34">
        <v>17</v>
      </c>
      <c r="C274" s="40" t="s">
        <v>715</v>
      </c>
      <c r="D274" s="40" t="s">
        <v>716</v>
      </c>
      <c r="E274" s="40" t="s">
        <v>190</v>
      </c>
      <c r="F274" s="40">
        <v>957.22</v>
      </c>
    </row>
    <row r="275" spans="1:6" ht="14.25" customHeight="1" x14ac:dyDescent="0.2">
      <c r="A275" s="82">
        <f t="shared" si="4"/>
        <v>43018.75</v>
      </c>
      <c r="B275" s="34">
        <v>18</v>
      </c>
      <c r="C275" s="40" t="s">
        <v>717</v>
      </c>
      <c r="D275" s="40" t="s">
        <v>190</v>
      </c>
      <c r="E275" s="40" t="s">
        <v>718</v>
      </c>
      <c r="F275" s="40">
        <v>1151.47</v>
      </c>
    </row>
    <row r="276" spans="1:6" ht="14.25" customHeight="1" x14ac:dyDescent="0.2">
      <c r="A276" s="82">
        <f t="shared" si="4"/>
        <v>43018.791669999999</v>
      </c>
      <c r="B276" s="34">
        <v>19</v>
      </c>
      <c r="C276" s="40" t="s">
        <v>719</v>
      </c>
      <c r="D276" s="40" t="s">
        <v>190</v>
      </c>
      <c r="E276" s="40" t="s">
        <v>720</v>
      </c>
      <c r="F276" s="40">
        <v>1182.25</v>
      </c>
    </row>
    <row r="277" spans="1:6" ht="14.25" customHeight="1" x14ac:dyDescent="0.2">
      <c r="A277" s="82">
        <f t="shared" si="4"/>
        <v>43018.833330000001</v>
      </c>
      <c r="B277" s="34">
        <v>20</v>
      </c>
      <c r="C277" s="40" t="s">
        <v>721</v>
      </c>
      <c r="D277" s="40" t="s">
        <v>190</v>
      </c>
      <c r="E277" s="40" t="s">
        <v>722</v>
      </c>
      <c r="F277" s="40">
        <v>1121.3399999999999</v>
      </c>
    </row>
    <row r="278" spans="1:6" ht="14.25" customHeight="1" x14ac:dyDescent="0.2">
      <c r="A278" s="82">
        <f t="shared" si="4"/>
        <v>43018.875</v>
      </c>
      <c r="B278" s="34">
        <v>21</v>
      </c>
      <c r="C278" s="40" t="s">
        <v>723</v>
      </c>
      <c r="D278" s="40" t="s">
        <v>190</v>
      </c>
      <c r="E278" s="40" t="s">
        <v>724</v>
      </c>
      <c r="F278" s="40">
        <v>1116.1199999999999</v>
      </c>
    </row>
    <row r="279" spans="1:6" ht="14.25" customHeight="1" x14ac:dyDescent="0.2">
      <c r="A279" s="82">
        <f t="shared" si="4"/>
        <v>43018.916669999999</v>
      </c>
      <c r="B279" s="34">
        <v>22</v>
      </c>
      <c r="C279" s="40" t="s">
        <v>725</v>
      </c>
      <c r="D279" s="40" t="s">
        <v>190</v>
      </c>
      <c r="E279" s="40" t="s">
        <v>726</v>
      </c>
      <c r="F279" s="40">
        <v>1211.9100000000001</v>
      </c>
    </row>
    <row r="280" spans="1:6" ht="14.25" customHeight="1" x14ac:dyDescent="0.2">
      <c r="A280" s="82">
        <f t="shared" si="4"/>
        <v>43018.958330000001</v>
      </c>
      <c r="B280" s="34">
        <v>23</v>
      </c>
      <c r="C280" s="40" t="s">
        <v>727</v>
      </c>
      <c r="D280" s="40" t="s">
        <v>190</v>
      </c>
      <c r="E280" s="40" t="s">
        <v>728</v>
      </c>
      <c r="F280" s="40">
        <v>1115.57</v>
      </c>
    </row>
    <row r="281" spans="1:6" ht="14.25" customHeight="1" x14ac:dyDescent="0.2">
      <c r="A281" s="82">
        <f t="shared" si="4"/>
        <v>43019</v>
      </c>
      <c r="B281" s="34">
        <v>0</v>
      </c>
      <c r="C281" s="40" t="s">
        <v>729</v>
      </c>
      <c r="D281" s="40" t="s">
        <v>190</v>
      </c>
      <c r="E281" s="40" t="s">
        <v>730</v>
      </c>
      <c r="F281" s="40">
        <v>1040.99</v>
      </c>
    </row>
    <row r="282" spans="1:6" ht="14.25" customHeight="1" x14ac:dyDescent="0.2">
      <c r="A282" s="82">
        <f t="shared" si="4"/>
        <v>43019.041669999999</v>
      </c>
      <c r="B282" s="34">
        <v>1</v>
      </c>
      <c r="C282" s="40" t="s">
        <v>731</v>
      </c>
      <c r="D282" s="40" t="s">
        <v>190</v>
      </c>
      <c r="E282" s="40" t="s">
        <v>732</v>
      </c>
      <c r="F282" s="40">
        <v>845.31</v>
      </c>
    </row>
    <row r="283" spans="1:6" ht="14.25" customHeight="1" x14ac:dyDescent="0.2">
      <c r="A283" s="82">
        <f t="shared" si="4"/>
        <v>43019.083330000001</v>
      </c>
      <c r="B283" s="34">
        <v>2</v>
      </c>
      <c r="C283" s="40" t="s">
        <v>733</v>
      </c>
      <c r="D283" s="40" t="s">
        <v>190</v>
      </c>
      <c r="E283" s="40" t="s">
        <v>734</v>
      </c>
      <c r="F283" s="40">
        <v>813.84</v>
      </c>
    </row>
    <row r="284" spans="1:6" ht="14.25" customHeight="1" x14ac:dyDescent="0.2">
      <c r="A284" s="82">
        <f t="shared" si="4"/>
        <v>43019.125</v>
      </c>
      <c r="B284" s="34">
        <v>3</v>
      </c>
      <c r="C284" s="40" t="s">
        <v>735</v>
      </c>
      <c r="D284" s="40" t="s">
        <v>190</v>
      </c>
      <c r="E284" s="40" t="s">
        <v>736</v>
      </c>
      <c r="F284" s="40">
        <v>802.54</v>
      </c>
    </row>
    <row r="285" spans="1:6" ht="14.25" customHeight="1" x14ac:dyDescent="0.2">
      <c r="A285" s="82">
        <f t="shared" si="4"/>
        <v>43019.166669999999</v>
      </c>
      <c r="B285" s="34">
        <v>4</v>
      </c>
      <c r="C285" s="40" t="s">
        <v>737</v>
      </c>
      <c r="D285" s="40" t="s">
        <v>190</v>
      </c>
      <c r="E285" s="40" t="s">
        <v>738</v>
      </c>
      <c r="F285" s="40">
        <v>815.82</v>
      </c>
    </row>
    <row r="286" spans="1:6" ht="14.25" customHeight="1" x14ac:dyDescent="0.2">
      <c r="A286" s="82">
        <f t="shared" si="4"/>
        <v>43019.208330000001</v>
      </c>
      <c r="B286" s="34">
        <v>5</v>
      </c>
      <c r="C286" s="40" t="s">
        <v>221</v>
      </c>
      <c r="D286" s="40" t="s">
        <v>739</v>
      </c>
      <c r="E286" s="40" t="s">
        <v>190</v>
      </c>
      <c r="F286" s="40">
        <v>837.21</v>
      </c>
    </row>
    <row r="287" spans="1:6" ht="14.25" customHeight="1" x14ac:dyDescent="0.2">
      <c r="A287" s="82">
        <f t="shared" si="4"/>
        <v>43019.25</v>
      </c>
      <c r="B287" s="34">
        <v>6</v>
      </c>
      <c r="C287" s="40" t="s">
        <v>740</v>
      </c>
      <c r="D287" s="40" t="s">
        <v>190</v>
      </c>
      <c r="E287" s="40" t="s">
        <v>741</v>
      </c>
      <c r="F287" s="40">
        <v>950.21</v>
      </c>
    </row>
    <row r="288" spans="1:6" ht="14.25" customHeight="1" x14ac:dyDescent="0.2">
      <c r="A288" s="82">
        <f t="shared" si="4"/>
        <v>43019.291669999999</v>
      </c>
      <c r="B288" s="34">
        <v>7</v>
      </c>
      <c r="C288" s="40" t="s">
        <v>742</v>
      </c>
      <c r="D288" s="40" t="s">
        <v>190</v>
      </c>
      <c r="E288" s="40" t="s">
        <v>743</v>
      </c>
      <c r="F288" s="40">
        <v>793.3</v>
      </c>
    </row>
    <row r="289" spans="1:6" ht="14.25" customHeight="1" x14ac:dyDescent="0.2">
      <c r="A289" s="82">
        <f t="shared" si="4"/>
        <v>43019.333330000001</v>
      </c>
      <c r="B289" s="34">
        <v>8</v>
      </c>
      <c r="C289" s="40" t="s">
        <v>744</v>
      </c>
      <c r="D289" s="40" t="s">
        <v>745</v>
      </c>
      <c r="E289" s="40" t="s">
        <v>746</v>
      </c>
      <c r="F289" s="40">
        <v>784.98</v>
      </c>
    </row>
    <row r="290" spans="1:6" ht="14.25" customHeight="1" x14ac:dyDescent="0.2">
      <c r="A290" s="82">
        <f t="shared" si="4"/>
        <v>43019.375</v>
      </c>
      <c r="B290" s="34">
        <v>9</v>
      </c>
      <c r="C290" s="40" t="s">
        <v>747</v>
      </c>
      <c r="D290" s="40" t="s">
        <v>190</v>
      </c>
      <c r="E290" s="40" t="s">
        <v>748</v>
      </c>
      <c r="F290" s="40">
        <v>815.48</v>
      </c>
    </row>
    <row r="291" spans="1:6" ht="14.25" customHeight="1" x14ac:dyDescent="0.2">
      <c r="A291" s="82">
        <f t="shared" si="4"/>
        <v>43019.416669999999</v>
      </c>
      <c r="B291" s="34">
        <v>10</v>
      </c>
      <c r="C291" s="40" t="s">
        <v>749</v>
      </c>
      <c r="D291" s="40" t="s">
        <v>190</v>
      </c>
      <c r="E291" s="40" t="s">
        <v>750</v>
      </c>
      <c r="F291" s="40">
        <v>850</v>
      </c>
    </row>
    <row r="292" spans="1:6" ht="14.25" customHeight="1" x14ac:dyDescent="0.2">
      <c r="A292" s="82">
        <f t="shared" si="4"/>
        <v>43019.458330000001</v>
      </c>
      <c r="B292" s="34">
        <v>11</v>
      </c>
      <c r="C292" s="40" t="s">
        <v>751</v>
      </c>
      <c r="D292" s="40" t="s">
        <v>190</v>
      </c>
      <c r="E292" s="40" t="s">
        <v>752</v>
      </c>
      <c r="F292" s="40">
        <v>849.87</v>
      </c>
    </row>
    <row r="293" spans="1:6" ht="14.25" customHeight="1" x14ac:dyDescent="0.2">
      <c r="A293" s="82">
        <f t="shared" si="4"/>
        <v>43019.5</v>
      </c>
      <c r="B293" s="34">
        <v>12</v>
      </c>
      <c r="C293" s="40" t="s">
        <v>253</v>
      </c>
      <c r="D293" s="40" t="s">
        <v>190</v>
      </c>
      <c r="E293" s="40" t="s">
        <v>753</v>
      </c>
      <c r="F293" s="40">
        <v>827.94</v>
      </c>
    </row>
    <row r="294" spans="1:6" ht="14.25" customHeight="1" x14ac:dyDescent="0.2">
      <c r="A294" s="82">
        <f t="shared" si="4"/>
        <v>43019.541669999999</v>
      </c>
      <c r="B294" s="34">
        <v>13</v>
      </c>
      <c r="C294" s="40" t="s">
        <v>754</v>
      </c>
      <c r="D294" s="40" t="s">
        <v>190</v>
      </c>
      <c r="E294" s="40" t="s">
        <v>755</v>
      </c>
      <c r="F294" s="40">
        <v>827.6</v>
      </c>
    </row>
    <row r="295" spans="1:6" ht="14.25" customHeight="1" x14ac:dyDescent="0.2">
      <c r="A295" s="82">
        <f t="shared" si="4"/>
        <v>43019.583330000001</v>
      </c>
      <c r="B295" s="34">
        <v>14</v>
      </c>
      <c r="C295" s="40" t="s">
        <v>236</v>
      </c>
      <c r="D295" s="40" t="s">
        <v>190</v>
      </c>
      <c r="E295" s="40" t="s">
        <v>756</v>
      </c>
      <c r="F295" s="40">
        <v>826.64</v>
      </c>
    </row>
    <row r="296" spans="1:6" ht="14.25" customHeight="1" x14ac:dyDescent="0.2">
      <c r="A296" s="82">
        <f t="shared" si="4"/>
        <v>43019.625</v>
      </c>
      <c r="B296" s="34">
        <v>15</v>
      </c>
      <c r="C296" s="40" t="s">
        <v>757</v>
      </c>
      <c r="D296" s="40" t="s">
        <v>190</v>
      </c>
      <c r="E296" s="40" t="s">
        <v>758</v>
      </c>
      <c r="F296" s="40">
        <v>826.21</v>
      </c>
    </row>
    <row r="297" spans="1:6" ht="14.25" customHeight="1" x14ac:dyDescent="0.2">
      <c r="A297" s="82">
        <f t="shared" si="4"/>
        <v>43019.666669999999</v>
      </c>
      <c r="B297" s="34">
        <v>16</v>
      </c>
      <c r="C297" s="40" t="s">
        <v>759</v>
      </c>
      <c r="D297" s="40" t="s">
        <v>760</v>
      </c>
      <c r="E297" s="40" t="s">
        <v>190</v>
      </c>
      <c r="F297" s="40">
        <v>771.87</v>
      </c>
    </row>
    <row r="298" spans="1:6" ht="14.25" customHeight="1" x14ac:dyDescent="0.2">
      <c r="A298" s="82">
        <f t="shared" si="4"/>
        <v>43019.708330000001</v>
      </c>
      <c r="B298" s="34">
        <v>17</v>
      </c>
      <c r="C298" s="40" t="s">
        <v>761</v>
      </c>
      <c r="D298" s="40" t="s">
        <v>762</v>
      </c>
      <c r="E298" s="40" t="s">
        <v>190</v>
      </c>
      <c r="F298" s="40">
        <v>901.09</v>
      </c>
    </row>
    <row r="299" spans="1:6" ht="14.25" customHeight="1" x14ac:dyDescent="0.2">
      <c r="A299" s="82">
        <f t="shared" si="4"/>
        <v>43019.75</v>
      </c>
      <c r="B299" s="34">
        <v>18</v>
      </c>
      <c r="C299" s="40" t="s">
        <v>763</v>
      </c>
      <c r="D299" s="40" t="s">
        <v>764</v>
      </c>
      <c r="E299" s="40" t="s">
        <v>190</v>
      </c>
      <c r="F299" s="40">
        <v>1079.1400000000001</v>
      </c>
    </row>
    <row r="300" spans="1:6" ht="14.25" customHeight="1" x14ac:dyDescent="0.2">
      <c r="A300" s="82">
        <f t="shared" si="4"/>
        <v>43019.791669999999</v>
      </c>
      <c r="B300" s="34">
        <v>19</v>
      </c>
      <c r="C300" s="40" t="s">
        <v>765</v>
      </c>
      <c r="D300" s="40" t="s">
        <v>190</v>
      </c>
      <c r="E300" s="40" t="s">
        <v>766</v>
      </c>
      <c r="F300" s="40">
        <v>1090.98</v>
      </c>
    </row>
    <row r="301" spans="1:6" ht="14.25" customHeight="1" x14ac:dyDescent="0.2">
      <c r="A301" s="82">
        <f t="shared" si="4"/>
        <v>43019.833330000001</v>
      </c>
      <c r="B301" s="34">
        <v>20</v>
      </c>
      <c r="C301" s="40" t="s">
        <v>767</v>
      </c>
      <c r="D301" s="40" t="s">
        <v>190</v>
      </c>
      <c r="E301" s="40" t="s">
        <v>768</v>
      </c>
      <c r="F301" s="40">
        <v>1086.7</v>
      </c>
    </row>
    <row r="302" spans="1:6" ht="14.25" customHeight="1" x14ac:dyDescent="0.2">
      <c r="A302" s="82">
        <f t="shared" si="4"/>
        <v>43019.875</v>
      </c>
      <c r="B302" s="34">
        <v>21</v>
      </c>
      <c r="C302" s="40" t="s">
        <v>769</v>
      </c>
      <c r="D302" s="40" t="s">
        <v>190</v>
      </c>
      <c r="E302" s="40" t="s">
        <v>770</v>
      </c>
      <c r="F302" s="40">
        <v>1059.96</v>
      </c>
    </row>
    <row r="303" spans="1:6" ht="14.25" customHeight="1" x14ac:dyDescent="0.2">
      <c r="A303" s="82">
        <f t="shared" si="4"/>
        <v>43019.916669999999</v>
      </c>
      <c r="B303" s="34">
        <v>22</v>
      </c>
      <c r="C303" s="40" t="s">
        <v>771</v>
      </c>
      <c r="D303" s="40" t="s">
        <v>190</v>
      </c>
      <c r="E303" s="40" t="s">
        <v>772</v>
      </c>
      <c r="F303" s="40">
        <v>1161.6300000000001</v>
      </c>
    </row>
    <row r="304" spans="1:6" ht="14.25" customHeight="1" x14ac:dyDescent="0.2">
      <c r="A304" s="82">
        <f t="shared" si="4"/>
        <v>43019.958330000001</v>
      </c>
      <c r="B304" s="34">
        <v>23</v>
      </c>
      <c r="C304" s="40" t="s">
        <v>773</v>
      </c>
      <c r="D304" s="40" t="s">
        <v>190</v>
      </c>
      <c r="E304" s="40" t="s">
        <v>774</v>
      </c>
      <c r="F304" s="40">
        <v>1062.3900000000001</v>
      </c>
    </row>
    <row r="305" spans="1:6" ht="14.25" customHeight="1" x14ac:dyDescent="0.2">
      <c r="A305" s="82">
        <f t="shared" si="4"/>
        <v>43020</v>
      </c>
      <c r="B305" s="34">
        <v>0</v>
      </c>
      <c r="C305" s="40" t="s">
        <v>775</v>
      </c>
      <c r="D305" s="40" t="s">
        <v>776</v>
      </c>
      <c r="E305" s="40" t="s">
        <v>190</v>
      </c>
      <c r="F305" s="40">
        <v>761.46</v>
      </c>
    </row>
    <row r="306" spans="1:6" ht="14.25" customHeight="1" x14ac:dyDescent="0.2">
      <c r="A306" s="82">
        <f t="shared" si="4"/>
        <v>43020.041669999999</v>
      </c>
      <c r="B306" s="34">
        <v>1</v>
      </c>
      <c r="C306" s="40" t="s">
        <v>777</v>
      </c>
      <c r="D306" s="40" t="s">
        <v>778</v>
      </c>
      <c r="E306" s="40" t="s">
        <v>190</v>
      </c>
      <c r="F306" s="40">
        <v>812.96</v>
      </c>
    </row>
    <row r="307" spans="1:6" ht="14.25" customHeight="1" x14ac:dyDescent="0.2">
      <c r="A307" s="82">
        <f t="shared" si="4"/>
        <v>43020.083330000001</v>
      </c>
      <c r="B307" s="34">
        <v>2</v>
      </c>
      <c r="C307" s="40" t="s">
        <v>779</v>
      </c>
      <c r="D307" s="40" t="s">
        <v>190</v>
      </c>
      <c r="E307" s="40" t="s">
        <v>780</v>
      </c>
      <c r="F307" s="40">
        <v>867.31</v>
      </c>
    </row>
    <row r="308" spans="1:6" ht="14.25" customHeight="1" x14ac:dyDescent="0.2">
      <c r="A308" s="82">
        <f t="shared" si="4"/>
        <v>43020.125</v>
      </c>
      <c r="B308" s="34">
        <v>3</v>
      </c>
      <c r="C308" s="40" t="s">
        <v>781</v>
      </c>
      <c r="D308" s="40" t="s">
        <v>782</v>
      </c>
      <c r="E308" s="40" t="s">
        <v>190</v>
      </c>
      <c r="F308" s="40">
        <v>867.02</v>
      </c>
    </row>
    <row r="309" spans="1:6" ht="14.25" customHeight="1" x14ac:dyDescent="0.2">
      <c r="A309" s="82">
        <f t="shared" si="4"/>
        <v>43020.166669999999</v>
      </c>
      <c r="B309" s="34">
        <v>4</v>
      </c>
      <c r="C309" s="40" t="s">
        <v>783</v>
      </c>
      <c r="D309" s="40" t="s">
        <v>784</v>
      </c>
      <c r="E309" s="40" t="s">
        <v>190</v>
      </c>
      <c r="F309" s="40">
        <v>867.39</v>
      </c>
    </row>
    <row r="310" spans="1:6" ht="14.25" customHeight="1" x14ac:dyDescent="0.2">
      <c r="A310" s="82">
        <f t="shared" si="4"/>
        <v>43020.208330000001</v>
      </c>
      <c r="B310" s="34">
        <v>5</v>
      </c>
      <c r="C310" s="40" t="s">
        <v>785</v>
      </c>
      <c r="D310" s="40" t="s">
        <v>786</v>
      </c>
      <c r="E310" s="40" t="s">
        <v>190</v>
      </c>
      <c r="F310" s="40">
        <v>833.92</v>
      </c>
    </row>
    <row r="311" spans="1:6" ht="14.25" customHeight="1" x14ac:dyDescent="0.2">
      <c r="A311" s="82">
        <f t="shared" si="4"/>
        <v>43020.25</v>
      </c>
      <c r="B311" s="34">
        <v>6</v>
      </c>
      <c r="C311" s="40" t="s">
        <v>787</v>
      </c>
      <c r="D311" s="40" t="s">
        <v>788</v>
      </c>
      <c r="E311" s="40" t="s">
        <v>190</v>
      </c>
      <c r="F311" s="40">
        <v>794.52</v>
      </c>
    </row>
    <row r="312" spans="1:6" ht="14.25" customHeight="1" x14ac:dyDescent="0.2">
      <c r="A312" s="82">
        <f t="shared" si="4"/>
        <v>43020.291669999999</v>
      </c>
      <c r="B312" s="34">
        <v>7</v>
      </c>
      <c r="C312" s="40" t="s">
        <v>789</v>
      </c>
      <c r="D312" s="40" t="s">
        <v>790</v>
      </c>
      <c r="E312" s="40" t="s">
        <v>190</v>
      </c>
      <c r="F312" s="40">
        <v>959.94</v>
      </c>
    </row>
    <row r="313" spans="1:6" ht="14.25" customHeight="1" x14ac:dyDescent="0.2">
      <c r="A313" s="82">
        <f t="shared" si="4"/>
        <v>43020.333330000001</v>
      </c>
      <c r="B313" s="34">
        <v>8</v>
      </c>
      <c r="C313" s="40" t="s">
        <v>791</v>
      </c>
      <c r="D313" s="40" t="s">
        <v>792</v>
      </c>
      <c r="E313" s="40" t="s">
        <v>190</v>
      </c>
      <c r="F313" s="40">
        <v>1033.3699999999999</v>
      </c>
    </row>
    <row r="314" spans="1:6" ht="14.25" customHeight="1" x14ac:dyDescent="0.2">
      <c r="A314" s="82">
        <f t="shared" si="4"/>
        <v>43020.375</v>
      </c>
      <c r="B314" s="34">
        <v>9</v>
      </c>
      <c r="C314" s="40" t="s">
        <v>793</v>
      </c>
      <c r="D314" s="40" t="s">
        <v>232</v>
      </c>
      <c r="E314" s="40" t="s">
        <v>190</v>
      </c>
      <c r="F314" s="40">
        <v>878.84</v>
      </c>
    </row>
    <row r="315" spans="1:6" ht="14.25" customHeight="1" x14ac:dyDescent="0.2">
      <c r="A315" s="82">
        <f t="shared" si="4"/>
        <v>43020.416669999999</v>
      </c>
      <c r="B315" s="34">
        <v>10</v>
      </c>
      <c r="C315" s="40" t="s">
        <v>794</v>
      </c>
      <c r="D315" s="40" t="s">
        <v>795</v>
      </c>
      <c r="E315" s="40" t="s">
        <v>190</v>
      </c>
      <c r="F315" s="40">
        <v>784.46</v>
      </c>
    </row>
    <row r="316" spans="1:6" ht="14.25" customHeight="1" x14ac:dyDescent="0.2">
      <c r="A316" s="82">
        <f t="shared" si="4"/>
        <v>43020.458330000001</v>
      </c>
      <c r="B316" s="34">
        <v>11</v>
      </c>
      <c r="C316" s="40" t="s">
        <v>796</v>
      </c>
      <c r="D316" s="40" t="s">
        <v>797</v>
      </c>
      <c r="E316" s="40" t="s">
        <v>190</v>
      </c>
      <c r="F316" s="40">
        <v>783.61</v>
      </c>
    </row>
    <row r="317" spans="1:6" ht="14.25" customHeight="1" x14ac:dyDescent="0.2">
      <c r="A317" s="82">
        <f t="shared" si="4"/>
        <v>43020.5</v>
      </c>
      <c r="B317" s="34">
        <v>12</v>
      </c>
      <c r="C317" s="40" t="s">
        <v>798</v>
      </c>
      <c r="D317" s="40" t="s">
        <v>799</v>
      </c>
      <c r="E317" s="40" t="s">
        <v>190</v>
      </c>
      <c r="F317" s="40">
        <v>780.99</v>
      </c>
    </row>
    <row r="318" spans="1:6" ht="14.25" customHeight="1" x14ac:dyDescent="0.2">
      <c r="A318" s="82">
        <f t="shared" si="4"/>
        <v>43020.541669999999</v>
      </c>
      <c r="B318" s="34">
        <v>13</v>
      </c>
      <c r="C318" s="40" t="s">
        <v>800</v>
      </c>
      <c r="D318" s="40" t="s">
        <v>190</v>
      </c>
      <c r="E318" s="40" t="s">
        <v>801</v>
      </c>
      <c r="F318" s="40">
        <v>781.21</v>
      </c>
    </row>
    <row r="319" spans="1:6" ht="14.25" customHeight="1" x14ac:dyDescent="0.2">
      <c r="A319" s="82">
        <f t="shared" si="4"/>
        <v>43020.583330000001</v>
      </c>
      <c r="B319" s="34">
        <v>14</v>
      </c>
      <c r="C319" s="40" t="s">
        <v>802</v>
      </c>
      <c r="D319" s="40" t="s">
        <v>191</v>
      </c>
      <c r="E319" s="40" t="s">
        <v>803</v>
      </c>
      <c r="F319" s="40">
        <v>781.15</v>
      </c>
    </row>
    <row r="320" spans="1:6" ht="14.25" customHeight="1" x14ac:dyDescent="0.2">
      <c r="A320" s="82">
        <f t="shared" si="4"/>
        <v>43020.625</v>
      </c>
      <c r="B320" s="34">
        <v>15</v>
      </c>
      <c r="C320" s="40" t="s">
        <v>804</v>
      </c>
      <c r="D320" s="40" t="s">
        <v>190</v>
      </c>
      <c r="E320" s="40" t="s">
        <v>805</v>
      </c>
      <c r="F320" s="40">
        <v>786.87</v>
      </c>
    </row>
    <row r="321" spans="1:6" ht="14.25" customHeight="1" x14ac:dyDescent="0.2">
      <c r="A321" s="82">
        <f t="shared" si="4"/>
        <v>43020.666669999999</v>
      </c>
      <c r="B321" s="34">
        <v>16</v>
      </c>
      <c r="C321" s="40" t="s">
        <v>806</v>
      </c>
      <c r="D321" s="40" t="s">
        <v>190</v>
      </c>
      <c r="E321" s="40" t="s">
        <v>807</v>
      </c>
      <c r="F321" s="40">
        <v>783.7</v>
      </c>
    </row>
    <row r="322" spans="1:6" ht="14.25" customHeight="1" x14ac:dyDescent="0.2">
      <c r="A322" s="82">
        <f t="shared" ref="A322:A385" si="5">A298+1</f>
        <v>43020.708330000001</v>
      </c>
      <c r="B322" s="34">
        <v>17</v>
      </c>
      <c r="C322" s="40" t="s">
        <v>242</v>
      </c>
      <c r="D322" s="40" t="s">
        <v>808</v>
      </c>
      <c r="E322" s="40" t="s">
        <v>190</v>
      </c>
      <c r="F322" s="40">
        <v>856.53</v>
      </c>
    </row>
    <row r="323" spans="1:6" ht="14.25" customHeight="1" x14ac:dyDescent="0.2">
      <c r="A323" s="82">
        <f t="shared" si="5"/>
        <v>43020.75</v>
      </c>
      <c r="B323" s="34">
        <v>18</v>
      </c>
      <c r="C323" s="40" t="s">
        <v>809</v>
      </c>
      <c r="D323" s="40" t="s">
        <v>810</v>
      </c>
      <c r="E323" s="40" t="s">
        <v>190</v>
      </c>
      <c r="F323" s="40">
        <v>860.72</v>
      </c>
    </row>
    <row r="324" spans="1:6" ht="14.25" customHeight="1" x14ac:dyDescent="0.2">
      <c r="A324" s="82">
        <f t="shared" si="5"/>
        <v>43020.791669999999</v>
      </c>
      <c r="B324" s="34">
        <v>19</v>
      </c>
      <c r="C324" s="40" t="s">
        <v>811</v>
      </c>
      <c r="D324" s="40" t="s">
        <v>190</v>
      </c>
      <c r="E324" s="40" t="s">
        <v>812</v>
      </c>
      <c r="F324" s="40">
        <v>876.48</v>
      </c>
    </row>
    <row r="325" spans="1:6" ht="14.25" customHeight="1" x14ac:dyDescent="0.2">
      <c r="A325" s="82">
        <f t="shared" si="5"/>
        <v>43020.833330000001</v>
      </c>
      <c r="B325" s="34">
        <v>20</v>
      </c>
      <c r="C325" s="40" t="s">
        <v>813</v>
      </c>
      <c r="D325" s="40" t="s">
        <v>190</v>
      </c>
      <c r="E325" s="40" t="s">
        <v>814</v>
      </c>
      <c r="F325" s="40">
        <v>801.64</v>
      </c>
    </row>
    <row r="326" spans="1:6" ht="14.25" customHeight="1" x14ac:dyDescent="0.2">
      <c r="A326" s="82">
        <f t="shared" si="5"/>
        <v>43020.875</v>
      </c>
      <c r="B326" s="34">
        <v>21</v>
      </c>
      <c r="C326" s="40" t="s">
        <v>815</v>
      </c>
      <c r="D326" s="40" t="s">
        <v>190</v>
      </c>
      <c r="E326" s="40" t="s">
        <v>816</v>
      </c>
      <c r="F326" s="40">
        <v>789.21</v>
      </c>
    </row>
    <row r="327" spans="1:6" ht="14.25" customHeight="1" x14ac:dyDescent="0.2">
      <c r="A327" s="82">
        <f t="shared" si="5"/>
        <v>43020.916669999999</v>
      </c>
      <c r="B327" s="34">
        <v>22</v>
      </c>
      <c r="C327" s="40" t="s">
        <v>817</v>
      </c>
      <c r="D327" s="40" t="s">
        <v>190</v>
      </c>
      <c r="E327" s="40" t="s">
        <v>818</v>
      </c>
      <c r="F327" s="40">
        <v>935.14</v>
      </c>
    </row>
    <row r="328" spans="1:6" ht="14.25" customHeight="1" x14ac:dyDescent="0.2">
      <c r="A328" s="82">
        <f t="shared" si="5"/>
        <v>43020.958330000001</v>
      </c>
      <c r="B328" s="34">
        <v>23</v>
      </c>
      <c r="C328" s="40" t="s">
        <v>819</v>
      </c>
      <c r="D328" s="40" t="s">
        <v>190</v>
      </c>
      <c r="E328" s="40" t="s">
        <v>820</v>
      </c>
      <c r="F328" s="40">
        <v>852.96</v>
      </c>
    </row>
    <row r="329" spans="1:6" ht="14.25" customHeight="1" x14ac:dyDescent="0.2">
      <c r="A329" s="82">
        <f t="shared" si="5"/>
        <v>43021</v>
      </c>
      <c r="B329" s="34">
        <v>0</v>
      </c>
      <c r="C329" s="40" t="s">
        <v>238</v>
      </c>
      <c r="D329" s="40" t="s">
        <v>190</v>
      </c>
      <c r="E329" s="40" t="s">
        <v>821</v>
      </c>
      <c r="F329" s="40">
        <v>770.68</v>
      </c>
    </row>
    <row r="330" spans="1:6" ht="14.25" customHeight="1" x14ac:dyDescent="0.2">
      <c r="A330" s="82">
        <f t="shared" si="5"/>
        <v>43021.041669999999</v>
      </c>
      <c r="B330" s="34">
        <v>1</v>
      </c>
      <c r="C330" s="40" t="s">
        <v>822</v>
      </c>
      <c r="D330" s="40" t="s">
        <v>190</v>
      </c>
      <c r="E330" s="40" t="s">
        <v>823</v>
      </c>
      <c r="F330" s="40">
        <v>787.77</v>
      </c>
    </row>
    <row r="331" spans="1:6" ht="14.25" customHeight="1" x14ac:dyDescent="0.2">
      <c r="A331" s="82">
        <f t="shared" si="5"/>
        <v>43021.083330000001</v>
      </c>
      <c r="B331" s="34">
        <v>2</v>
      </c>
      <c r="C331" s="40" t="s">
        <v>824</v>
      </c>
      <c r="D331" s="40" t="s">
        <v>190</v>
      </c>
      <c r="E331" s="40" t="s">
        <v>825</v>
      </c>
      <c r="F331" s="40">
        <v>799.17</v>
      </c>
    </row>
    <row r="332" spans="1:6" ht="14.25" customHeight="1" x14ac:dyDescent="0.2">
      <c r="A332" s="82">
        <f t="shared" si="5"/>
        <v>43021.125</v>
      </c>
      <c r="B332" s="34">
        <v>3</v>
      </c>
      <c r="C332" s="40" t="s">
        <v>826</v>
      </c>
      <c r="D332" s="40" t="s">
        <v>190</v>
      </c>
      <c r="E332" s="40" t="s">
        <v>827</v>
      </c>
      <c r="F332" s="40">
        <v>831.55</v>
      </c>
    </row>
    <row r="333" spans="1:6" ht="14.25" customHeight="1" x14ac:dyDescent="0.2">
      <c r="A333" s="82">
        <f t="shared" si="5"/>
        <v>43021.166669999999</v>
      </c>
      <c r="B333" s="34">
        <v>4</v>
      </c>
      <c r="C333" s="40" t="s">
        <v>828</v>
      </c>
      <c r="D333" s="40" t="s">
        <v>190</v>
      </c>
      <c r="E333" s="40" t="s">
        <v>829</v>
      </c>
      <c r="F333" s="40">
        <v>831.66</v>
      </c>
    </row>
    <row r="334" spans="1:6" ht="14.25" customHeight="1" x14ac:dyDescent="0.2">
      <c r="A334" s="82">
        <f t="shared" si="5"/>
        <v>43021.208330000001</v>
      </c>
      <c r="B334" s="34">
        <v>5</v>
      </c>
      <c r="C334" s="40" t="s">
        <v>830</v>
      </c>
      <c r="D334" s="40" t="s">
        <v>831</v>
      </c>
      <c r="E334" s="40" t="s">
        <v>190</v>
      </c>
      <c r="F334" s="40">
        <v>800.98</v>
      </c>
    </row>
    <row r="335" spans="1:6" ht="14.25" customHeight="1" x14ac:dyDescent="0.2">
      <c r="A335" s="82">
        <f t="shared" si="5"/>
        <v>43021.25</v>
      </c>
      <c r="B335" s="34">
        <v>6</v>
      </c>
      <c r="C335" s="40" t="s">
        <v>832</v>
      </c>
      <c r="D335" s="40" t="s">
        <v>191</v>
      </c>
      <c r="E335" s="40" t="s">
        <v>403</v>
      </c>
      <c r="F335" s="40">
        <v>768.2</v>
      </c>
    </row>
    <row r="336" spans="1:6" ht="14.25" customHeight="1" x14ac:dyDescent="0.2">
      <c r="A336" s="82">
        <f t="shared" si="5"/>
        <v>43021.291669999999</v>
      </c>
      <c r="B336" s="34">
        <v>7</v>
      </c>
      <c r="C336" s="40" t="s">
        <v>833</v>
      </c>
      <c r="D336" s="40" t="s">
        <v>190</v>
      </c>
      <c r="E336" s="40" t="s">
        <v>834</v>
      </c>
      <c r="F336" s="40">
        <v>887.21</v>
      </c>
    </row>
    <row r="337" spans="1:6" ht="14.25" customHeight="1" x14ac:dyDescent="0.2">
      <c r="A337" s="82">
        <f t="shared" si="5"/>
        <v>43021.333330000001</v>
      </c>
      <c r="B337" s="34">
        <v>8</v>
      </c>
      <c r="C337" s="40" t="s">
        <v>835</v>
      </c>
      <c r="D337" s="40" t="s">
        <v>836</v>
      </c>
      <c r="E337" s="40" t="s">
        <v>190</v>
      </c>
      <c r="F337" s="40">
        <v>833.48</v>
      </c>
    </row>
    <row r="338" spans="1:6" ht="14.25" customHeight="1" x14ac:dyDescent="0.2">
      <c r="A338" s="82">
        <f t="shared" si="5"/>
        <v>43021.375</v>
      </c>
      <c r="B338" s="34">
        <v>9</v>
      </c>
      <c r="C338" s="40" t="s">
        <v>837</v>
      </c>
      <c r="D338" s="40" t="s">
        <v>190</v>
      </c>
      <c r="E338" s="40" t="s">
        <v>838</v>
      </c>
      <c r="F338" s="40">
        <v>802.53</v>
      </c>
    </row>
    <row r="339" spans="1:6" ht="14.25" customHeight="1" x14ac:dyDescent="0.2">
      <c r="A339" s="82">
        <f t="shared" si="5"/>
        <v>43021.416669999999</v>
      </c>
      <c r="B339" s="34">
        <v>10</v>
      </c>
      <c r="C339" s="40" t="s">
        <v>839</v>
      </c>
      <c r="D339" s="40" t="s">
        <v>190</v>
      </c>
      <c r="E339" s="40" t="s">
        <v>840</v>
      </c>
      <c r="F339" s="40">
        <v>785.92</v>
      </c>
    </row>
    <row r="340" spans="1:6" ht="14.25" customHeight="1" x14ac:dyDescent="0.2">
      <c r="A340" s="82">
        <f t="shared" si="5"/>
        <v>43021.458330000001</v>
      </c>
      <c r="B340" s="34">
        <v>11</v>
      </c>
      <c r="C340" s="40" t="s">
        <v>841</v>
      </c>
      <c r="D340" s="40" t="s">
        <v>190</v>
      </c>
      <c r="E340" s="40" t="s">
        <v>842</v>
      </c>
      <c r="F340" s="40">
        <v>785</v>
      </c>
    </row>
    <row r="341" spans="1:6" ht="14.25" customHeight="1" x14ac:dyDescent="0.2">
      <c r="A341" s="82">
        <f t="shared" si="5"/>
        <v>43021.5</v>
      </c>
      <c r="B341" s="34">
        <v>12</v>
      </c>
      <c r="C341" s="40" t="s">
        <v>239</v>
      </c>
      <c r="D341" s="40" t="s">
        <v>190</v>
      </c>
      <c r="E341" s="40" t="s">
        <v>843</v>
      </c>
      <c r="F341" s="40">
        <v>832.31</v>
      </c>
    </row>
    <row r="342" spans="1:6" ht="14.25" customHeight="1" x14ac:dyDescent="0.2">
      <c r="A342" s="82">
        <f t="shared" si="5"/>
        <v>43021.541669999999</v>
      </c>
      <c r="B342" s="34">
        <v>13</v>
      </c>
      <c r="C342" s="40" t="s">
        <v>844</v>
      </c>
      <c r="D342" s="40" t="s">
        <v>190</v>
      </c>
      <c r="E342" s="40" t="s">
        <v>845</v>
      </c>
      <c r="F342" s="40">
        <v>808.1</v>
      </c>
    </row>
    <row r="343" spans="1:6" ht="14.25" customHeight="1" x14ac:dyDescent="0.2">
      <c r="A343" s="82">
        <f t="shared" si="5"/>
        <v>43021.583330000001</v>
      </c>
      <c r="B343" s="34">
        <v>14</v>
      </c>
      <c r="C343" s="40" t="s">
        <v>846</v>
      </c>
      <c r="D343" s="40" t="s">
        <v>190</v>
      </c>
      <c r="E343" s="40" t="s">
        <v>847</v>
      </c>
      <c r="F343" s="40">
        <v>808.06</v>
      </c>
    </row>
    <row r="344" spans="1:6" ht="14.25" customHeight="1" x14ac:dyDescent="0.2">
      <c r="A344" s="82">
        <f t="shared" si="5"/>
        <v>43021.625</v>
      </c>
      <c r="B344" s="34">
        <v>15</v>
      </c>
      <c r="C344" s="40" t="s">
        <v>848</v>
      </c>
      <c r="D344" s="40" t="s">
        <v>190</v>
      </c>
      <c r="E344" s="40" t="s">
        <v>849</v>
      </c>
      <c r="F344" s="40">
        <v>787.85</v>
      </c>
    </row>
    <row r="345" spans="1:6" ht="14.25" customHeight="1" x14ac:dyDescent="0.2">
      <c r="A345" s="82">
        <f t="shared" si="5"/>
        <v>43021.666669999999</v>
      </c>
      <c r="B345" s="34">
        <v>16</v>
      </c>
      <c r="C345" s="40" t="s">
        <v>850</v>
      </c>
      <c r="D345" s="40" t="s">
        <v>190</v>
      </c>
      <c r="E345" s="40" t="s">
        <v>851</v>
      </c>
      <c r="F345" s="40">
        <v>784.38</v>
      </c>
    </row>
    <row r="346" spans="1:6" ht="14.25" customHeight="1" x14ac:dyDescent="0.2">
      <c r="A346" s="82">
        <f t="shared" si="5"/>
        <v>43021.708330000001</v>
      </c>
      <c r="B346" s="34">
        <v>17</v>
      </c>
      <c r="C346" s="40" t="s">
        <v>852</v>
      </c>
      <c r="D346" s="40" t="s">
        <v>853</v>
      </c>
      <c r="E346" s="40" t="s">
        <v>191</v>
      </c>
      <c r="F346" s="40">
        <v>857.21</v>
      </c>
    </row>
    <row r="347" spans="1:6" ht="14.25" customHeight="1" x14ac:dyDescent="0.2">
      <c r="A347" s="82">
        <f t="shared" si="5"/>
        <v>43021.75</v>
      </c>
      <c r="B347" s="34">
        <v>18</v>
      </c>
      <c r="C347" s="40" t="s">
        <v>256</v>
      </c>
      <c r="D347" s="40" t="s">
        <v>190</v>
      </c>
      <c r="E347" s="40" t="s">
        <v>854</v>
      </c>
      <c r="F347" s="40">
        <v>861.58</v>
      </c>
    </row>
    <row r="348" spans="1:6" ht="14.25" customHeight="1" x14ac:dyDescent="0.2">
      <c r="A348" s="82">
        <f t="shared" si="5"/>
        <v>43021.791669999999</v>
      </c>
      <c r="B348" s="34">
        <v>19</v>
      </c>
      <c r="C348" s="40" t="s">
        <v>855</v>
      </c>
      <c r="D348" s="40" t="s">
        <v>190</v>
      </c>
      <c r="E348" s="40" t="s">
        <v>856</v>
      </c>
      <c r="F348" s="40">
        <v>860.57</v>
      </c>
    </row>
    <row r="349" spans="1:6" ht="14.25" customHeight="1" x14ac:dyDescent="0.2">
      <c r="A349" s="82">
        <f t="shared" si="5"/>
        <v>43021.833330000001</v>
      </c>
      <c r="B349" s="34">
        <v>20</v>
      </c>
      <c r="C349" s="40" t="s">
        <v>857</v>
      </c>
      <c r="D349" s="40" t="s">
        <v>190</v>
      </c>
      <c r="E349" s="40" t="s">
        <v>858</v>
      </c>
      <c r="F349" s="40">
        <v>805.9</v>
      </c>
    </row>
    <row r="350" spans="1:6" ht="14.25" customHeight="1" x14ac:dyDescent="0.2">
      <c r="A350" s="82">
        <f t="shared" si="5"/>
        <v>43021.875</v>
      </c>
      <c r="B350" s="34">
        <v>21</v>
      </c>
      <c r="C350" s="40" t="s">
        <v>859</v>
      </c>
      <c r="D350" s="40" t="s">
        <v>190</v>
      </c>
      <c r="E350" s="40" t="s">
        <v>860</v>
      </c>
      <c r="F350" s="40">
        <v>803.45</v>
      </c>
    </row>
    <row r="351" spans="1:6" ht="14.25" customHeight="1" x14ac:dyDescent="0.2">
      <c r="A351" s="82">
        <f t="shared" si="5"/>
        <v>43021.916669999999</v>
      </c>
      <c r="B351" s="34">
        <v>22</v>
      </c>
      <c r="C351" s="40" t="s">
        <v>861</v>
      </c>
      <c r="D351" s="40" t="s">
        <v>190</v>
      </c>
      <c r="E351" s="40" t="s">
        <v>862</v>
      </c>
      <c r="F351" s="40">
        <v>956.43</v>
      </c>
    </row>
    <row r="352" spans="1:6" ht="14.25" customHeight="1" x14ac:dyDescent="0.2">
      <c r="A352" s="82">
        <f t="shared" si="5"/>
        <v>43021.958330000001</v>
      </c>
      <c r="B352" s="34">
        <v>23</v>
      </c>
      <c r="C352" s="40" t="s">
        <v>863</v>
      </c>
      <c r="D352" s="40" t="s">
        <v>190</v>
      </c>
      <c r="E352" s="40" t="s">
        <v>864</v>
      </c>
      <c r="F352" s="40">
        <v>864.65</v>
      </c>
    </row>
    <row r="353" spans="1:6" ht="14.25" customHeight="1" x14ac:dyDescent="0.2">
      <c r="A353" s="82">
        <f t="shared" si="5"/>
        <v>43022</v>
      </c>
      <c r="B353" s="34">
        <v>0</v>
      </c>
      <c r="C353" s="40" t="s">
        <v>865</v>
      </c>
      <c r="D353" s="40" t="s">
        <v>190</v>
      </c>
      <c r="E353" s="40" t="s">
        <v>866</v>
      </c>
      <c r="F353" s="40">
        <v>815.01</v>
      </c>
    </row>
    <row r="354" spans="1:6" ht="14.25" customHeight="1" x14ac:dyDescent="0.2">
      <c r="A354" s="82">
        <f t="shared" si="5"/>
        <v>43022.041669999999</v>
      </c>
      <c r="B354" s="34">
        <v>1</v>
      </c>
      <c r="C354" s="40" t="s">
        <v>867</v>
      </c>
      <c r="D354" s="40" t="s">
        <v>190</v>
      </c>
      <c r="E354" s="40" t="s">
        <v>868</v>
      </c>
      <c r="F354" s="40">
        <v>776.89</v>
      </c>
    </row>
    <row r="355" spans="1:6" ht="14.25" customHeight="1" x14ac:dyDescent="0.2">
      <c r="A355" s="82">
        <f t="shared" si="5"/>
        <v>43022.083330000001</v>
      </c>
      <c r="B355" s="34">
        <v>2</v>
      </c>
      <c r="C355" s="40" t="s">
        <v>869</v>
      </c>
      <c r="D355" s="40" t="s">
        <v>190</v>
      </c>
      <c r="E355" s="40" t="s">
        <v>870</v>
      </c>
      <c r="F355" s="40">
        <v>762.62</v>
      </c>
    </row>
    <row r="356" spans="1:6" ht="14.25" customHeight="1" x14ac:dyDescent="0.2">
      <c r="A356" s="82">
        <f t="shared" si="5"/>
        <v>43022.125</v>
      </c>
      <c r="B356" s="34">
        <v>3</v>
      </c>
      <c r="C356" s="40" t="s">
        <v>871</v>
      </c>
      <c r="D356" s="40" t="s">
        <v>190</v>
      </c>
      <c r="E356" s="40" t="s">
        <v>872</v>
      </c>
      <c r="F356" s="40">
        <v>762.05</v>
      </c>
    </row>
    <row r="357" spans="1:6" ht="14.25" customHeight="1" x14ac:dyDescent="0.2">
      <c r="A357" s="82">
        <f t="shared" si="5"/>
        <v>43022.166669999999</v>
      </c>
      <c r="B357" s="34">
        <v>4</v>
      </c>
      <c r="C357" s="40" t="s">
        <v>873</v>
      </c>
      <c r="D357" s="40" t="s">
        <v>190</v>
      </c>
      <c r="E357" s="40" t="s">
        <v>874</v>
      </c>
      <c r="F357" s="40">
        <v>762.06</v>
      </c>
    </row>
    <row r="358" spans="1:6" ht="14.25" customHeight="1" x14ac:dyDescent="0.2">
      <c r="A358" s="82">
        <f t="shared" si="5"/>
        <v>43022.208330000001</v>
      </c>
      <c r="B358" s="34">
        <v>5</v>
      </c>
      <c r="C358" s="40" t="s">
        <v>875</v>
      </c>
      <c r="D358" s="40" t="s">
        <v>190</v>
      </c>
      <c r="E358" s="40" t="s">
        <v>876</v>
      </c>
      <c r="F358" s="40">
        <v>763.22</v>
      </c>
    </row>
    <row r="359" spans="1:6" ht="14.25" customHeight="1" x14ac:dyDescent="0.2">
      <c r="A359" s="82">
        <f t="shared" si="5"/>
        <v>43022.25</v>
      </c>
      <c r="B359" s="34">
        <v>6</v>
      </c>
      <c r="C359" s="40" t="s">
        <v>877</v>
      </c>
      <c r="D359" s="40" t="s">
        <v>190</v>
      </c>
      <c r="E359" s="40" t="s">
        <v>878</v>
      </c>
      <c r="F359" s="40">
        <v>773.36</v>
      </c>
    </row>
    <row r="360" spans="1:6" ht="14.25" customHeight="1" x14ac:dyDescent="0.2">
      <c r="A360" s="82">
        <f t="shared" si="5"/>
        <v>43022.291669999999</v>
      </c>
      <c r="B360" s="34">
        <v>7</v>
      </c>
      <c r="C360" s="40" t="s">
        <v>879</v>
      </c>
      <c r="D360" s="40" t="s">
        <v>191</v>
      </c>
      <c r="E360" s="40" t="s">
        <v>880</v>
      </c>
      <c r="F360" s="40">
        <v>862.59</v>
      </c>
    </row>
    <row r="361" spans="1:6" ht="14.25" customHeight="1" x14ac:dyDescent="0.2">
      <c r="A361" s="82">
        <f t="shared" si="5"/>
        <v>43022.333330000001</v>
      </c>
      <c r="B361" s="34">
        <v>8</v>
      </c>
      <c r="C361" s="40" t="s">
        <v>881</v>
      </c>
      <c r="D361" s="40" t="s">
        <v>190</v>
      </c>
      <c r="E361" s="40" t="s">
        <v>882</v>
      </c>
      <c r="F361" s="40">
        <v>884.43</v>
      </c>
    </row>
    <row r="362" spans="1:6" ht="14.25" customHeight="1" x14ac:dyDescent="0.2">
      <c r="A362" s="82">
        <f t="shared" si="5"/>
        <v>43022.375</v>
      </c>
      <c r="B362" s="34">
        <v>9</v>
      </c>
      <c r="C362" s="40" t="s">
        <v>883</v>
      </c>
      <c r="D362" s="40" t="s">
        <v>190</v>
      </c>
      <c r="E362" s="40" t="s">
        <v>884</v>
      </c>
      <c r="F362" s="40">
        <v>795.72</v>
      </c>
    </row>
    <row r="363" spans="1:6" ht="14.25" customHeight="1" x14ac:dyDescent="0.2">
      <c r="A363" s="82">
        <f t="shared" si="5"/>
        <v>43022.416669999999</v>
      </c>
      <c r="B363" s="34">
        <v>10</v>
      </c>
      <c r="C363" s="40" t="s">
        <v>885</v>
      </c>
      <c r="D363" s="40" t="s">
        <v>190</v>
      </c>
      <c r="E363" s="40" t="s">
        <v>886</v>
      </c>
      <c r="F363" s="40">
        <v>796.18</v>
      </c>
    </row>
    <row r="364" spans="1:6" ht="14.25" customHeight="1" x14ac:dyDescent="0.2">
      <c r="A364" s="82">
        <f t="shared" si="5"/>
        <v>43022.458330000001</v>
      </c>
      <c r="B364" s="34">
        <v>11</v>
      </c>
      <c r="C364" s="40" t="s">
        <v>887</v>
      </c>
      <c r="D364" s="40" t="s">
        <v>190</v>
      </c>
      <c r="E364" s="40" t="s">
        <v>888</v>
      </c>
      <c r="F364" s="40">
        <v>869.23</v>
      </c>
    </row>
    <row r="365" spans="1:6" ht="14.25" customHeight="1" x14ac:dyDescent="0.2">
      <c r="A365" s="82">
        <f t="shared" si="5"/>
        <v>43022.5</v>
      </c>
      <c r="B365" s="34">
        <v>12</v>
      </c>
      <c r="C365" s="40" t="s">
        <v>889</v>
      </c>
      <c r="D365" s="40" t="s">
        <v>190</v>
      </c>
      <c r="E365" s="40" t="s">
        <v>244</v>
      </c>
      <c r="F365" s="40">
        <v>869.47</v>
      </c>
    </row>
    <row r="366" spans="1:6" ht="14.25" customHeight="1" x14ac:dyDescent="0.2">
      <c r="A366" s="82">
        <f t="shared" si="5"/>
        <v>43022.541669999999</v>
      </c>
      <c r="B366" s="34">
        <v>13</v>
      </c>
      <c r="C366" s="40" t="s">
        <v>890</v>
      </c>
      <c r="D366" s="40" t="s">
        <v>190</v>
      </c>
      <c r="E366" s="40" t="s">
        <v>891</v>
      </c>
      <c r="F366" s="40">
        <v>868.56</v>
      </c>
    </row>
    <row r="367" spans="1:6" ht="14.25" customHeight="1" x14ac:dyDescent="0.2">
      <c r="A367" s="82">
        <f t="shared" si="5"/>
        <v>43022.583330000001</v>
      </c>
      <c r="B367" s="34">
        <v>14</v>
      </c>
      <c r="C367" s="40" t="s">
        <v>892</v>
      </c>
      <c r="D367" s="40" t="s">
        <v>190</v>
      </c>
      <c r="E367" s="40" t="s">
        <v>893</v>
      </c>
      <c r="F367" s="40">
        <v>867.48</v>
      </c>
    </row>
    <row r="368" spans="1:6" ht="14.25" customHeight="1" x14ac:dyDescent="0.2">
      <c r="A368" s="82">
        <f t="shared" si="5"/>
        <v>43022.625</v>
      </c>
      <c r="B368" s="34">
        <v>15</v>
      </c>
      <c r="C368" s="40" t="s">
        <v>894</v>
      </c>
      <c r="D368" s="40" t="s">
        <v>190</v>
      </c>
      <c r="E368" s="40" t="s">
        <v>895</v>
      </c>
      <c r="F368" s="40">
        <v>866.45</v>
      </c>
    </row>
    <row r="369" spans="1:6" ht="14.25" customHeight="1" x14ac:dyDescent="0.2">
      <c r="A369" s="82">
        <f t="shared" si="5"/>
        <v>43022.666669999999</v>
      </c>
      <c r="B369" s="34">
        <v>16</v>
      </c>
      <c r="C369" s="40" t="s">
        <v>203</v>
      </c>
      <c r="D369" s="40" t="s">
        <v>190</v>
      </c>
      <c r="E369" s="40" t="s">
        <v>896</v>
      </c>
      <c r="F369" s="40">
        <v>868.11</v>
      </c>
    </row>
    <row r="370" spans="1:6" ht="14.25" customHeight="1" x14ac:dyDescent="0.2">
      <c r="A370" s="82">
        <f t="shared" si="5"/>
        <v>43022.708330000001</v>
      </c>
      <c r="B370" s="34">
        <v>17</v>
      </c>
      <c r="C370" s="40" t="s">
        <v>897</v>
      </c>
      <c r="D370" s="40" t="s">
        <v>898</v>
      </c>
      <c r="E370" s="40" t="s">
        <v>190</v>
      </c>
      <c r="F370" s="40">
        <v>780.92</v>
      </c>
    </row>
    <row r="371" spans="1:6" ht="14.25" customHeight="1" x14ac:dyDescent="0.2">
      <c r="A371" s="82">
        <f t="shared" si="5"/>
        <v>43022.75</v>
      </c>
      <c r="B371" s="34">
        <v>18</v>
      </c>
      <c r="C371" s="40" t="s">
        <v>899</v>
      </c>
      <c r="D371" s="40" t="s">
        <v>900</v>
      </c>
      <c r="E371" s="40" t="s">
        <v>901</v>
      </c>
      <c r="F371" s="40">
        <v>929.83</v>
      </c>
    </row>
    <row r="372" spans="1:6" ht="14.25" customHeight="1" x14ac:dyDescent="0.2">
      <c r="A372" s="82">
        <f t="shared" si="5"/>
        <v>43022.791669999999</v>
      </c>
      <c r="B372" s="34">
        <v>19</v>
      </c>
      <c r="C372" s="40" t="s">
        <v>902</v>
      </c>
      <c r="D372" s="40" t="s">
        <v>190</v>
      </c>
      <c r="E372" s="40" t="s">
        <v>903</v>
      </c>
      <c r="F372" s="40">
        <v>948.89</v>
      </c>
    </row>
    <row r="373" spans="1:6" ht="14.25" customHeight="1" x14ac:dyDescent="0.2">
      <c r="A373" s="82">
        <f t="shared" si="5"/>
        <v>43022.833330000001</v>
      </c>
      <c r="B373" s="34">
        <v>20</v>
      </c>
      <c r="C373" s="40" t="s">
        <v>904</v>
      </c>
      <c r="D373" s="40" t="s">
        <v>190</v>
      </c>
      <c r="E373" s="40" t="s">
        <v>905</v>
      </c>
      <c r="F373" s="40">
        <v>910.63</v>
      </c>
    </row>
    <row r="374" spans="1:6" ht="14.25" customHeight="1" x14ac:dyDescent="0.2">
      <c r="A374" s="82">
        <f t="shared" si="5"/>
        <v>43022.875</v>
      </c>
      <c r="B374" s="34">
        <v>21</v>
      </c>
      <c r="C374" s="40" t="s">
        <v>906</v>
      </c>
      <c r="D374" s="40" t="s">
        <v>190</v>
      </c>
      <c r="E374" s="40" t="s">
        <v>907</v>
      </c>
      <c r="F374" s="40">
        <v>846.63</v>
      </c>
    </row>
    <row r="375" spans="1:6" ht="14.25" customHeight="1" x14ac:dyDescent="0.2">
      <c r="A375" s="82">
        <f t="shared" si="5"/>
        <v>43022.916669999999</v>
      </c>
      <c r="B375" s="34">
        <v>22</v>
      </c>
      <c r="C375" s="40" t="s">
        <v>908</v>
      </c>
      <c r="D375" s="40" t="s">
        <v>190</v>
      </c>
      <c r="E375" s="40" t="s">
        <v>909</v>
      </c>
      <c r="F375" s="40">
        <v>775.46</v>
      </c>
    </row>
    <row r="376" spans="1:6" ht="14.25" customHeight="1" x14ac:dyDescent="0.2">
      <c r="A376" s="82">
        <f t="shared" si="5"/>
        <v>43022.958330000001</v>
      </c>
      <c r="B376" s="34">
        <v>23</v>
      </c>
      <c r="C376" s="40" t="s">
        <v>910</v>
      </c>
      <c r="D376" s="40" t="s">
        <v>190</v>
      </c>
      <c r="E376" s="40" t="s">
        <v>911</v>
      </c>
      <c r="F376" s="40">
        <v>919.05</v>
      </c>
    </row>
    <row r="377" spans="1:6" ht="14.25" customHeight="1" x14ac:dyDescent="0.2">
      <c r="A377" s="82">
        <f t="shared" si="5"/>
        <v>43023</v>
      </c>
      <c r="B377" s="34">
        <v>0</v>
      </c>
      <c r="C377" s="40" t="s">
        <v>912</v>
      </c>
      <c r="D377" s="40" t="s">
        <v>190</v>
      </c>
      <c r="E377" s="40" t="s">
        <v>913</v>
      </c>
      <c r="F377" s="40">
        <v>787.29</v>
      </c>
    </row>
    <row r="378" spans="1:6" ht="14.25" customHeight="1" x14ac:dyDescent="0.2">
      <c r="A378" s="82">
        <f t="shared" si="5"/>
        <v>43023.041669999999</v>
      </c>
      <c r="B378" s="34">
        <v>1</v>
      </c>
      <c r="C378" s="40" t="s">
        <v>914</v>
      </c>
      <c r="D378" s="40" t="s">
        <v>190</v>
      </c>
      <c r="E378" s="40" t="s">
        <v>915</v>
      </c>
      <c r="F378" s="40">
        <v>761.48</v>
      </c>
    </row>
    <row r="379" spans="1:6" ht="14.25" customHeight="1" x14ac:dyDescent="0.2">
      <c r="A379" s="82">
        <f t="shared" si="5"/>
        <v>43023.083330000001</v>
      </c>
      <c r="B379" s="34">
        <v>2</v>
      </c>
      <c r="C379" s="40" t="s">
        <v>916</v>
      </c>
      <c r="D379" s="40" t="s">
        <v>190</v>
      </c>
      <c r="E379" s="40" t="s">
        <v>917</v>
      </c>
      <c r="F379" s="40">
        <v>758.65</v>
      </c>
    </row>
    <row r="380" spans="1:6" ht="14.25" customHeight="1" x14ac:dyDescent="0.2">
      <c r="A380" s="82">
        <f t="shared" si="5"/>
        <v>43023.125</v>
      </c>
      <c r="B380" s="34">
        <v>3</v>
      </c>
      <c r="C380" s="40" t="s">
        <v>918</v>
      </c>
      <c r="D380" s="40" t="s">
        <v>190</v>
      </c>
      <c r="E380" s="40" t="s">
        <v>919</v>
      </c>
      <c r="F380" s="40">
        <v>758.06</v>
      </c>
    </row>
    <row r="381" spans="1:6" ht="14.25" customHeight="1" x14ac:dyDescent="0.2">
      <c r="A381" s="82">
        <f t="shared" si="5"/>
        <v>43023.166669999999</v>
      </c>
      <c r="B381" s="34">
        <v>4</v>
      </c>
      <c r="C381" s="40" t="s">
        <v>920</v>
      </c>
      <c r="D381" s="40" t="s">
        <v>190</v>
      </c>
      <c r="E381" s="40" t="s">
        <v>921</v>
      </c>
      <c r="F381" s="40">
        <v>758.15</v>
      </c>
    </row>
    <row r="382" spans="1:6" ht="14.25" customHeight="1" x14ac:dyDescent="0.2">
      <c r="A382" s="82">
        <f t="shared" si="5"/>
        <v>43023.208330000001</v>
      </c>
      <c r="B382" s="34">
        <v>5</v>
      </c>
      <c r="C382" s="40" t="s">
        <v>922</v>
      </c>
      <c r="D382" s="40" t="s">
        <v>190</v>
      </c>
      <c r="E382" s="40" t="s">
        <v>923</v>
      </c>
      <c r="F382" s="40">
        <v>757.89</v>
      </c>
    </row>
    <row r="383" spans="1:6" ht="14.25" customHeight="1" x14ac:dyDescent="0.2">
      <c r="A383" s="82">
        <f t="shared" si="5"/>
        <v>43023.25</v>
      </c>
      <c r="B383" s="34">
        <v>6</v>
      </c>
      <c r="C383" s="40" t="s">
        <v>924</v>
      </c>
      <c r="D383" s="40" t="s">
        <v>190</v>
      </c>
      <c r="E383" s="40" t="s">
        <v>925</v>
      </c>
      <c r="F383" s="40">
        <v>767.67</v>
      </c>
    </row>
    <row r="384" spans="1:6" ht="14.25" customHeight="1" x14ac:dyDescent="0.2">
      <c r="A384" s="82">
        <f t="shared" si="5"/>
        <v>43023.291669999999</v>
      </c>
      <c r="B384" s="34">
        <v>7</v>
      </c>
      <c r="C384" s="40" t="s">
        <v>926</v>
      </c>
      <c r="D384" s="40" t="s">
        <v>190</v>
      </c>
      <c r="E384" s="40" t="s">
        <v>927</v>
      </c>
      <c r="F384" s="40">
        <v>778.19</v>
      </c>
    </row>
    <row r="385" spans="1:6" ht="14.25" customHeight="1" x14ac:dyDescent="0.2">
      <c r="A385" s="82">
        <f t="shared" si="5"/>
        <v>43023.333330000001</v>
      </c>
      <c r="B385" s="34">
        <v>8</v>
      </c>
      <c r="C385" s="40" t="s">
        <v>928</v>
      </c>
      <c r="D385" s="40" t="s">
        <v>190</v>
      </c>
      <c r="E385" s="40" t="s">
        <v>929</v>
      </c>
      <c r="F385" s="40">
        <v>953.45</v>
      </c>
    </row>
    <row r="386" spans="1:6" ht="14.25" customHeight="1" x14ac:dyDescent="0.2">
      <c r="A386" s="82">
        <f t="shared" ref="A386:A449" si="6">A362+1</f>
        <v>43023.375</v>
      </c>
      <c r="B386" s="34">
        <v>9</v>
      </c>
      <c r="C386" s="40" t="s">
        <v>930</v>
      </c>
      <c r="D386" s="40" t="s">
        <v>190</v>
      </c>
      <c r="E386" s="40" t="s">
        <v>931</v>
      </c>
      <c r="F386" s="40">
        <v>832.69</v>
      </c>
    </row>
    <row r="387" spans="1:6" ht="14.25" customHeight="1" x14ac:dyDescent="0.2">
      <c r="A387" s="82">
        <f t="shared" si="6"/>
        <v>43023.416669999999</v>
      </c>
      <c r="B387" s="34">
        <v>10</v>
      </c>
      <c r="C387" s="40" t="s">
        <v>932</v>
      </c>
      <c r="D387" s="40" t="s">
        <v>190</v>
      </c>
      <c r="E387" s="40" t="s">
        <v>933</v>
      </c>
      <c r="F387" s="40">
        <v>797.33</v>
      </c>
    </row>
    <row r="388" spans="1:6" ht="14.25" customHeight="1" x14ac:dyDescent="0.2">
      <c r="A388" s="82">
        <f t="shared" si="6"/>
        <v>43023.458330000001</v>
      </c>
      <c r="B388" s="34">
        <v>11</v>
      </c>
      <c r="C388" s="40" t="s">
        <v>934</v>
      </c>
      <c r="D388" s="40" t="s">
        <v>190</v>
      </c>
      <c r="E388" s="40" t="s">
        <v>935</v>
      </c>
      <c r="F388" s="40">
        <v>871.27</v>
      </c>
    </row>
    <row r="389" spans="1:6" ht="14.25" customHeight="1" x14ac:dyDescent="0.2">
      <c r="A389" s="82">
        <f t="shared" si="6"/>
        <v>43023.5</v>
      </c>
      <c r="B389" s="34">
        <v>12</v>
      </c>
      <c r="C389" s="40" t="s">
        <v>936</v>
      </c>
      <c r="D389" s="40" t="s">
        <v>190</v>
      </c>
      <c r="E389" s="40" t="s">
        <v>937</v>
      </c>
      <c r="F389" s="40">
        <v>871.24</v>
      </c>
    </row>
    <row r="390" spans="1:6" ht="14.25" customHeight="1" x14ac:dyDescent="0.2">
      <c r="A390" s="82">
        <f t="shared" si="6"/>
        <v>43023.541669999999</v>
      </c>
      <c r="B390" s="34">
        <v>13</v>
      </c>
      <c r="C390" s="40" t="s">
        <v>938</v>
      </c>
      <c r="D390" s="40" t="s">
        <v>190</v>
      </c>
      <c r="E390" s="40" t="s">
        <v>939</v>
      </c>
      <c r="F390" s="40">
        <v>868.67</v>
      </c>
    </row>
    <row r="391" spans="1:6" ht="14.25" customHeight="1" x14ac:dyDescent="0.2">
      <c r="A391" s="82">
        <f t="shared" si="6"/>
        <v>43023.583330000001</v>
      </c>
      <c r="B391" s="34">
        <v>14</v>
      </c>
      <c r="C391" s="40" t="s">
        <v>940</v>
      </c>
      <c r="D391" s="40" t="s">
        <v>190</v>
      </c>
      <c r="E391" s="40" t="s">
        <v>941</v>
      </c>
      <c r="F391" s="40">
        <v>868.76</v>
      </c>
    </row>
    <row r="392" spans="1:6" ht="14.25" customHeight="1" x14ac:dyDescent="0.2">
      <c r="A392" s="82">
        <f t="shared" si="6"/>
        <v>43023.625</v>
      </c>
      <c r="B392" s="34">
        <v>15</v>
      </c>
      <c r="C392" s="40" t="s">
        <v>942</v>
      </c>
      <c r="D392" s="40" t="s">
        <v>190</v>
      </c>
      <c r="E392" s="40" t="s">
        <v>943</v>
      </c>
      <c r="F392" s="40">
        <v>867.76</v>
      </c>
    </row>
    <row r="393" spans="1:6" ht="14.25" customHeight="1" x14ac:dyDescent="0.2">
      <c r="A393" s="82">
        <f t="shared" si="6"/>
        <v>43023.666669999999</v>
      </c>
      <c r="B393" s="34">
        <v>16</v>
      </c>
      <c r="C393" s="40" t="s">
        <v>224</v>
      </c>
      <c r="D393" s="40" t="s">
        <v>190</v>
      </c>
      <c r="E393" s="40" t="s">
        <v>944</v>
      </c>
      <c r="F393" s="40">
        <v>868.66</v>
      </c>
    </row>
    <row r="394" spans="1:6" ht="14.25" customHeight="1" x14ac:dyDescent="0.2">
      <c r="A394" s="82">
        <f t="shared" si="6"/>
        <v>43023.708330000001</v>
      </c>
      <c r="B394" s="34">
        <v>17</v>
      </c>
      <c r="C394" s="40" t="s">
        <v>945</v>
      </c>
      <c r="D394" s="40" t="s">
        <v>946</v>
      </c>
      <c r="E394" s="40" t="s">
        <v>190</v>
      </c>
      <c r="F394" s="40">
        <v>781.44</v>
      </c>
    </row>
    <row r="395" spans="1:6" ht="14.25" customHeight="1" x14ac:dyDescent="0.2">
      <c r="A395" s="82">
        <f t="shared" si="6"/>
        <v>43023.75</v>
      </c>
      <c r="B395" s="34">
        <v>18</v>
      </c>
      <c r="C395" s="40" t="s">
        <v>947</v>
      </c>
      <c r="D395" s="40" t="s">
        <v>948</v>
      </c>
      <c r="E395" s="40" t="s">
        <v>949</v>
      </c>
      <c r="F395" s="40">
        <v>895.56</v>
      </c>
    </row>
    <row r="396" spans="1:6" ht="14.25" customHeight="1" x14ac:dyDescent="0.2">
      <c r="A396" s="82">
        <f t="shared" si="6"/>
        <v>43023.791669999999</v>
      </c>
      <c r="B396" s="34">
        <v>19</v>
      </c>
      <c r="C396" s="40" t="s">
        <v>950</v>
      </c>
      <c r="D396" s="40" t="s">
        <v>190</v>
      </c>
      <c r="E396" s="40" t="s">
        <v>951</v>
      </c>
      <c r="F396" s="40">
        <v>916.36</v>
      </c>
    </row>
    <row r="397" spans="1:6" ht="14.25" customHeight="1" x14ac:dyDescent="0.2">
      <c r="A397" s="82">
        <f t="shared" si="6"/>
        <v>43023.833330000001</v>
      </c>
      <c r="B397" s="34">
        <v>20</v>
      </c>
      <c r="C397" s="40" t="s">
        <v>952</v>
      </c>
      <c r="D397" s="40" t="s">
        <v>190</v>
      </c>
      <c r="E397" s="40" t="s">
        <v>233</v>
      </c>
      <c r="F397" s="40">
        <v>910.5</v>
      </c>
    </row>
    <row r="398" spans="1:6" ht="14.25" customHeight="1" x14ac:dyDescent="0.2">
      <c r="A398" s="82">
        <f t="shared" si="6"/>
        <v>43023.875</v>
      </c>
      <c r="B398" s="34">
        <v>21</v>
      </c>
      <c r="C398" s="40" t="s">
        <v>953</v>
      </c>
      <c r="D398" s="40" t="s">
        <v>190</v>
      </c>
      <c r="E398" s="40" t="s">
        <v>954</v>
      </c>
      <c r="F398" s="40">
        <v>841.38</v>
      </c>
    </row>
    <row r="399" spans="1:6" ht="14.25" customHeight="1" x14ac:dyDescent="0.2">
      <c r="A399" s="82">
        <f t="shared" si="6"/>
        <v>43023.916669999999</v>
      </c>
      <c r="B399" s="34">
        <v>22</v>
      </c>
      <c r="C399" s="40" t="s">
        <v>955</v>
      </c>
      <c r="D399" s="40" t="s">
        <v>190</v>
      </c>
      <c r="E399" s="40" t="s">
        <v>956</v>
      </c>
      <c r="F399" s="40">
        <v>774.99</v>
      </c>
    </row>
    <row r="400" spans="1:6" ht="14.25" customHeight="1" x14ac:dyDescent="0.2">
      <c r="A400" s="82">
        <f t="shared" si="6"/>
        <v>43023.958330000001</v>
      </c>
      <c r="B400" s="34">
        <v>23</v>
      </c>
      <c r="C400" s="40" t="s">
        <v>957</v>
      </c>
      <c r="D400" s="40" t="s">
        <v>190</v>
      </c>
      <c r="E400" s="40" t="s">
        <v>958</v>
      </c>
      <c r="F400" s="40">
        <v>927.57</v>
      </c>
    </row>
    <row r="401" spans="1:6" ht="14.25" customHeight="1" x14ac:dyDescent="0.2">
      <c r="A401" s="82">
        <f t="shared" si="6"/>
        <v>43024</v>
      </c>
      <c r="B401" s="34">
        <v>0</v>
      </c>
      <c r="C401" s="40" t="s">
        <v>959</v>
      </c>
      <c r="D401" s="40" t="s">
        <v>191</v>
      </c>
      <c r="E401" s="40" t="s">
        <v>960</v>
      </c>
      <c r="F401" s="40">
        <v>760.17</v>
      </c>
    </row>
    <row r="402" spans="1:6" ht="14.25" customHeight="1" x14ac:dyDescent="0.2">
      <c r="A402" s="82">
        <f t="shared" si="6"/>
        <v>43024.041669999999</v>
      </c>
      <c r="B402" s="34">
        <v>1</v>
      </c>
      <c r="C402" s="40" t="s">
        <v>961</v>
      </c>
      <c r="D402" s="40" t="s">
        <v>190</v>
      </c>
      <c r="E402" s="40" t="s">
        <v>962</v>
      </c>
      <c r="F402" s="40">
        <v>768.91</v>
      </c>
    </row>
    <row r="403" spans="1:6" ht="14.25" customHeight="1" x14ac:dyDescent="0.2">
      <c r="A403" s="82">
        <f t="shared" si="6"/>
        <v>43024.083330000001</v>
      </c>
      <c r="B403" s="34">
        <v>2</v>
      </c>
      <c r="C403" s="40" t="s">
        <v>963</v>
      </c>
      <c r="D403" s="40" t="s">
        <v>190</v>
      </c>
      <c r="E403" s="40" t="s">
        <v>964</v>
      </c>
      <c r="F403" s="40">
        <v>798.05</v>
      </c>
    </row>
    <row r="404" spans="1:6" ht="14.25" customHeight="1" x14ac:dyDescent="0.2">
      <c r="A404" s="82">
        <f t="shared" si="6"/>
        <v>43024.125</v>
      </c>
      <c r="B404" s="34">
        <v>3</v>
      </c>
      <c r="C404" s="40" t="s">
        <v>965</v>
      </c>
      <c r="D404" s="40" t="s">
        <v>190</v>
      </c>
      <c r="E404" s="40" t="s">
        <v>966</v>
      </c>
      <c r="F404" s="40">
        <v>830.52</v>
      </c>
    </row>
    <row r="405" spans="1:6" ht="14.25" customHeight="1" x14ac:dyDescent="0.2">
      <c r="A405" s="82">
        <f t="shared" si="6"/>
        <v>43024.166669999999</v>
      </c>
      <c r="B405" s="34">
        <v>4</v>
      </c>
      <c r="C405" s="40" t="s">
        <v>967</v>
      </c>
      <c r="D405" s="40" t="s">
        <v>190</v>
      </c>
      <c r="E405" s="40" t="s">
        <v>968</v>
      </c>
      <c r="F405" s="40">
        <v>835.16</v>
      </c>
    </row>
    <row r="406" spans="1:6" ht="14.25" customHeight="1" x14ac:dyDescent="0.2">
      <c r="A406" s="82">
        <f t="shared" si="6"/>
        <v>43024.208330000001</v>
      </c>
      <c r="B406" s="34">
        <v>5</v>
      </c>
      <c r="C406" s="40" t="s">
        <v>969</v>
      </c>
      <c r="D406" s="40" t="s">
        <v>970</v>
      </c>
      <c r="E406" s="40" t="s">
        <v>190</v>
      </c>
      <c r="F406" s="40">
        <v>805.55</v>
      </c>
    </row>
    <row r="407" spans="1:6" ht="14.25" customHeight="1" x14ac:dyDescent="0.2">
      <c r="A407" s="82">
        <f t="shared" si="6"/>
        <v>43024.25</v>
      </c>
      <c r="B407" s="34">
        <v>6</v>
      </c>
      <c r="C407" s="40" t="s">
        <v>971</v>
      </c>
      <c r="D407" s="40" t="s">
        <v>972</v>
      </c>
      <c r="E407" s="40" t="s">
        <v>190</v>
      </c>
      <c r="F407" s="40">
        <v>768.86</v>
      </c>
    </row>
    <row r="408" spans="1:6" ht="14.25" customHeight="1" x14ac:dyDescent="0.2">
      <c r="A408" s="82">
        <f t="shared" si="6"/>
        <v>43024.291669999999</v>
      </c>
      <c r="B408" s="34">
        <v>7</v>
      </c>
      <c r="C408" s="40" t="s">
        <v>973</v>
      </c>
      <c r="D408" s="40" t="s">
        <v>190</v>
      </c>
      <c r="E408" s="40" t="s">
        <v>974</v>
      </c>
      <c r="F408" s="40">
        <v>932.24</v>
      </c>
    </row>
    <row r="409" spans="1:6" ht="14.25" customHeight="1" x14ac:dyDescent="0.2">
      <c r="A409" s="82">
        <f t="shared" si="6"/>
        <v>43024.333330000001</v>
      </c>
      <c r="B409" s="34">
        <v>8</v>
      </c>
      <c r="C409" s="40" t="s">
        <v>975</v>
      </c>
      <c r="D409" s="40" t="s">
        <v>976</v>
      </c>
      <c r="E409" s="40" t="s">
        <v>190</v>
      </c>
      <c r="F409" s="40">
        <v>951.23</v>
      </c>
    </row>
    <row r="410" spans="1:6" ht="14.25" customHeight="1" x14ac:dyDescent="0.2">
      <c r="A410" s="82">
        <f t="shared" si="6"/>
        <v>43024.375</v>
      </c>
      <c r="B410" s="34">
        <v>9</v>
      </c>
      <c r="C410" s="40" t="s">
        <v>977</v>
      </c>
      <c r="D410" s="40" t="s">
        <v>978</v>
      </c>
      <c r="E410" s="40" t="s">
        <v>190</v>
      </c>
      <c r="F410" s="40">
        <v>857.3</v>
      </c>
    </row>
    <row r="411" spans="1:6" ht="14.25" customHeight="1" x14ac:dyDescent="0.2">
      <c r="A411" s="82">
        <f t="shared" si="6"/>
        <v>43024.416669999999</v>
      </c>
      <c r="B411" s="34">
        <v>10</v>
      </c>
      <c r="C411" s="40" t="s">
        <v>979</v>
      </c>
      <c r="D411" s="40" t="s">
        <v>190</v>
      </c>
      <c r="E411" s="40" t="s">
        <v>980</v>
      </c>
      <c r="F411" s="40">
        <v>859.91</v>
      </c>
    </row>
    <row r="412" spans="1:6" ht="14.25" customHeight="1" x14ac:dyDescent="0.2">
      <c r="A412" s="82">
        <f t="shared" si="6"/>
        <v>43024.458330000001</v>
      </c>
      <c r="B412" s="34">
        <v>11</v>
      </c>
      <c r="C412" s="40" t="s">
        <v>981</v>
      </c>
      <c r="D412" s="40" t="s">
        <v>190</v>
      </c>
      <c r="E412" s="40" t="s">
        <v>982</v>
      </c>
      <c r="F412" s="40">
        <v>858.42</v>
      </c>
    </row>
    <row r="413" spans="1:6" ht="14.25" customHeight="1" x14ac:dyDescent="0.2">
      <c r="A413" s="82">
        <f t="shared" si="6"/>
        <v>43024.5</v>
      </c>
      <c r="B413" s="34">
        <v>12</v>
      </c>
      <c r="C413" s="40" t="s">
        <v>983</v>
      </c>
      <c r="D413" s="40" t="s">
        <v>984</v>
      </c>
      <c r="E413" s="40" t="s">
        <v>190</v>
      </c>
      <c r="F413" s="40">
        <v>775.49</v>
      </c>
    </row>
    <row r="414" spans="1:6" ht="14.25" customHeight="1" x14ac:dyDescent="0.2">
      <c r="A414" s="82">
        <f t="shared" si="6"/>
        <v>43024.541669999999</v>
      </c>
      <c r="B414" s="34">
        <v>13</v>
      </c>
      <c r="C414" s="40" t="s">
        <v>985</v>
      </c>
      <c r="D414" s="40" t="s">
        <v>986</v>
      </c>
      <c r="E414" s="40" t="s">
        <v>190</v>
      </c>
      <c r="F414" s="40">
        <v>775.13</v>
      </c>
    </row>
    <row r="415" spans="1:6" ht="14.25" customHeight="1" x14ac:dyDescent="0.2">
      <c r="A415" s="82">
        <f t="shared" si="6"/>
        <v>43024.583330000001</v>
      </c>
      <c r="B415" s="34">
        <v>14</v>
      </c>
      <c r="C415" s="40" t="s">
        <v>987</v>
      </c>
      <c r="D415" s="40" t="s">
        <v>988</v>
      </c>
      <c r="E415" s="40" t="s">
        <v>190</v>
      </c>
      <c r="F415" s="40">
        <v>773.87</v>
      </c>
    </row>
    <row r="416" spans="1:6" ht="14.25" customHeight="1" x14ac:dyDescent="0.2">
      <c r="A416" s="82">
        <f t="shared" si="6"/>
        <v>43024.625</v>
      </c>
      <c r="B416" s="34">
        <v>15</v>
      </c>
      <c r="C416" s="40" t="s">
        <v>989</v>
      </c>
      <c r="D416" s="40" t="s">
        <v>990</v>
      </c>
      <c r="E416" s="40" t="s">
        <v>190</v>
      </c>
      <c r="F416" s="40">
        <v>774.36</v>
      </c>
    </row>
    <row r="417" spans="1:6" ht="14.25" customHeight="1" x14ac:dyDescent="0.2">
      <c r="A417" s="82">
        <f t="shared" si="6"/>
        <v>43024.666669999999</v>
      </c>
      <c r="B417" s="34">
        <v>16</v>
      </c>
      <c r="C417" s="40" t="s">
        <v>991</v>
      </c>
      <c r="D417" s="40" t="s">
        <v>190</v>
      </c>
      <c r="E417" s="40" t="s">
        <v>992</v>
      </c>
      <c r="F417" s="40">
        <v>773.2</v>
      </c>
    </row>
    <row r="418" spans="1:6" ht="14.25" customHeight="1" x14ac:dyDescent="0.2">
      <c r="A418" s="82">
        <f t="shared" si="6"/>
        <v>43024.708330000001</v>
      </c>
      <c r="B418" s="34">
        <v>17</v>
      </c>
      <c r="C418" s="40" t="s">
        <v>993</v>
      </c>
      <c r="D418" s="40" t="s">
        <v>994</v>
      </c>
      <c r="E418" s="40" t="s">
        <v>190</v>
      </c>
      <c r="F418" s="40">
        <v>797.83</v>
      </c>
    </row>
    <row r="419" spans="1:6" ht="14.25" customHeight="1" x14ac:dyDescent="0.2">
      <c r="A419" s="82">
        <f t="shared" si="6"/>
        <v>43024.75</v>
      </c>
      <c r="B419" s="34">
        <v>18</v>
      </c>
      <c r="C419" s="40" t="s">
        <v>255</v>
      </c>
      <c r="D419" s="40" t="s">
        <v>995</v>
      </c>
      <c r="E419" s="40" t="s">
        <v>190</v>
      </c>
      <c r="F419" s="40">
        <v>820.34</v>
      </c>
    </row>
    <row r="420" spans="1:6" ht="14.25" customHeight="1" x14ac:dyDescent="0.2">
      <c r="A420" s="82">
        <f t="shared" si="6"/>
        <v>43024.791669999999</v>
      </c>
      <c r="B420" s="34">
        <v>19</v>
      </c>
      <c r="C420" s="40" t="s">
        <v>996</v>
      </c>
      <c r="D420" s="40" t="s">
        <v>190</v>
      </c>
      <c r="E420" s="40" t="s">
        <v>997</v>
      </c>
      <c r="F420" s="40">
        <v>822.78</v>
      </c>
    </row>
    <row r="421" spans="1:6" ht="14.25" customHeight="1" x14ac:dyDescent="0.2">
      <c r="A421" s="82">
        <f t="shared" si="6"/>
        <v>43024.833330000001</v>
      </c>
      <c r="B421" s="34">
        <v>20</v>
      </c>
      <c r="C421" s="40" t="s">
        <v>998</v>
      </c>
      <c r="D421" s="40" t="s">
        <v>190</v>
      </c>
      <c r="E421" s="40" t="s">
        <v>999</v>
      </c>
      <c r="F421" s="40">
        <v>798.38</v>
      </c>
    </row>
    <row r="422" spans="1:6" ht="14.25" customHeight="1" x14ac:dyDescent="0.2">
      <c r="A422" s="82">
        <f t="shared" si="6"/>
        <v>43024.875</v>
      </c>
      <c r="B422" s="34">
        <v>21</v>
      </c>
      <c r="C422" s="40" t="s">
        <v>1000</v>
      </c>
      <c r="D422" s="40" t="s">
        <v>190</v>
      </c>
      <c r="E422" s="40" t="s">
        <v>1001</v>
      </c>
      <c r="F422" s="40">
        <v>799.36</v>
      </c>
    </row>
    <row r="423" spans="1:6" ht="14.25" customHeight="1" x14ac:dyDescent="0.2">
      <c r="A423" s="82">
        <f t="shared" si="6"/>
        <v>43024.916669999999</v>
      </c>
      <c r="B423" s="34">
        <v>22</v>
      </c>
      <c r="C423" s="40" t="s">
        <v>1002</v>
      </c>
      <c r="D423" s="40" t="s">
        <v>190</v>
      </c>
      <c r="E423" s="40" t="s">
        <v>1003</v>
      </c>
      <c r="F423" s="40">
        <v>951.44</v>
      </c>
    </row>
    <row r="424" spans="1:6" ht="14.25" customHeight="1" x14ac:dyDescent="0.2">
      <c r="A424" s="82">
        <f t="shared" si="6"/>
        <v>43024.958330000001</v>
      </c>
      <c r="B424" s="34">
        <v>23</v>
      </c>
      <c r="C424" s="40" t="s">
        <v>1004</v>
      </c>
      <c r="D424" s="40" t="s">
        <v>190</v>
      </c>
      <c r="E424" s="40" t="s">
        <v>1005</v>
      </c>
      <c r="F424" s="40">
        <v>863</v>
      </c>
    </row>
    <row r="425" spans="1:6" ht="14.25" customHeight="1" x14ac:dyDescent="0.2">
      <c r="A425" s="82">
        <f t="shared" si="6"/>
        <v>43025</v>
      </c>
      <c r="B425" s="34">
        <v>0</v>
      </c>
      <c r="C425" s="40" t="s">
        <v>1006</v>
      </c>
      <c r="D425" s="40" t="s">
        <v>190</v>
      </c>
      <c r="E425" s="40" t="s">
        <v>1007</v>
      </c>
      <c r="F425" s="40">
        <v>761.29</v>
      </c>
    </row>
    <row r="426" spans="1:6" ht="14.25" customHeight="1" x14ac:dyDescent="0.2">
      <c r="A426" s="82">
        <f t="shared" si="6"/>
        <v>43025.041669999999</v>
      </c>
      <c r="B426" s="34">
        <v>1</v>
      </c>
      <c r="C426" s="40" t="s">
        <v>1008</v>
      </c>
      <c r="D426" s="40" t="s">
        <v>190</v>
      </c>
      <c r="E426" s="40" t="s">
        <v>1009</v>
      </c>
      <c r="F426" s="40">
        <v>787.41</v>
      </c>
    </row>
    <row r="427" spans="1:6" ht="14.25" customHeight="1" x14ac:dyDescent="0.2">
      <c r="A427" s="82">
        <f t="shared" si="6"/>
        <v>43025.083330000001</v>
      </c>
      <c r="B427" s="34">
        <v>2</v>
      </c>
      <c r="C427" s="40" t="s">
        <v>1010</v>
      </c>
      <c r="D427" s="40" t="s">
        <v>190</v>
      </c>
      <c r="E427" s="40" t="s">
        <v>1011</v>
      </c>
      <c r="F427" s="40">
        <v>798.58</v>
      </c>
    </row>
    <row r="428" spans="1:6" ht="14.25" customHeight="1" x14ac:dyDescent="0.2">
      <c r="A428" s="82">
        <f t="shared" si="6"/>
        <v>43025.125</v>
      </c>
      <c r="B428" s="34">
        <v>3</v>
      </c>
      <c r="C428" s="40" t="s">
        <v>240</v>
      </c>
      <c r="D428" s="40" t="s">
        <v>190</v>
      </c>
      <c r="E428" s="40" t="s">
        <v>1012</v>
      </c>
      <c r="F428" s="40">
        <v>831.69</v>
      </c>
    </row>
    <row r="429" spans="1:6" ht="14.25" customHeight="1" x14ac:dyDescent="0.2">
      <c r="A429" s="82">
        <f t="shared" si="6"/>
        <v>43025.166669999999</v>
      </c>
      <c r="B429" s="34">
        <v>4</v>
      </c>
      <c r="C429" s="40" t="s">
        <v>1013</v>
      </c>
      <c r="D429" s="40" t="s">
        <v>1014</v>
      </c>
      <c r="E429" s="40" t="s">
        <v>190</v>
      </c>
      <c r="F429" s="40">
        <v>838.69</v>
      </c>
    </row>
    <row r="430" spans="1:6" ht="14.25" customHeight="1" x14ac:dyDescent="0.2">
      <c r="A430" s="82">
        <f t="shared" si="6"/>
        <v>43025.208330000001</v>
      </c>
      <c r="B430" s="34">
        <v>5</v>
      </c>
      <c r="C430" s="40" t="s">
        <v>1015</v>
      </c>
      <c r="D430" s="40" t="s">
        <v>1016</v>
      </c>
      <c r="E430" s="40" t="s">
        <v>190</v>
      </c>
      <c r="F430" s="40">
        <v>819.25</v>
      </c>
    </row>
    <row r="431" spans="1:6" ht="14.25" customHeight="1" x14ac:dyDescent="0.2">
      <c r="A431" s="82">
        <f t="shared" si="6"/>
        <v>43025.25</v>
      </c>
      <c r="B431" s="34">
        <v>6</v>
      </c>
      <c r="C431" s="40" t="s">
        <v>1017</v>
      </c>
      <c r="D431" s="40" t="s">
        <v>190</v>
      </c>
      <c r="E431" s="40" t="s">
        <v>1018</v>
      </c>
      <c r="F431" s="40">
        <v>776.82</v>
      </c>
    </row>
    <row r="432" spans="1:6" ht="14.25" customHeight="1" x14ac:dyDescent="0.2">
      <c r="A432" s="82">
        <f t="shared" si="6"/>
        <v>43025.291669999999</v>
      </c>
      <c r="B432" s="34">
        <v>7</v>
      </c>
      <c r="C432" s="40" t="s">
        <v>482</v>
      </c>
      <c r="D432" s="40" t="s">
        <v>1019</v>
      </c>
      <c r="E432" s="40" t="s">
        <v>190</v>
      </c>
      <c r="F432" s="40">
        <v>970.33</v>
      </c>
    </row>
    <row r="433" spans="1:6" ht="14.25" customHeight="1" x14ac:dyDescent="0.2">
      <c r="A433" s="82">
        <f t="shared" si="6"/>
        <v>43025.333330000001</v>
      </c>
      <c r="B433" s="34">
        <v>8</v>
      </c>
      <c r="C433" s="40" t="s">
        <v>1020</v>
      </c>
      <c r="D433" s="40" t="s">
        <v>1021</v>
      </c>
      <c r="E433" s="40" t="s">
        <v>190</v>
      </c>
      <c r="F433" s="40">
        <v>1044.6099999999999</v>
      </c>
    </row>
    <row r="434" spans="1:6" ht="14.25" customHeight="1" x14ac:dyDescent="0.2">
      <c r="A434" s="82">
        <f t="shared" si="6"/>
        <v>43025.375</v>
      </c>
      <c r="B434" s="34">
        <v>9</v>
      </c>
      <c r="C434" s="40" t="s">
        <v>1022</v>
      </c>
      <c r="D434" s="40" t="s">
        <v>827</v>
      </c>
      <c r="E434" s="40" t="s">
        <v>190</v>
      </c>
      <c r="F434" s="40">
        <v>932.11</v>
      </c>
    </row>
    <row r="435" spans="1:6" ht="14.25" customHeight="1" x14ac:dyDescent="0.2">
      <c r="A435" s="82">
        <f t="shared" si="6"/>
        <v>43025.416669999999</v>
      </c>
      <c r="B435" s="34">
        <v>10</v>
      </c>
      <c r="C435" s="40" t="s">
        <v>1023</v>
      </c>
      <c r="D435" s="40" t="s">
        <v>1024</v>
      </c>
      <c r="E435" s="40" t="s">
        <v>190</v>
      </c>
      <c r="F435" s="40">
        <v>856.19</v>
      </c>
    </row>
    <row r="436" spans="1:6" ht="14.25" customHeight="1" x14ac:dyDescent="0.2">
      <c r="A436" s="82">
        <f t="shared" si="6"/>
        <v>43025.458330000001</v>
      </c>
      <c r="B436" s="34">
        <v>11</v>
      </c>
      <c r="C436" s="40" t="s">
        <v>1025</v>
      </c>
      <c r="D436" s="40" t="s">
        <v>190</v>
      </c>
      <c r="E436" s="40" t="s">
        <v>1026</v>
      </c>
      <c r="F436" s="40">
        <v>857.83</v>
      </c>
    </row>
    <row r="437" spans="1:6" ht="14.25" customHeight="1" x14ac:dyDescent="0.2">
      <c r="A437" s="82">
        <f t="shared" si="6"/>
        <v>43025.5</v>
      </c>
      <c r="B437" s="34">
        <v>12</v>
      </c>
      <c r="C437" s="40" t="s">
        <v>1027</v>
      </c>
      <c r="D437" s="40" t="s">
        <v>190</v>
      </c>
      <c r="E437" s="40" t="s">
        <v>1028</v>
      </c>
      <c r="F437" s="40">
        <v>775.53</v>
      </c>
    </row>
    <row r="438" spans="1:6" ht="14.25" customHeight="1" x14ac:dyDescent="0.2">
      <c r="A438" s="82">
        <f t="shared" si="6"/>
        <v>43025.541669999999</v>
      </c>
      <c r="B438" s="34">
        <v>13</v>
      </c>
      <c r="C438" s="40" t="s">
        <v>1029</v>
      </c>
      <c r="D438" s="40" t="s">
        <v>190</v>
      </c>
      <c r="E438" s="40" t="s">
        <v>1030</v>
      </c>
      <c r="F438" s="40">
        <v>774.51</v>
      </c>
    </row>
    <row r="439" spans="1:6" ht="14.25" customHeight="1" x14ac:dyDescent="0.2">
      <c r="A439" s="82">
        <f t="shared" si="6"/>
        <v>43025.583330000001</v>
      </c>
      <c r="B439" s="34">
        <v>14</v>
      </c>
      <c r="C439" s="40" t="s">
        <v>1031</v>
      </c>
      <c r="D439" s="40" t="s">
        <v>190</v>
      </c>
      <c r="E439" s="40" t="s">
        <v>1032</v>
      </c>
      <c r="F439" s="40">
        <v>773.73</v>
      </c>
    </row>
    <row r="440" spans="1:6" ht="14.25" customHeight="1" x14ac:dyDescent="0.2">
      <c r="A440" s="82">
        <f t="shared" si="6"/>
        <v>43025.625</v>
      </c>
      <c r="B440" s="34">
        <v>15</v>
      </c>
      <c r="C440" s="40" t="s">
        <v>1033</v>
      </c>
      <c r="D440" s="40" t="s">
        <v>644</v>
      </c>
      <c r="E440" s="40" t="s">
        <v>1034</v>
      </c>
      <c r="F440" s="40">
        <v>772.67</v>
      </c>
    </row>
    <row r="441" spans="1:6" ht="14.25" customHeight="1" x14ac:dyDescent="0.2">
      <c r="A441" s="82">
        <f t="shared" si="6"/>
        <v>43025.666669999999</v>
      </c>
      <c r="B441" s="34">
        <v>16</v>
      </c>
      <c r="C441" s="40" t="s">
        <v>1035</v>
      </c>
      <c r="D441" s="40" t="s">
        <v>1036</v>
      </c>
      <c r="E441" s="40" t="s">
        <v>190</v>
      </c>
      <c r="F441" s="40">
        <v>772.75</v>
      </c>
    </row>
    <row r="442" spans="1:6" ht="14.25" customHeight="1" x14ac:dyDescent="0.2">
      <c r="A442" s="82">
        <f t="shared" si="6"/>
        <v>43025.708330000001</v>
      </c>
      <c r="B442" s="34">
        <v>17</v>
      </c>
      <c r="C442" s="40" t="s">
        <v>1037</v>
      </c>
      <c r="D442" s="40" t="s">
        <v>1038</v>
      </c>
      <c r="E442" s="40" t="s">
        <v>190</v>
      </c>
      <c r="F442" s="40">
        <v>796.53</v>
      </c>
    </row>
    <row r="443" spans="1:6" ht="14.25" customHeight="1" x14ac:dyDescent="0.2">
      <c r="A443" s="82">
        <f t="shared" si="6"/>
        <v>43025.75</v>
      </c>
      <c r="B443" s="34">
        <v>18</v>
      </c>
      <c r="C443" s="40" t="s">
        <v>1039</v>
      </c>
      <c r="D443" s="40" t="s">
        <v>1040</v>
      </c>
      <c r="E443" s="40" t="s">
        <v>190</v>
      </c>
      <c r="F443" s="40">
        <v>817.08</v>
      </c>
    </row>
    <row r="444" spans="1:6" ht="14.25" customHeight="1" x14ac:dyDescent="0.2">
      <c r="A444" s="82">
        <f t="shared" si="6"/>
        <v>43025.791669999999</v>
      </c>
      <c r="B444" s="34">
        <v>19</v>
      </c>
      <c r="C444" s="40" t="s">
        <v>1041</v>
      </c>
      <c r="D444" s="40" t="s">
        <v>1042</v>
      </c>
      <c r="E444" s="40" t="s">
        <v>190</v>
      </c>
      <c r="F444" s="40">
        <v>821.22</v>
      </c>
    </row>
    <row r="445" spans="1:6" ht="14.25" customHeight="1" x14ac:dyDescent="0.2">
      <c r="A445" s="82">
        <f t="shared" si="6"/>
        <v>43025.833330000001</v>
      </c>
      <c r="B445" s="34">
        <v>20</v>
      </c>
      <c r="C445" s="40" t="s">
        <v>1043</v>
      </c>
      <c r="D445" s="40" t="s">
        <v>250</v>
      </c>
      <c r="E445" s="40" t="s">
        <v>190</v>
      </c>
      <c r="F445" s="40">
        <v>797.45</v>
      </c>
    </row>
    <row r="446" spans="1:6" ht="14.25" customHeight="1" x14ac:dyDescent="0.2">
      <c r="A446" s="82">
        <f t="shared" si="6"/>
        <v>43025.875</v>
      </c>
      <c r="B446" s="34">
        <v>21</v>
      </c>
      <c r="C446" s="40" t="s">
        <v>1044</v>
      </c>
      <c r="D446" s="40" t="s">
        <v>190</v>
      </c>
      <c r="E446" s="40" t="s">
        <v>1045</v>
      </c>
      <c r="F446" s="40">
        <v>798.17</v>
      </c>
    </row>
    <row r="447" spans="1:6" ht="14.25" customHeight="1" x14ac:dyDescent="0.2">
      <c r="A447" s="82">
        <f t="shared" si="6"/>
        <v>43025.916669999999</v>
      </c>
      <c r="B447" s="34">
        <v>22</v>
      </c>
      <c r="C447" s="40" t="s">
        <v>222</v>
      </c>
      <c r="D447" s="40" t="s">
        <v>190</v>
      </c>
      <c r="E447" s="40" t="s">
        <v>1046</v>
      </c>
      <c r="F447" s="40">
        <v>949.56</v>
      </c>
    </row>
    <row r="448" spans="1:6" ht="14.25" customHeight="1" x14ac:dyDescent="0.2">
      <c r="A448" s="82">
        <f t="shared" si="6"/>
        <v>43025.958330000001</v>
      </c>
      <c r="B448" s="34">
        <v>23</v>
      </c>
      <c r="C448" s="40" t="s">
        <v>1047</v>
      </c>
      <c r="D448" s="40" t="s">
        <v>190</v>
      </c>
      <c r="E448" s="40" t="s">
        <v>1048</v>
      </c>
      <c r="F448" s="40">
        <v>859.94</v>
      </c>
    </row>
    <row r="449" spans="1:6" ht="14.25" customHeight="1" x14ac:dyDescent="0.2">
      <c r="A449" s="82">
        <f t="shared" si="6"/>
        <v>43026</v>
      </c>
      <c r="B449" s="34">
        <v>0</v>
      </c>
      <c r="C449" s="40" t="s">
        <v>1049</v>
      </c>
      <c r="D449" s="40" t="s">
        <v>190</v>
      </c>
      <c r="E449" s="40" t="s">
        <v>1050</v>
      </c>
      <c r="F449" s="40">
        <v>761.2</v>
      </c>
    </row>
    <row r="450" spans="1:6" ht="14.25" customHeight="1" x14ac:dyDescent="0.2">
      <c r="A450" s="82">
        <f t="shared" ref="A450:A513" si="7">A426+1</f>
        <v>43026.041669999999</v>
      </c>
      <c r="B450" s="34">
        <v>1</v>
      </c>
      <c r="C450" s="40" t="s">
        <v>912</v>
      </c>
      <c r="D450" s="40" t="s">
        <v>190</v>
      </c>
      <c r="E450" s="40" t="s">
        <v>1051</v>
      </c>
      <c r="F450" s="40">
        <v>787.29</v>
      </c>
    </row>
    <row r="451" spans="1:6" ht="14.25" customHeight="1" x14ac:dyDescent="0.2">
      <c r="A451" s="82">
        <f t="shared" si="7"/>
        <v>43026.083330000001</v>
      </c>
      <c r="B451" s="34">
        <v>2</v>
      </c>
      <c r="C451" s="40" t="s">
        <v>1052</v>
      </c>
      <c r="D451" s="40" t="s">
        <v>190</v>
      </c>
      <c r="E451" s="40" t="s">
        <v>1053</v>
      </c>
      <c r="F451" s="40">
        <v>798.86</v>
      </c>
    </row>
    <row r="452" spans="1:6" ht="14.25" customHeight="1" x14ac:dyDescent="0.2">
      <c r="A452" s="82">
        <f t="shared" si="7"/>
        <v>43026.125</v>
      </c>
      <c r="B452" s="34">
        <v>3</v>
      </c>
      <c r="C452" s="40" t="s">
        <v>218</v>
      </c>
      <c r="D452" s="40" t="s">
        <v>190</v>
      </c>
      <c r="E452" s="40" t="s">
        <v>1054</v>
      </c>
      <c r="F452" s="40">
        <v>831.14</v>
      </c>
    </row>
    <row r="453" spans="1:6" ht="14.25" customHeight="1" x14ac:dyDescent="0.2">
      <c r="A453" s="82">
        <f t="shared" si="7"/>
        <v>43026.166669999999</v>
      </c>
      <c r="B453" s="34">
        <v>4</v>
      </c>
      <c r="C453" s="40" t="s">
        <v>1055</v>
      </c>
      <c r="D453" s="40" t="s">
        <v>190</v>
      </c>
      <c r="E453" s="40" t="s">
        <v>1056</v>
      </c>
      <c r="F453" s="40">
        <v>838.83</v>
      </c>
    </row>
    <row r="454" spans="1:6" ht="14.25" customHeight="1" x14ac:dyDescent="0.2">
      <c r="A454" s="82">
        <f t="shared" si="7"/>
        <v>43026.208330000001</v>
      </c>
      <c r="B454" s="34">
        <v>5</v>
      </c>
      <c r="C454" s="40" t="s">
        <v>1057</v>
      </c>
      <c r="D454" s="40" t="s">
        <v>1058</v>
      </c>
      <c r="E454" s="40" t="s">
        <v>190</v>
      </c>
      <c r="F454" s="40">
        <v>820.13</v>
      </c>
    </row>
    <row r="455" spans="1:6" ht="14.25" customHeight="1" x14ac:dyDescent="0.2">
      <c r="A455" s="82">
        <f t="shared" si="7"/>
        <v>43026.25</v>
      </c>
      <c r="B455" s="34">
        <v>6</v>
      </c>
      <c r="C455" s="40" t="s">
        <v>1059</v>
      </c>
      <c r="D455" s="40" t="s">
        <v>1060</v>
      </c>
      <c r="E455" s="40" t="s">
        <v>190</v>
      </c>
      <c r="F455" s="40">
        <v>769.24</v>
      </c>
    </row>
    <row r="456" spans="1:6" ht="14.25" customHeight="1" x14ac:dyDescent="0.2">
      <c r="A456" s="82">
        <f t="shared" si="7"/>
        <v>43026.291669999999</v>
      </c>
      <c r="B456" s="34">
        <v>7</v>
      </c>
      <c r="C456" s="40" t="s">
        <v>1061</v>
      </c>
      <c r="D456" s="40" t="s">
        <v>1062</v>
      </c>
      <c r="E456" s="40" t="s">
        <v>190</v>
      </c>
      <c r="F456" s="40">
        <v>972.46</v>
      </c>
    </row>
    <row r="457" spans="1:6" ht="14.25" customHeight="1" x14ac:dyDescent="0.2">
      <c r="A457" s="82">
        <f t="shared" si="7"/>
        <v>43026.333330000001</v>
      </c>
      <c r="B457" s="34">
        <v>8</v>
      </c>
      <c r="C457" s="40" t="s">
        <v>1063</v>
      </c>
      <c r="D457" s="40" t="s">
        <v>1064</v>
      </c>
      <c r="E457" s="40" t="s">
        <v>190</v>
      </c>
      <c r="F457" s="40">
        <v>895.85</v>
      </c>
    </row>
    <row r="458" spans="1:6" ht="14.25" customHeight="1" x14ac:dyDescent="0.2">
      <c r="A458" s="82">
        <f t="shared" si="7"/>
        <v>43026.375</v>
      </c>
      <c r="B458" s="34">
        <v>9</v>
      </c>
      <c r="C458" s="40" t="s">
        <v>1065</v>
      </c>
      <c r="D458" s="40" t="s">
        <v>1066</v>
      </c>
      <c r="E458" s="40" t="s">
        <v>190</v>
      </c>
      <c r="F458" s="40">
        <v>784.92</v>
      </c>
    </row>
    <row r="459" spans="1:6" ht="14.25" customHeight="1" x14ac:dyDescent="0.2">
      <c r="A459" s="82">
        <f t="shared" si="7"/>
        <v>43026.416669999999</v>
      </c>
      <c r="B459" s="34">
        <v>10</v>
      </c>
      <c r="C459" s="40" t="s">
        <v>1067</v>
      </c>
      <c r="D459" s="40" t="s">
        <v>1068</v>
      </c>
      <c r="E459" s="40" t="s">
        <v>190</v>
      </c>
      <c r="F459" s="40">
        <v>784.1</v>
      </c>
    </row>
    <row r="460" spans="1:6" ht="14.25" customHeight="1" x14ac:dyDescent="0.2">
      <c r="A460" s="82">
        <f t="shared" si="7"/>
        <v>43026.458330000001</v>
      </c>
      <c r="B460" s="34">
        <v>11</v>
      </c>
      <c r="C460" s="40" t="s">
        <v>216</v>
      </c>
      <c r="D460" s="40" t="s">
        <v>190</v>
      </c>
      <c r="E460" s="40" t="s">
        <v>1069</v>
      </c>
      <c r="F460" s="40">
        <v>783.28</v>
      </c>
    </row>
    <row r="461" spans="1:6" ht="14.25" customHeight="1" x14ac:dyDescent="0.2">
      <c r="A461" s="82">
        <f t="shared" si="7"/>
        <v>43026.5</v>
      </c>
      <c r="B461" s="34">
        <v>12</v>
      </c>
      <c r="C461" s="40" t="s">
        <v>1070</v>
      </c>
      <c r="D461" s="40" t="s">
        <v>190</v>
      </c>
      <c r="E461" s="40" t="s">
        <v>1071</v>
      </c>
      <c r="F461" s="40">
        <v>806.88</v>
      </c>
    </row>
    <row r="462" spans="1:6" ht="14.25" customHeight="1" x14ac:dyDescent="0.2">
      <c r="A462" s="82">
        <f t="shared" si="7"/>
        <v>43026.541669999999</v>
      </c>
      <c r="B462" s="34">
        <v>13</v>
      </c>
      <c r="C462" s="40" t="s">
        <v>1072</v>
      </c>
      <c r="D462" s="40" t="s">
        <v>190</v>
      </c>
      <c r="E462" s="40" t="s">
        <v>1073</v>
      </c>
      <c r="F462" s="40">
        <v>813.35</v>
      </c>
    </row>
    <row r="463" spans="1:6" ht="14.25" customHeight="1" x14ac:dyDescent="0.2">
      <c r="A463" s="82">
        <f t="shared" si="7"/>
        <v>43026.583330000001</v>
      </c>
      <c r="B463" s="34">
        <v>14</v>
      </c>
      <c r="C463" s="40" t="s">
        <v>1074</v>
      </c>
      <c r="D463" s="40" t="s">
        <v>190</v>
      </c>
      <c r="E463" s="40" t="s">
        <v>1075</v>
      </c>
      <c r="F463" s="40">
        <v>812.79</v>
      </c>
    </row>
    <row r="464" spans="1:6" ht="14.25" customHeight="1" x14ac:dyDescent="0.2">
      <c r="A464" s="82">
        <f t="shared" si="7"/>
        <v>43026.625</v>
      </c>
      <c r="B464" s="34">
        <v>15</v>
      </c>
      <c r="C464" s="40" t="s">
        <v>1076</v>
      </c>
      <c r="D464" s="40" t="s">
        <v>190</v>
      </c>
      <c r="E464" s="40" t="s">
        <v>1077</v>
      </c>
      <c r="F464" s="40">
        <v>816.8</v>
      </c>
    </row>
    <row r="465" spans="1:6" ht="14.25" customHeight="1" x14ac:dyDescent="0.2">
      <c r="A465" s="82">
        <f t="shared" si="7"/>
        <v>43026.666669999999</v>
      </c>
      <c r="B465" s="34">
        <v>16</v>
      </c>
      <c r="C465" s="40" t="s">
        <v>1078</v>
      </c>
      <c r="D465" s="40" t="s">
        <v>190</v>
      </c>
      <c r="E465" s="40" t="s">
        <v>1079</v>
      </c>
      <c r="F465" s="40">
        <v>854.93</v>
      </c>
    </row>
    <row r="466" spans="1:6" ht="14.25" customHeight="1" x14ac:dyDescent="0.2">
      <c r="A466" s="82">
        <f t="shared" si="7"/>
        <v>43026.708330000001</v>
      </c>
      <c r="B466" s="34">
        <v>17</v>
      </c>
      <c r="C466" s="40" t="s">
        <v>1080</v>
      </c>
      <c r="D466" s="40" t="s">
        <v>1081</v>
      </c>
      <c r="E466" s="40" t="s">
        <v>190</v>
      </c>
      <c r="F466" s="40">
        <v>933.93</v>
      </c>
    </row>
    <row r="467" spans="1:6" ht="14.25" customHeight="1" x14ac:dyDescent="0.2">
      <c r="A467" s="82">
        <f t="shared" si="7"/>
        <v>43026.75</v>
      </c>
      <c r="B467" s="34">
        <v>18</v>
      </c>
      <c r="C467" s="40" t="s">
        <v>1082</v>
      </c>
      <c r="D467" s="40" t="s">
        <v>1083</v>
      </c>
      <c r="E467" s="40" t="s">
        <v>190</v>
      </c>
      <c r="F467" s="40">
        <v>930.3</v>
      </c>
    </row>
    <row r="468" spans="1:6" ht="14.25" customHeight="1" x14ac:dyDescent="0.2">
      <c r="A468" s="82">
        <f t="shared" si="7"/>
        <v>43026.791669999999</v>
      </c>
      <c r="B468" s="34">
        <v>19</v>
      </c>
      <c r="C468" s="40" t="s">
        <v>198</v>
      </c>
      <c r="D468" s="40" t="s">
        <v>1084</v>
      </c>
      <c r="E468" s="40" t="s">
        <v>1085</v>
      </c>
      <c r="F468" s="40">
        <v>917.45</v>
      </c>
    </row>
    <row r="469" spans="1:6" ht="14.25" customHeight="1" x14ac:dyDescent="0.2">
      <c r="A469" s="82">
        <f t="shared" si="7"/>
        <v>43026.833330000001</v>
      </c>
      <c r="B469" s="34">
        <v>20</v>
      </c>
      <c r="C469" s="40" t="s">
        <v>1086</v>
      </c>
      <c r="D469" s="40" t="s">
        <v>190</v>
      </c>
      <c r="E469" s="40" t="s">
        <v>1087</v>
      </c>
      <c r="F469" s="40">
        <v>866.04</v>
      </c>
    </row>
    <row r="470" spans="1:6" ht="14.25" customHeight="1" x14ac:dyDescent="0.2">
      <c r="A470" s="82">
        <f t="shared" si="7"/>
        <v>43026.875</v>
      </c>
      <c r="B470" s="34">
        <v>21</v>
      </c>
      <c r="C470" s="40" t="s">
        <v>1088</v>
      </c>
      <c r="D470" s="40" t="s">
        <v>190</v>
      </c>
      <c r="E470" s="40" t="s">
        <v>1089</v>
      </c>
      <c r="F470" s="40">
        <v>855.09</v>
      </c>
    </row>
    <row r="471" spans="1:6" ht="14.25" customHeight="1" x14ac:dyDescent="0.2">
      <c r="A471" s="82">
        <f t="shared" si="7"/>
        <v>43026.916669999999</v>
      </c>
      <c r="B471" s="34">
        <v>22</v>
      </c>
      <c r="C471" s="40" t="s">
        <v>1090</v>
      </c>
      <c r="D471" s="40" t="s">
        <v>190</v>
      </c>
      <c r="E471" s="40" t="s">
        <v>1091</v>
      </c>
      <c r="F471" s="40">
        <v>973.61</v>
      </c>
    </row>
    <row r="472" spans="1:6" ht="14.25" customHeight="1" x14ac:dyDescent="0.2">
      <c r="A472" s="82">
        <f t="shared" si="7"/>
        <v>43026.958330000001</v>
      </c>
      <c r="B472" s="34">
        <v>23</v>
      </c>
      <c r="C472" s="40" t="s">
        <v>1092</v>
      </c>
      <c r="D472" s="40" t="s">
        <v>190</v>
      </c>
      <c r="E472" s="40" t="s">
        <v>1093</v>
      </c>
      <c r="F472" s="40">
        <v>875.64</v>
      </c>
    </row>
    <row r="473" spans="1:6" ht="14.25" customHeight="1" x14ac:dyDescent="0.2">
      <c r="A473" s="82">
        <f t="shared" si="7"/>
        <v>43027</v>
      </c>
      <c r="B473" s="34">
        <v>0</v>
      </c>
      <c r="C473" s="40" t="s">
        <v>1094</v>
      </c>
      <c r="D473" s="40" t="s">
        <v>190</v>
      </c>
      <c r="E473" s="40" t="s">
        <v>1095</v>
      </c>
      <c r="F473" s="40">
        <v>770.78</v>
      </c>
    </row>
    <row r="474" spans="1:6" ht="14.25" customHeight="1" x14ac:dyDescent="0.2">
      <c r="A474" s="82">
        <f t="shared" si="7"/>
        <v>43027.041669999999</v>
      </c>
      <c r="B474" s="34">
        <v>1</v>
      </c>
      <c r="C474" s="40" t="s">
        <v>1096</v>
      </c>
      <c r="D474" s="40" t="s">
        <v>190</v>
      </c>
      <c r="E474" s="40" t="s">
        <v>1097</v>
      </c>
      <c r="F474" s="40">
        <v>758.19</v>
      </c>
    </row>
    <row r="475" spans="1:6" ht="14.25" customHeight="1" x14ac:dyDescent="0.2">
      <c r="A475" s="82">
        <f t="shared" si="7"/>
        <v>43027.083330000001</v>
      </c>
      <c r="B475" s="34">
        <v>2</v>
      </c>
      <c r="C475" s="40" t="s">
        <v>1098</v>
      </c>
      <c r="D475" s="40" t="s">
        <v>190</v>
      </c>
      <c r="E475" s="40" t="s">
        <v>1099</v>
      </c>
      <c r="F475" s="40">
        <v>768.44</v>
      </c>
    </row>
    <row r="476" spans="1:6" ht="14.25" customHeight="1" x14ac:dyDescent="0.2">
      <c r="A476" s="82">
        <f t="shared" si="7"/>
        <v>43027.125</v>
      </c>
      <c r="B476" s="34">
        <v>3</v>
      </c>
      <c r="C476" s="40" t="s">
        <v>1100</v>
      </c>
      <c r="D476" s="40" t="s">
        <v>190</v>
      </c>
      <c r="E476" s="40" t="s">
        <v>1101</v>
      </c>
      <c r="F476" s="40">
        <v>768.18</v>
      </c>
    </row>
    <row r="477" spans="1:6" ht="14.25" customHeight="1" x14ac:dyDescent="0.2">
      <c r="A477" s="82">
        <f t="shared" si="7"/>
        <v>43027.166669999999</v>
      </c>
      <c r="B477" s="34">
        <v>4</v>
      </c>
      <c r="C477" s="40" t="s">
        <v>1102</v>
      </c>
      <c r="D477" s="40" t="s">
        <v>190</v>
      </c>
      <c r="E477" s="40" t="s">
        <v>1103</v>
      </c>
      <c r="F477" s="40">
        <v>762.33</v>
      </c>
    </row>
    <row r="478" spans="1:6" ht="14.25" customHeight="1" x14ac:dyDescent="0.2">
      <c r="A478" s="82">
        <f t="shared" si="7"/>
        <v>43027.208330000001</v>
      </c>
      <c r="B478" s="34">
        <v>5</v>
      </c>
      <c r="C478" s="40" t="s">
        <v>1104</v>
      </c>
      <c r="D478" s="40" t="s">
        <v>1105</v>
      </c>
      <c r="E478" s="40" t="s">
        <v>190</v>
      </c>
      <c r="F478" s="40">
        <v>764.23</v>
      </c>
    </row>
    <row r="479" spans="1:6" ht="14.25" customHeight="1" x14ac:dyDescent="0.2">
      <c r="A479" s="82">
        <f t="shared" si="7"/>
        <v>43027.25</v>
      </c>
      <c r="B479" s="34">
        <v>6</v>
      </c>
      <c r="C479" s="40" t="s">
        <v>1106</v>
      </c>
      <c r="D479" s="40" t="s">
        <v>1107</v>
      </c>
      <c r="E479" s="40" t="s">
        <v>190</v>
      </c>
      <c r="F479" s="40">
        <v>765.22</v>
      </c>
    </row>
    <row r="480" spans="1:6" ht="14.25" customHeight="1" x14ac:dyDescent="0.2">
      <c r="A480" s="82">
        <f t="shared" si="7"/>
        <v>43027.291669999999</v>
      </c>
      <c r="B480" s="34">
        <v>7</v>
      </c>
      <c r="C480" s="40" t="s">
        <v>1108</v>
      </c>
      <c r="D480" s="40" t="s">
        <v>1109</v>
      </c>
      <c r="E480" s="40" t="s">
        <v>190</v>
      </c>
      <c r="F480" s="40">
        <v>894.03</v>
      </c>
    </row>
    <row r="481" spans="1:6" ht="14.25" customHeight="1" x14ac:dyDescent="0.2">
      <c r="A481" s="82">
        <f t="shared" si="7"/>
        <v>43027.333330000001</v>
      </c>
      <c r="B481" s="34">
        <v>8</v>
      </c>
      <c r="C481" s="40" t="s">
        <v>1110</v>
      </c>
      <c r="D481" s="40" t="s">
        <v>190</v>
      </c>
      <c r="E481" s="40" t="s">
        <v>1111</v>
      </c>
      <c r="F481" s="40">
        <v>893.09</v>
      </c>
    </row>
    <row r="482" spans="1:6" ht="14.25" customHeight="1" x14ac:dyDescent="0.2">
      <c r="A482" s="82">
        <f t="shared" si="7"/>
        <v>43027.375</v>
      </c>
      <c r="B482" s="34">
        <v>9</v>
      </c>
      <c r="C482" s="40" t="s">
        <v>1112</v>
      </c>
      <c r="D482" s="40" t="s">
        <v>190</v>
      </c>
      <c r="E482" s="40" t="s">
        <v>1113</v>
      </c>
      <c r="F482" s="40">
        <v>792.53</v>
      </c>
    </row>
    <row r="483" spans="1:6" ht="14.25" customHeight="1" x14ac:dyDescent="0.2">
      <c r="A483" s="82">
        <f t="shared" si="7"/>
        <v>43027.416669999999</v>
      </c>
      <c r="B483" s="34">
        <v>10</v>
      </c>
      <c r="C483" s="40" t="s">
        <v>1114</v>
      </c>
      <c r="D483" s="40" t="s">
        <v>190</v>
      </c>
      <c r="E483" s="40" t="s">
        <v>1115</v>
      </c>
      <c r="F483" s="40">
        <v>793.46</v>
      </c>
    </row>
    <row r="484" spans="1:6" ht="14.25" customHeight="1" x14ac:dyDescent="0.2">
      <c r="A484" s="82">
        <f t="shared" si="7"/>
        <v>43027.458330000001</v>
      </c>
      <c r="B484" s="34">
        <v>11</v>
      </c>
      <c r="C484" s="40" t="s">
        <v>1116</v>
      </c>
      <c r="D484" s="40" t="s">
        <v>190</v>
      </c>
      <c r="E484" s="40" t="s">
        <v>1117</v>
      </c>
      <c r="F484" s="40">
        <v>793.32</v>
      </c>
    </row>
    <row r="485" spans="1:6" ht="14.25" customHeight="1" x14ac:dyDescent="0.2">
      <c r="A485" s="82">
        <f t="shared" si="7"/>
        <v>43027.5</v>
      </c>
      <c r="B485" s="34">
        <v>12</v>
      </c>
      <c r="C485" s="40" t="s">
        <v>798</v>
      </c>
      <c r="D485" s="40" t="s">
        <v>190</v>
      </c>
      <c r="E485" s="40" t="s">
        <v>1118</v>
      </c>
      <c r="F485" s="40">
        <v>780.99</v>
      </c>
    </row>
    <row r="486" spans="1:6" ht="14.25" customHeight="1" x14ac:dyDescent="0.2">
      <c r="A486" s="82">
        <f t="shared" si="7"/>
        <v>43027.541669999999</v>
      </c>
      <c r="B486" s="34">
        <v>13</v>
      </c>
      <c r="C486" s="40" t="s">
        <v>1119</v>
      </c>
      <c r="D486" s="40" t="s">
        <v>190</v>
      </c>
      <c r="E486" s="40" t="s">
        <v>1120</v>
      </c>
      <c r="F486" s="40">
        <v>781.06</v>
      </c>
    </row>
    <row r="487" spans="1:6" ht="14.25" customHeight="1" x14ac:dyDescent="0.2">
      <c r="A487" s="82">
        <f t="shared" si="7"/>
        <v>43027.583330000001</v>
      </c>
      <c r="B487" s="34">
        <v>14</v>
      </c>
      <c r="C487" s="40" t="s">
        <v>1121</v>
      </c>
      <c r="D487" s="40" t="s">
        <v>190</v>
      </c>
      <c r="E487" s="40" t="s">
        <v>1122</v>
      </c>
      <c r="F487" s="40">
        <v>780.81</v>
      </c>
    </row>
    <row r="488" spans="1:6" ht="14.25" customHeight="1" x14ac:dyDescent="0.2">
      <c r="A488" s="82">
        <f t="shared" si="7"/>
        <v>43027.625</v>
      </c>
      <c r="B488" s="34">
        <v>15</v>
      </c>
      <c r="C488" s="40" t="s">
        <v>1123</v>
      </c>
      <c r="D488" s="40" t="s">
        <v>190</v>
      </c>
      <c r="E488" s="40" t="s">
        <v>1124</v>
      </c>
      <c r="F488" s="40">
        <v>779.4</v>
      </c>
    </row>
    <row r="489" spans="1:6" ht="14.25" customHeight="1" x14ac:dyDescent="0.2">
      <c r="A489" s="82">
        <f t="shared" si="7"/>
        <v>43027.666669999999</v>
      </c>
      <c r="B489" s="34">
        <v>16</v>
      </c>
      <c r="C489" s="40" t="s">
        <v>1125</v>
      </c>
      <c r="D489" s="40" t="s">
        <v>190</v>
      </c>
      <c r="E489" s="40" t="s">
        <v>1126</v>
      </c>
      <c r="F489" s="40">
        <v>777.25</v>
      </c>
    </row>
    <row r="490" spans="1:6" ht="14.25" customHeight="1" x14ac:dyDescent="0.2">
      <c r="A490" s="82">
        <f t="shared" si="7"/>
        <v>43027.708330000001</v>
      </c>
      <c r="B490" s="34">
        <v>17</v>
      </c>
      <c r="C490" s="40" t="s">
        <v>1127</v>
      </c>
      <c r="D490" s="40" t="s">
        <v>1128</v>
      </c>
      <c r="E490" s="40" t="s">
        <v>1129</v>
      </c>
      <c r="F490" s="40">
        <v>883.51</v>
      </c>
    </row>
    <row r="491" spans="1:6" ht="14.25" customHeight="1" x14ac:dyDescent="0.2">
      <c r="A491" s="82">
        <f t="shared" si="7"/>
        <v>43027.75</v>
      </c>
      <c r="B491" s="34">
        <v>18</v>
      </c>
      <c r="C491" s="40" t="s">
        <v>1130</v>
      </c>
      <c r="D491" s="40" t="s">
        <v>1131</v>
      </c>
      <c r="E491" s="40" t="s">
        <v>1132</v>
      </c>
      <c r="F491" s="40">
        <v>906.53</v>
      </c>
    </row>
    <row r="492" spans="1:6" ht="14.25" customHeight="1" x14ac:dyDescent="0.2">
      <c r="A492" s="82">
        <f t="shared" si="7"/>
        <v>43027.791669999999</v>
      </c>
      <c r="B492" s="34">
        <v>19</v>
      </c>
      <c r="C492" s="40" t="s">
        <v>1133</v>
      </c>
      <c r="D492" s="40" t="s">
        <v>190</v>
      </c>
      <c r="E492" s="40" t="s">
        <v>1134</v>
      </c>
      <c r="F492" s="40">
        <v>908.2</v>
      </c>
    </row>
    <row r="493" spans="1:6" ht="14.25" customHeight="1" x14ac:dyDescent="0.2">
      <c r="A493" s="82">
        <f t="shared" si="7"/>
        <v>43027.833330000001</v>
      </c>
      <c r="B493" s="34">
        <v>20</v>
      </c>
      <c r="C493" s="40" t="s">
        <v>1135</v>
      </c>
      <c r="D493" s="40" t="s">
        <v>190</v>
      </c>
      <c r="E493" s="40" t="s">
        <v>1136</v>
      </c>
      <c r="F493" s="40">
        <v>865.13</v>
      </c>
    </row>
    <row r="494" spans="1:6" ht="14.25" customHeight="1" x14ac:dyDescent="0.2">
      <c r="A494" s="82">
        <f t="shared" si="7"/>
        <v>43027.875</v>
      </c>
      <c r="B494" s="34">
        <v>21</v>
      </c>
      <c r="C494" s="40" t="s">
        <v>1137</v>
      </c>
      <c r="D494" s="40" t="s">
        <v>190</v>
      </c>
      <c r="E494" s="40" t="s">
        <v>1138</v>
      </c>
      <c r="F494" s="40">
        <v>852.76</v>
      </c>
    </row>
    <row r="495" spans="1:6" ht="14.25" customHeight="1" x14ac:dyDescent="0.2">
      <c r="A495" s="82">
        <f t="shared" si="7"/>
        <v>43027.916669999999</v>
      </c>
      <c r="B495" s="34">
        <v>22</v>
      </c>
      <c r="C495" s="40" t="s">
        <v>1139</v>
      </c>
      <c r="D495" s="40" t="s">
        <v>190</v>
      </c>
      <c r="E495" s="40" t="s">
        <v>1140</v>
      </c>
      <c r="F495" s="40">
        <v>972.76</v>
      </c>
    </row>
    <row r="496" spans="1:6" ht="14.25" customHeight="1" x14ac:dyDescent="0.2">
      <c r="A496" s="82">
        <f t="shared" si="7"/>
        <v>43027.958330000001</v>
      </c>
      <c r="B496" s="34">
        <v>23</v>
      </c>
      <c r="C496" s="40" t="s">
        <v>1141</v>
      </c>
      <c r="D496" s="40" t="s">
        <v>190</v>
      </c>
      <c r="E496" s="40" t="s">
        <v>1142</v>
      </c>
      <c r="F496" s="40">
        <v>886.08</v>
      </c>
    </row>
    <row r="497" spans="1:6" ht="14.25" customHeight="1" x14ac:dyDescent="0.2">
      <c r="A497" s="82">
        <f t="shared" si="7"/>
        <v>43028</v>
      </c>
      <c r="B497" s="34">
        <v>0</v>
      </c>
      <c r="C497" s="40" t="s">
        <v>709</v>
      </c>
      <c r="D497" s="40" t="s">
        <v>190</v>
      </c>
      <c r="E497" s="40" t="s">
        <v>1143</v>
      </c>
      <c r="F497" s="40">
        <v>774.18</v>
      </c>
    </row>
    <row r="498" spans="1:6" ht="14.25" customHeight="1" x14ac:dyDescent="0.2">
      <c r="A498" s="82">
        <f t="shared" si="7"/>
        <v>43028.041669999999</v>
      </c>
      <c r="B498" s="34">
        <v>1</v>
      </c>
      <c r="C498" s="40" t="s">
        <v>1144</v>
      </c>
      <c r="D498" s="40" t="s">
        <v>190</v>
      </c>
      <c r="E498" s="40" t="s">
        <v>1145</v>
      </c>
      <c r="F498" s="40">
        <v>759.09</v>
      </c>
    </row>
    <row r="499" spans="1:6" ht="14.25" customHeight="1" x14ac:dyDescent="0.2">
      <c r="A499" s="82">
        <f t="shared" si="7"/>
        <v>43028.083330000001</v>
      </c>
      <c r="B499" s="34">
        <v>2</v>
      </c>
      <c r="C499" s="40" t="s">
        <v>1146</v>
      </c>
      <c r="D499" s="40" t="s">
        <v>190</v>
      </c>
      <c r="E499" s="40" t="s">
        <v>1147</v>
      </c>
      <c r="F499" s="40">
        <v>769.29</v>
      </c>
    </row>
    <row r="500" spans="1:6" ht="14.25" customHeight="1" x14ac:dyDescent="0.2">
      <c r="A500" s="82">
        <f t="shared" si="7"/>
        <v>43028.125</v>
      </c>
      <c r="B500" s="34">
        <v>3</v>
      </c>
      <c r="C500" s="40" t="s">
        <v>1148</v>
      </c>
      <c r="D500" s="40" t="s">
        <v>190</v>
      </c>
      <c r="E500" s="40" t="s">
        <v>1149</v>
      </c>
      <c r="F500" s="40">
        <v>769.04</v>
      </c>
    </row>
    <row r="501" spans="1:6" ht="14.25" customHeight="1" x14ac:dyDescent="0.2">
      <c r="A501" s="82">
        <f t="shared" si="7"/>
        <v>43028.166669999999</v>
      </c>
      <c r="B501" s="34">
        <v>4</v>
      </c>
      <c r="C501" s="40" t="s">
        <v>1033</v>
      </c>
      <c r="D501" s="40" t="s">
        <v>235</v>
      </c>
      <c r="E501" s="40" t="s">
        <v>752</v>
      </c>
      <c r="F501" s="40">
        <v>772.67</v>
      </c>
    </row>
    <row r="502" spans="1:6" ht="14.25" customHeight="1" x14ac:dyDescent="0.2">
      <c r="A502" s="82">
        <f t="shared" si="7"/>
        <v>43028.208330000001</v>
      </c>
      <c r="B502" s="34">
        <v>5</v>
      </c>
      <c r="C502" s="40" t="s">
        <v>1150</v>
      </c>
      <c r="D502" s="40" t="s">
        <v>1151</v>
      </c>
      <c r="E502" s="40" t="s">
        <v>190</v>
      </c>
      <c r="F502" s="40">
        <v>763.91</v>
      </c>
    </row>
    <row r="503" spans="1:6" ht="14.25" customHeight="1" x14ac:dyDescent="0.2">
      <c r="A503" s="82">
        <f t="shared" si="7"/>
        <v>43028.25</v>
      </c>
      <c r="B503" s="34">
        <v>6</v>
      </c>
      <c r="C503" s="40" t="s">
        <v>1152</v>
      </c>
      <c r="D503" s="40" t="s">
        <v>1153</v>
      </c>
      <c r="E503" s="40" t="s">
        <v>190</v>
      </c>
      <c r="F503" s="40">
        <v>769.27</v>
      </c>
    </row>
    <row r="504" spans="1:6" ht="14.25" customHeight="1" x14ac:dyDescent="0.2">
      <c r="A504" s="82">
        <f t="shared" si="7"/>
        <v>43028.291669999999</v>
      </c>
      <c r="B504" s="34">
        <v>7</v>
      </c>
      <c r="C504" s="40" t="s">
        <v>1154</v>
      </c>
      <c r="D504" s="40" t="s">
        <v>190</v>
      </c>
      <c r="E504" s="40" t="s">
        <v>1155</v>
      </c>
      <c r="F504" s="40">
        <v>895.13</v>
      </c>
    </row>
    <row r="505" spans="1:6" ht="14.25" customHeight="1" x14ac:dyDescent="0.2">
      <c r="A505" s="82">
        <f t="shared" si="7"/>
        <v>43028.333330000001</v>
      </c>
      <c r="B505" s="34">
        <v>8</v>
      </c>
      <c r="C505" s="40" t="s">
        <v>1156</v>
      </c>
      <c r="D505" s="40" t="s">
        <v>190</v>
      </c>
      <c r="E505" s="40" t="s">
        <v>1157</v>
      </c>
      <c r="F505" s="40">
        <v>893.64</v>
      </c>
    </row>
    <row r="506" spans="1:6" ht="14.25" customHeight="1" x14ac:dyDescent="0.2">
      <c r="A506" s="82">
        <f t="shared" si="7"/>
        <v>43028.375</v>
      </c>
      <c r="B506" s="34">
        <v>9</v>
      </c>
      <c r="C506" s="40" t="s">
        <v>1158</v>
      </c>
      <c r="D506" s="40" t="s">
        <v>190</v>
      </c>
      <c r="E506" s="40" t="s">
        <v>1159</v>
      </c>
      <c r="F506" s="40">
        <v>792.2</v>
      </c>
    </row>
    <row r="507" spans="1:6" ht="14.25" customHeight="1" x14ac:dyDescent="0.2">
      <c r="A507" s="82">
        <f t="shared" si="7"/>
        <v>43028.416669999999</v>
      </c>
      <c r="B507" s="34">
        <v>10</v>
      </c>
      <c r="C507" s="40" t="s">
        <v>1160</v>
      </c>
      <c r="D507" s="40" t="s">
        <v>190</v>
      </c>
      <c r="E507" s="40" t="s">
        <v>1161</v>
      </c>
      <c r="F507" s="40">
        <v>786.83</v>
      </c>
    </row>
    <row r="508" spans="1:6" ht="14.25" customHeight="1" x14ac:dyDescent="0.2">
      <c r="A508" s="82">
        <f t="shared" si="7"/>
        <v>43028.458330000001</v>
      </c>
      <c r="B508" s="34">
        <v>11</v>
      </c>
      <c r="C508" s="40" t="s">
        <v>1162</v>
      </c>
      <c r="D508" s="40" t="s">
        <v>190</v>
      </c>
      <c r="E508" s="40" t="s">
        <v>1163</v>
      </c>
      <c r="F508" s="40">
        <v>794.78</v>
      </c>
    </row>
    <row r="509" spans="1:6" ht="14.25" customHeight="1" x14ac:dyDescent="0.2">
      <c r="A509" s="82">
        <f t="shared" si="7"/>
        <v>43028.5</v>
      </c>
      <c r="B509" s="34">
        <v>12</v>
      </c>
      <c r="C509" s="40" t="s">
        <v>1164</v>
      </c>
      <c r="D509" s="40" t="s">
        <v>190</v>
      </c>
      <c r="E509" s="40" t="s">
        <v>1165</v>
      </c>
      <c r="F509" s="40">
        <v>783.74</v>
      </c>
    </row>
    <row r="510" spans="1:6" ht="14.25" customHeight="1" x14ac:dyDescent="0.2">
      <c r="A510" s="82">
        <f t="shared" si="7"/>
        <v>43028.541669999999</v>
      </c>
      <c r="B510" s="34">
        <v>13</v>
      </c>
      <c r="C510" s="40" t="s">
        <v>1166</v>
      </c>
      <c r="D510" s="40" t="s">
        <v>190</v>
      </c>
      <c r="E510" s="40" t="s">
        <v>1167</v>
      </c>
      <c r="F510" s="40">
        <v>780.57</v>
      </c>
    </row>
    <row r="511" spans="1:6" ht="14.25" customHeight="1" x14ac:dyDescent="0.2">
      <c r="A511" s="82">
        <f t="shared" si="7"/>
        <v>43028.583330000001</v>
      </c>
      <c r="B511" s="34">
        <v>14</v>
      </c>
      <c r="C511" s="40" t="s">
        <v>249</v>
      </c>
      <c r="D511" s="40" t="s">
        <v>190</v>
      </c>
      <c r="E511" s="40" t="s">
        <v>1168</v>
      </c>
      <c r="F511" s="40">
        <v>780.27</v>
      </c>
    </row>
    <row r="512" spans="1:6" ht="14.25" customHeight="1" x14ac:dyDescent="0.2">
      <c r="A512" s="82">
        <f t="shared" si="7"/>
        <v>43028.625</v>
      </c>
      <c r="B512" s="34">
        <v>15</v>
      </c>
      <c r="C512" s="40" t="s">
        <v>1169</v>
      </c>
      <c r="D512" s="40" t="s">
        <v>190</v>
      </c>
      <c r="E512" s="40" t="s">
        <v>1170</v>
      </c>
      <c r="F512" s="40">
        <v>776.39</v>
      </c>
    </row>
    <row r="513" spans="1:6" ht="14.25" customHeight="1" x14ac:dyDescent="0.2">
      <c r="A513" s="82">
        <f t="shared" si="7"/>
        <v>43028.666669999999</v>
      </c>
      <c r="B513" s="34">
        <v>16</v>
      </c>
      <c r="C513" s="40" t="s">
        <v>1171</v>
      </c>
      <c r="D513" s="40" t="s">
        <v>190</v>
      </c>
      <c r="E513" s="40" t="s">
        <v>1172</v>
      </c>
      <c r="F513" s="40">
        <v>780.23</v>
      </c>
    </row>
    <row r="514" spans="1:6" ht="14.25" customHeight="1" x14ac:dyDescent="0.2">
      <c r="A514" s="82">
        <f t="shared" ref="A514:A577" si="8">A490+1</f>
        <v>43028.708330000001</v>
      </c>
      <c r="B514" s="34">
        <v>17</v>
      </c>
      <c r="C514" s="40" t="s">
        <v>1173</v>
      </c>
      <c r="D514" s="40" t="s">
        <v>190</v>
      </c>
      <c r="E514" s="40" t="s">
        <v>1174</v>
      </c>
      <c r="F514" s="40">
        <v>886.93</v>
      </c>
    </row>
    <row r="515" spans="1:6" ht="14.25" customHeight="1" x14ac:dyDescent="0.2">
      <c r="A515" s="82">
        <f t="shared" si="8"/>
        <v>43028.75</v>
      </c>
      <c r="B515" s="34">
        <v>18</v>
      </c>
      <c r="C515" s="40" t="s">
        <v>1175</v>
      </c>
      <c r="D515" s="40" t="s">
        <v>190</v>
      </c>
      <c r="E515" s="40" t="s">
        <v>1176</v>
      </c>
      <c r="F515" s="40">
        <v>902.1</v>
      </c>
    </row>
    <row r="516" spans="1:6" ht="14.25" customHeight="1" x14ac:dyDescent="0.2">
      <c r="A516" s="82">
        <f t="shared" si="8"/>
        <v>43028.791669999999</v>
      </c>
      <c r="B516" s="34">
        <v>19</v>
      </c>
      <c r="C516" s="40" t="s">
        <v>1177</v>
      </c>
      <c r="D516" s="40" t="s">
        <v>190</v>
      </c>
      <c r="E516" s="40" t="s">
        <v>1178</v>
      </c>
      <c r="F516" s="40">
        <v>879.79</v>
      </c>
    </row>
    <row r="517" spans="1:6" ht="14.25" customHeight="1" x14ac:dyDescent="0.2">
      <c r="A517" s="82">
        <f t="shared" si="8"/>
        <v>43028.833330000001</v>
      </c>
      <c r="B517" s="34">
        <v>20</v>
      </c>
      <c r="C517" s="40" t="s">
        <v>1179</v>
      </c>
      <c r="D517" s="40" t="s">
        <v>190</v>
      </c>
      <c r="E517" s="40" t="s">
        <v>1180</v>
      </c>
      <c r="F517" s="40">
        <v>851.6</v>
      </c>
    </row>
    <row r="518" spans="1:6" ht="14.25" customHeight="1" x14ac:dyDescent="0.2">
      <c r="A518" s="82">
        <f t="shared" si="8"/>
        <v>43028.875</v>
      </c>
      <c r="B518" s="34">
        <v>21</v>
      </c>
      <c r="C518" s="40" t="s">
        <v>1181</v>
      </c>
      <c r="D518" s="40" t="s">
        <v>190</v>
      </c>
      <c r="E518" s="40" t="s">
        <v>1182</v>
      </c>
      <c r="F518" s="40">
        <v>838</v>
      </c>
    </row>
    <row r="519" spans="1:6" ht="14.25" customHeight="1" x14ac:dyDescent="0.2">
      <c r="A519" s="82">
        <f t="shared" si="8"/>
        <v>43028.916669999999</v>
      </c>
      <c r="B519" s="34">
        <v>22</v>
      </c>
      <c r="C519" s="40" t="s">
        <v>1183</v>
      </c>
      <c r="D519" s="40" t="s">
        <v>190</v>
      </c>
      <c r="E519" s="40" t="s">
        <v>1184</v>
      </c>
      <c r="F519" s="40">
        <v>974.57</v>
      </c>
    </row>
    <row r="520" spans="1:6" ht="14.25" customHeight="1" x14ac:dyDescent="0.2">
      <c r="A520" s="82">
        <f t="shared" si="8"/>
        <v>43028.958330000001</v>
      </c>
      <c r="B520" s="34">
        <v>23</v>
      </c>
      <c r="C520" s="40" t="s">
        <v>1185</v>
      </c>
      <c r="D520" s="40" t="s">
        <v>190</v>
      </c>
      <c r="E520" s="40" t="s">
        <v>1186</v>
      </c>
      <c r="F520" s="40">
        <v>888</v>
      </c>
    </row>
    <row r="521" spans="1:6" ht="14.25" customHeight="1" x14ac:dyDescent="0.2">
      <c r="A521" s="82">
        <f t="shared" si="8"/>
        <v>43029</v>
      </c>
      <c r="B521" s="34">
        <v>0</v>
      </c>
      <c r="C521" s="40" t="s">
        <v>1187</v>
      </c>
      <c r="D521" s="40" t="s">
        <v>190</v>
      </c>
      <c r="E521" s="40" t="s">
        <v>1188</v>
      </c>
      <c r="F521" s="40">
        <v>815.45</v>
      </c>
    </row>
    <row r="522" spans="1:6" ht="14.25" customHeight="1" x14ac:dyDescent="0.2">
      <c r="A522" s="82">
        <f t="shared" si="8"/>
        <v>43029.041669999999</v>
      </c>
      <c r="B522" s="34">
        <v>1</v>
      </c>
      <c r="C522" s="40" t="s">
        <v>1189</v>
      </c>
      <c r="D522" s="40" t="s">
        <v>190</v>
      </c>
      <c r="E522" s="40" t="s">
        <v>1190</v>
      </c>
      <c r="F522" s="40">
        <v>767.35</v>
      </c>
    </row>
    <row r="523" spans="1:6" ht="14.25" customHeight="1" x14ac:dyDescent="0.2">
      <c r="A523" s="82">
        <f t="shared" si="8"/>
        <v>43029.083330000001</v>
      </c>
      <c r="B523" s="34">
        <v>2</v>
      </c>
      <c r="C523" s="40" t="s">
        <v>1191</v>
      </c>
      <c r="D523" s="40" t="s">
        <v>190</v>
      </c>
      <c r="E523" s="40" t="s">
        <v>1192</v>
      </c>
      <c r="F523" s="40">
        <v>766.74</v>
      </c>
    </row>
    <row r="524" spans="1:6" ht="14.25" customHeight="1" x14ac:dyDescent="0.2">
      <c r="A524" s="82">
        <f t="shared" si="8"/>
        <v>43029.125</v>
      </c>
      <c r="B524" s="34">
        <v>3</v>
      </c>
      <c r="C524" s="40" t="s">
        <v>1193</v>
      </c>
      <c r="D524" s="40" t="s">
        <v>190</v>
      </c>
      <c r="E524" s="40" t="s">
        <v>1194</v>
      </c>
      <c r="F524" s="40">
        <v>766.13</v>
      </c>
    </row>
    <row r="525" spans="1:6" ht="14.25" customHeight="1" x14ac:dyDescent="0.2">
      <c r="A525" s="82">
        <f t="shared" si="8"/>
        <v>43029.166669999999</v>
      </c>
      <c r="B525" s="34">
        <v>4</v>
      </c>
      <c r="C525" s="40" t="s">
        <v>1195</v>
      </c>
      <c r="D525" s="40" t="s">
        <v>190</v>
      </c>
      <c r="E525" s="40" t="s">
        <v>1196</v>
      </c>
      <c r="F525" s="40">
        <v>773.47</v>
      </c>
    </row>
    <row r="526" spans="1:6" ht="14.25" customHeight="1" x14ac:dyDescent="0.2">
      <c r="A526" s="82">
        <f t="shared" si="8"/>
        <v>43029.208330000001</v>
      </c>
      <c r="B526" s="34">
        <v>5</v>
      </c>
      <c r="C526" s="40" t="s">
        <v>1197</v>
      </c>
      <c r="D526" s="40" t="s">
        <v>1198</v>
      </c>
      <c r="E526" s="40" t="s">
        <v>190</v>
      </c>
      <c r="F526" s="40">
        <v>761.17</v>
      </c>
    </row>
    <row r="527" spans="1:6" ht="14.25" customHeight="1" x14ac:dyDescent="0.2">
      <c r="A527" s="82">
        <f t="shared" si="8"/>
        <v>43029.25</v>
      </c>
      <c r="B527" s="34">
        <v>6</v>
      </c>
      <c r="C527" s="40" t="s">
        <v>1199</v>
      </c>
      <c r="D527" s="40" t="s">
        <v>1200</v>
      </c>
      <c r="E527" s="40" t="s">
        <v>190</v>
      </c>
      <c r="F527" s="40">
        <v>767.99</v>
      </c>
    </row>
    <row r="528" spans="1:6" ht="14.25" customHeight="1" x14ac:dyDescent="0.2">
      <c r="A528" s="82">
        <f t="shared" si="8"/>
        <v>43029.291669999999</v>
      </c>
      <c r="B528" s="34">
        <v>7</v>
      </c>
      <c r="C528" s="40" t="s">
        <v>1201</v>
      </c>
      <c r="D528" s="40" t="s">
        <v>1202</v>
      </c>
      <c r="E528" s="40" t="s">
        <v>190</v>
      </c>
      <c r="F528" s="40">
        <v>786.88</v>
      </c>
    </row>
    <row r="529" spans="1:6" ht="14.25" customHeight="1" x14ac:dyDescent="0.2">
      <c r="A529" s="82">
        <f t="shared" si="8"/>
        <v>43029.333330000001</v>
      </c>
      <c r="B529" s="34">
        <v>8</v>
      </c>
      <c r="C529" s="40" t="s">
        <v>1203</v>
      </c>
      <c r="D529" s="40" t="s">
        <v>190</v>
      </c>
      <c r="E529" s="40" t="s">
        <v>1204</v>
      </c>
      <c r="F529" s="40">
        <v>992.34</v>
      </c>
    </row>
    <row r="530" spans="1:6" ht="14.25" customHeight="1" x14ac:dyDescent="0.2">
      <c r="A530" s="82">
        <f t="shared" si="8"/>
        <v>43029.375</v>
      </c>
      <c r="B530" s="34">
        <v>9</v>
      </c>
      <c r="C530" s="40" t="s">
        <v>1205</v>
      </c>
      <c r="D530" s="40" t="s">
        <v>190</v>
      </c>
      <c r="E530" s="40" t="s">
        <v>1206</v>
      </c>
      <c r="F530" s="40">
        <v>881.23</v>
      </c>
    </row>
    <row r="531" spans="1:6" ht="14.25" customHeight="1" x14ac:dyDescent="0.2">
      <c r="A531" s="82">
        <f t="shared" si="8"/>
        <v>43029.416669999999</v>
      </c>
      <c r="B531" s="34">
        <v>10</v>
      </c>
      <c r="C531" s="40" t="s">
        <v>1207</v>
      </c>
      <c r="D531" s="40" t="s">
        <v>190</v>
      </c>
      <c r="E531" s="40" t="s">
        <v>1208</v>
      </c>
      <c r="F531" s="40">
        <v>881.43</v>
      </c>
    </row>
    <row r="532" spans="1:6" ht="14.25" customHeight="1" x14ac:dyDescent="0.2">
      <c r="A532" s="82">
        <f t="shared" si="8"/>
        <v>43029.458330000001</v>
      </c>
      <c r="B532" s="34">
        <v>11</v>
      </c>
      <c r="C532" s="40" t="s">
        <v>1209</v>
      </c>
      <c r="D532" s="40" t="s">
        <v>190</v>
      </c>
      <c r="E532" s="40" t="s">
        <v>1210</v>
      </c>
      <c r="F532" s="40">
        <v>882.7</v>
      </c>
    </row>
    <row r="533" spans="1:6" ht="14.25" customHeight="1" x14ac:dyDescent="0.2">
      <c r="A533" s="82">
        <f t="shared" si="8"/>
        <v>43029.5</v>
      </c>
      <c r="B533" s="34">
        <v>12</v>
      </c>
      <c r="C533" s="40" t="s">
        <v>1211</v>
      </c>
      <c r="D533" s="40" t="s">
        <v>190</v>
      </c>
      <c r="E533" s="40" t="s">
        <v>1212</v>
      </c>
      <c r="F533" s="40">
        <v>969.76</v>
      </c>
    </row>
    <row r="534" spans="1:6" ht="14.25" customHeight="1" x14ac:dyDescent="0.2">
      <c r="A534" s="82">
        <f t="shared" si="8"/>
        <v>43029.541669999999</v>
      </c>
      <c r="B534" s="34">
        <v>13</v>
      </c>
      <c r="C534" s="40" t="s">
        <v>241</v>
      </c>
      <c r="D534" s="40" t="s">
        <v>190</v>
      </c>
      <c r="E534" s="40" t="s">
        <v>1213</v>
      </c>
      <c r="F534" s="40">
        <v>985.2</v>
      </c>
    </row>
    <row r="535" spans="1:6" ht="14.25" customHeight="1" x14ac:dyDescent="0.2">
      <c r="A535" s="82">
        <f t="shared" si="8"/>
        <v>43029.583330000001</v>
      </c>
      <c r="B535" s="34">
        <v>14</v>
      </c>
      <c r="C535" s="40" t="s">
        <v>1214</v>
      </c>
      <c r="D535" s="40" t="s">
        <v>190</v>
      </c>
      <c r="E535" s="40" t="s">
        <v>1215</v>
      </c>
      <c r="F535" s="40">
        <v>952.7</v>
      </c>
    </row>
    <row r="536" spans="1:6" ht="14.25" customHeight="1" x14ac:dyDescent="0.2">
      <c r="A536" s="82">
        <f t="shared" si="8"/>
        <v>43029.625</v>
      </c>
      <c r="B536" s="34">
        <v>15</v>
      </c>
      <c r="C536" s="40" t="s">
        <v>1216</v>
      </c>
      <c r="D536" s="40" t="s">
        <v>190</v>
      </c>
      <c r="E536" s="40" t="s">
        <v>1217</v>
      </c>
      <c r="F536" s="40">
        <v>959</v>
      </c>
    </row>
    <row r="537" spans="1:6" ht="14.25" customHeight="1" x14ac:dyDescent="0.2">
      <c r="A537" s="82">
        <f t="shared" si="8"/>
        <v>43029.666669999999</v>
      </c>
      <c r="B537" s="34">
        <v>16</v>
      </c>
      <c r="C537" s="40" t="s">
        <v>1218</v>
      </c>
      <c r="D537" s="40" t="s">
        <v>190</v>
      </c>
      <c r="E537" s="40" t="s">
        <v>1219</v>
      </c>
      <c r="F537" s="40">
        <v>961.33</v>
      </c>
    </row>
    <row r="538" spans="1:6" ht="14.25" customHeight="1" x14ac:dyDescent="0.2">
      <c r="A538" s="82">
        <f t="shared" si="8"/>
        <v>43029.708330000001</v>
      </c>
      <c r="B538" s="34">
        <v>17</v>
      </c>
      <c r="C538" s="40" t="s">
        <v>1220</v>
      </c>
      <c r="D538" s="40" t="s">
        <v>1221</v>
      </c>
      <c r="E538" s="40" t="s">
        <v>190</v>
      </c>
      <c r="F538" s="40">
        <v>781.68</v>
      </c>
    </row>
    <row r="539" spans="1:6" ht="14.25" customHeight="1" x14ac:dyDescent="0.2">
      <c r="A539" s="82">
        <f t="shared" si="8"/>
        <v>43029.75</v>
      </c>
      <c r="B539" s="34">
        <v>18</v>
      </c>
      <c r="C539" s="40" t="s">
        <v>1222</v>
      </c>
      <c r="D539" s="40" t="s">
        <v>190</v>
      </c>
      <c r="E539" s="40" t="s">
        <v>1223</v>
      </c>
      <c r="F539" s="40">
        <v>976.43</v>
      </c>
    </row>
    <row r="540" spans="1:6" ht="14.25" customHeight="1" x14ac:dyDescent="0.2">
      <c r="A540" s="82">
        <f t="shared" si="8"/>
        <v>43029.791669999999</v>
      </c>
      <c r="B540" s="34">
        <v>19</v>
      </c>
      <c r="C540" s="40" t="s">
        <v>1224</v>
      </c>
      <c r="D540" s="40" t="s">
        <v>1225</v>
      </c>
      <c r="E540" s="40" t="s">
        <v>190</v>
      </c>
      <c r="F540" s="40">
        <v>960.44</v>
      </c>
    </row>
    <row r="541" spans="1:6" ht="14.25" customHeight="1" x14ac:dyDescent="0.2">
      <c r="A541" s="82">
        <f t="shared" si="8"/>
        <v>43029.833330000001</v>
      </c>
      <c r="B541" s="34">
        <v>20</v>
      </c>
      <c r="C541" s="40" t="s">
        <v>1226</v>
      </c>
      <c r="D541" s="40" t="s">
        <v>237</v>
      </c>
      <c r="E541" s="40" t="s">
        <v>1227</v>
      </c>
      <c r="F541" s="40">
        <v>923.28</v>
      </c>
    </row>
    <row r="542" spans="1:6" ht="14.25" customHeight="1" x14ac:dyDescent="0.2">
      <c r="A542" s="82">
        <f t="shared" si="8"/>
        <v>43029.875</v>
      </c>
      <c r="B542" s="34">
        <v>21</v>
      </c>
      <c r="C542" s="40" t="s">
        <v>1228</v>
      </c>
      <c r="D542" s="40" t="s">
        <v>190</v>
      </c>
      <c r="E542" s="40" t="s">
        <v>1229</v>
      </c>
      <c r="F542" s="40">
        <v>858.2</v>
      </c>
    </row>
    <row r="543" spans="1:6" ht="14.25" customHeight="1" x14ac:dyDescent="0.2">
      <c r="A543" s="82">
        <f t="shared" si="8"/>
        <v>43029.916669999999</v>
      </c>
      <c r="B543" s="34">
        <v>22</v>
      </c>
      <c r="C543" s="40" t="s">
        <v>1230</v>
      </c>
      <c r="D543" s="40" t="s">
        <v>190</v>
      </c>
      <c r="E543" s="40" t="s">
        <v>1231</v>
      </c>
      <c r="F543" s="40">
        <v>773.72</v>
      </c>
    </row>
    <row r="544" spans="1:6" ht="14.25" customHeight="1" x14ac:dyDescent="0.2">
      <c r="A544" s="82">
        <f t="shared" si="8"/>
        <v>43029.958330000001</v>
      </c>
      <c r="B544" s="34">
        <v>23</v>
      </c>
      <c r="C544" s="40" t="s">
        <v>1232</v>
      </c>
      <c r="D544" s="40" t="s">
        <v>190</v>
      </c>
      <c r="E544" s="40" t="s">
        <v>1233</v>
      </c>
      <c r="F544" s="40">
        <v>918.2</v>
      </c>
    </row>
    <row r="545" spans="1:6" ht="14.25" customHeight="1" x14ac:dyDescent="0.2">
      <c r="A545" s="82">
        <f t="shared" si="8"/>
        <v>43030</v>
      </c>
      <c r="B545" s="34">
        <v>0</v>
      </c>
      <c r="C545" s="40" t="s">
        <v>1234</v>
      </c>
      <c r="D545" s="40" t="s">
        <v>190</v>
      </c>
      <c r="E545" s="40" t="s">
        <v>1235</v>
      </c>
      <c r="F545" s="40">
        <v>790.6</v>
      </c>
    </row>
    <row r="546" spans="1:6" ht="14.25" customHeight="1" x14ac:dyDescent="0.2">
      <c r="A546" s="82">
        <f t="shared" si="8"/>
        <v>43030.041669999999</v>
      </c>
      <c r="B546" s="34">
        <v>1</v>
      </c>
      <c r="C546" s="40" t="s">
        <v>1236</v>
      </c>
      <c r="D546" s="40" t="s">
        <v>190</v>
      </c>
      <c r="E546" s="40" t="s">
        <v>714</v>
      </c>
      <c r="F546" s="40">
        <v>766.91</v>
      </c>
    </row>
    <row r="547" spans="1:6" ht="14.25" customHeight="1" x14ac:dyDescent="0.2">
      <c r="A547" s="82">
        <f t="shared" si="8"/>
        <v>43030.083330000001</v>
      </c>
      <c r="B547" s="34">
        <v>2</v>
      </c>
      <c r="C547" s="40" t="s">
        <v>1237</v>
      </c>
      <c r="D547" s="40" t="s">
        <v>190</v>
      </c>
      <c r="E547" s="40" t="s">
        <v>1238</v>
      </c>
      <c r="F547" s="40">
        <v>764.4</v>
      </c>
    </row>
    <row r="548" spans="1:6" ht="14.25" customHeight="1" x14ac:dyDescent="0.2">
      <c r="A548" s="82">
        <f t="shared" si="8"/>
        <v>43030.125</v>
      </c>
      <c r="B548" s="34">
        <v>3</v>
      </c>
      <c r="C548" s="40" t="s">
        <v>1239</v>
      </c>
      <c r="D548" s="40" t="s">
        <v>190</v>
      </c>
      <c r="E548" s="40" t="s">
        <v>1240</v>
      </c>
      <c r="F548" s="40">
        <v>784.6</v>
      </c>
    </row>
    <row r="549" spans="1:6" ht="14.25" customHeight="1" x14ac:dyDescent="0.2">
      <c r="A549" s="82">
        <f t="shared" si="8"/>
        <v>43030.166669999999</v>
      </c>
      <c r="B549" s="34">
        <v>4</v>
      </c>
      <c r="C549" s="40" t="s">
        <v>1241</v>
      </c>
      <c r="D549" s="40" t="s">
        <v>190</v>
      </c>
      <c r="E549" s="40" t="s">
        <v>1242</v>
      </c>
      <c r="F549" s="40">
        <v>788.66</v>
      </c>
    </row>
    <row r="550" spans="1:6" ht="14.25" customHeight="1" x14ac:dyDescent="0.2">
      <c r="A550" s="82">
        <f t="shared" si="8"/>
        <v>43030.208330000001</v>
      </c>
      <c r="B550" s="34">
        <v>5</v>
      </c>
      <c r="C550" s="40" t="s">
        <v>1243</v>
      </c>
      <c r="D550" s="40" t="s">
        <v>229</v>
      </c>
      <c r="E550" s="40" t="s">
        <v>1244</v>
      </c>
      <c r="F550" s="40">
        <v>789.95</v>
      </c>
    </row>
    <row r="551" spans="1:6" ht="14.25" customHeight="1" x14ac:dyDescent="0.2">
      <c r="A551" s="82">
        <f t="shared" si="8"/>
        <v>43030.25</v>
      </c>
      <c r="B551" s="34">
        <v>6</v>
      </c>
      <c r="C551" s="40" t="s">
        <v>1245</v>
      </c>
      <c r="D551" s="40" t="s">
        <v>1246</v>
      </c>
      <c r="E551" s="40" t="s">
        <v>190</v>
      </c>
      <c r="F551" s="40">
        <v>761.58</v>
      </c>
    </row>
    <row r="552" spans="1:6" ht="14.25" customHeight="1" x14ac:dyDescent="0.2">
      <c r="A552" s="82">
        <f t="shared" si="8"/>
        <v>43030.291669999999</v>
      </c>
      <c r="B552" s="34">
        <v>7</v>
      </c>
      <c r="C552" s="40" t="s">
        <v>1247</v>
      </c>
      <c r="D552" s="40" t="s">
        <v>1248</v>
      </c>
      <c r="E552" s="40" t="s">
        <v>190</v>
      </c>
      <c r="F552" s="40">
        <v>779.44</v>
      </c>
    </row>
    <row r="553" spans="1:6" ht="14.25" customHeight="1" x14ac:dyDescent="0.2">
      <c r="A553" s="82">
        <f t="shared" si="8"/>
        <v>43030.333330000001</v>
      </c>
      <c r="B553" s="34">
        <v>8</v>
      </c>
      <c r="C553" s="40" t="s">
        <v>1249</v>
      </c>
      <c r="D553" s="40" t="s">
        <v>1250</v>
      </c>
      <c r="E553" s="40" t="s">
        <v>190</v>
      </c>
      <c r="F553" s="40">
        <v>982.84</v>
      </c>
    </row>
    <row r="554" spans="1:6" ht="14.25" customHeight="1" x14ac:dyDescent="0.2">
      <c r="A554" s="82">
        <f t="shared" si="8"/>
        <v>43030.375</v>
      </c>
      <c r="B554" s="34">
        <v>9</v>
      </c>
      <c r="C554" s="40" t="s">
        <v>1251</v>
      </c>
      <c r="D554" s="40" t="s">
        <v>190</v>
      </c>
      <c r="E554" s="40" t="s">
        <v>1252</v>
      </c>
      <c r="F554" s="40">
        <v>877.67</v>
      </c>
    </row>
    <row r="555" spans="1:6" ht="14.25" customHeight="1" x14ac:dyDescent="0.2">
      <c r="A555" s="82">
        <f t="shared" si="8"/>
        <v>43030.416669999999</v>
      </c>
      <c r="B555" s="34">
        <v>10</v>
      </c>
      <c r="C555" s="40" t="s">
        <v>1253</v>
      </c>
      <c r="D555" s="40" t="s">
        <v>1254</v>
      </c>
      <c r="E555" s="40" t="s">
        <v>190</v>
      </c>
      <c r="F555" s="40">
        <v>876.74</v>
      </c>
    </row>
    <row r="556" spans="1:6" ht="14.25" customHeight="1" x14ac:dyDescent="0.2">
      <c r="A556" s="82">
        <f t="shared" si="8"/>
        <v>43030.458330000001</v>
      </c>
      <c r="B556" s="34">
        <v>11</v>
      </c>
      <c r="C556" s="40" t="s">
        <v>1255</v>
      </c>
      <c r="D556" s="40" t="s">
        <v>190</v>
      </c>
      <c r="E556" s="40" t="s">
        <v>1256</v>
      </c>
      <c r="F556" s="40">
        <v>920.42</v>
      </c>
    </row>
    <row r="557" spans="1:6" ht="14.25" customHeight="1" x14ac:dyDescent="0.2">
      <c r="A557" s="82">
        <f t="shared" si="8"/>
        <v>43030.5</v>
      </c>
      <c r="B557" s="34">
        <v>12</v>
      </c>
      <c r="C557" s="40" t="s">
        <v>1257</v>
      </c>
      <c r="D557" s="40" t="s">
        <v>190</v>
      </c>
      <c r="E557" s="40" t="s">
        <v>1258</v>
      </c>
      <c r="F557" s="40">
        <v>1020.38</v>
      </c>
    </row>
    <row r="558" spans="1:6" ht="14.25" customHeight="1" x14ac:dyDescent="0.2">
      <c r="A558" s="82">
        <f t="shared" si="8"/>
        <v>43030.541669999999</v>
      </c>
      <c r="B558" s="34">
        <v>13</v>
      </c>
      <c r="C558" s="40" t="s">
        <v>1259</v>
      </c>
      <c r="D558" s="40" t="s">
        <v>190</v>
      </c>
      <c r="E558" s="40" t="s">
        <v>1260</v>
      </c>
      <c r="F558" s="40">
        <v>1019.94</v>
      </c>
    </row>
    <row r="559" spans="1:6" ht="14.25" customHeight="1" x14ac:dyDescent="0.2">
      <c r="A559" s="82">
        <f t="shared" si="8"/>
        <v>43030.583330000001</v>
      </c>
      <c r="B559" s="34">
        <v>14</v>
      </c>
      <c r="C559" s="40" t="s">
        <v>1261</v>
      </c>
      <c r="D559" s="40" t="s">
        <v>190</v>
      </c>
      <c r="E559" s="40" t="s">
        <v>1262</v>
      </c>
      <c r="F559" s="40">
        <v>1019.53</v>
      </c>
    </row>
    <row r="560" spans="1:6" ht="14.25" customHeight="1" x14ac:dyDescent="0.2">
      <c r="A560" s="82">
        <f t="shared" si="8"/>
        <v>43030.625</v>
      </c>
      <c r="B560" s="34">
        <v>15</v>
      </c>
      <c r="C560" s="40" t="s">
        <v>1263</v>
      </c>
      <c r="D560" s="40" t="s">
        <v>190</v>
      </c>
      <c r="E560" s="40" t="s">
        <v>1045</v>
      </c>
      <c r="F560" s="40">
        <v>1011.64</v>
      </c>
    </row>
    <row r="561" spans="1:6" ht="14.25" customHeight="1" x14ac:dyDescent="0.2">
      <c r="A561" s="82">
        <f t="shared" si="8"/>
        <v>43030.666669999999</v>
      </c>
      <c r="B561" s="34">
        <v>16</v>
      </c>
      <c r="C561" s="40" t="s">
        <v>1264</v>
      </c>
      <c r="D561" s="40" t="s">
        <v>1265</v>
      </c>
      <c r="E561" s="40" t="s">
        <v>190</v>
      </c>
      <c r="F561" s="40">
        <v>1014.21</v>
      </c>
    </row>
    <row r="562" spans="1:6" ht="14.25" customHeight="1" x14ac:dyDescent="0.2">
      <c r="A562" s="82">
        <f t="shared" si="8"/>
        <v>43030.708330000001</v>
      </c>
      <c r="B562" s="34">
        <v>17</v>
      </c>
      <c r="C562" s="40" t="s">
        <v>1266</v>
      </c>
      <c r="D562" s="40" t="s">
        <v>1267</v>
      </c>
      <c r="E562" s="40" t="s">
        <v>190</v>
      </c>
      <c r="F562" s="40">
        <v>779.95</v>
      </c>
    </row>
    <row r="563" spans="1:6" ht="14.25" customHeight="1" x14ac:dyDescent="0.2">
      <c r="A563" s="82">
        <f t="shared" si="8"/>
        <v>43030.75</v>
      </c>
      <c r="B563" s="34">
        <v>18</v>
      </c>
      <c r="C563" s="40" t="s">
        <v>1268</v>
      </c>
      <c r="D563" s="40" t="s">
        <v>1269</v>
      </c>
      <c r="E563" s="40" t="s">
        <v>190</v>
      </c>
      <c r="F563" s="40">
        <v>925.4</v>
      </c>
    </row>
    <row r="564" spans="1:6" ht="14.25" customHeight="1" x14ac:dyDescent="0.2">
      <c r="A564" s="82">
        <f t="shared" si="8"/>
        <v>43030.791669999999</v>
      </c>
      <c r="B564" s="34">
        <v>19</v>
      </c>
      <c r="C564" s="40" t="s">
        <v>1270</v>
      </c>
      <c r="D564" s="40" t="s">
        <v>1271</v>
      </c>
      <c r="E564" s="40" t="s">
        <v>190</v>
      </c>
      <c r="F564" s="40">
        <v>928.68</v>
      </c>
    </row>
    <row r="565" spans="1:6" ht="14.25" customHeight="1" x14ac:dyDescent="0.2">
      <c r="A565" s="82">
        <f t="shared" si="8"/>
        <v>43030.833330000001</v>
      </c>
      <c r="B565" s="34">
        <v>20</v>
      </c>
      <c r="C565" s="40" t="s">
        <v>1272</v>
      </c>
      <c r="D565" s="40" t="s">
        <v>190</v>
      </c>
      <c r="E565" s="40" t="s">
        <v>1273</v>
      </c>
      <c r="F565" s="40">
        <v>895.46</v>
      </c>
    </row>
    <row r="566" spans="1:6" ht="14.25" customHeight="1" x14ac:dyDescent="0.2">
      <c r="A566" s="82">
        <f t="shared" si="8"/>
        <v>43030.875</v>
      </c>
      <c r="B566" s="34">
        <v>21</v>
      </c>
      <c r="C566" s="40" t="s">
        <v>1274</v>
      </c>
      <c r="D566" s="40" t="s">
        <v>190</v>
      </c>
      <c r="E566" s="40" t="s">
        <v>1275</v>
      </c>
      <c r="F566" s="40">
        <v>822.25</v>
      </c>
    </row>
    <row r="567" spans="1:6" ht="14.25" customHeight="1" x14ac:dyDescent="0.2">
      <c r="A567" s="82">
        <f t="shared" si="8"/>
        <v>43030.916669999999</v>
      </c>
      <c r="B567" s="34">
        <v>22</v>
      </c>
      <c r="C567" s="40" t="s">
        <v>1276</v>
      </c>
      <c r="D567" s="40" t="s">
        <v>190</v>
      </c>
      <c r="E567" s="40" t="s">
        <v>1277</v>
      </c>
      <c r="F567" s="40">
        <v>774.91</v>
      </c>
    </row>
    <row r="568" spans="1:6" ht="14.25" customHeight="1" x14ac:dyDescent="0.2">
      <c r="A568" s="82">
        <f t="shared" si="8"/>
        <v>43030.958330000001</v>
      </c>
      <c r="B568" s="34">
        <v>23</v>
      </c>
      <c r="C568" s="40" t="s">
        <v>1278</v>
      </c>
      <c r="D568" s="40" t="s">
        <v>190</v>
      </c>
      <c r="E568" s="40" t="s">
        <v>1279</v>
      </c>
      <c r="F568" s="40">
        <v>918.54</v>
      </c>
    </row>
    <row r="569" spans="1:6" ht="14.25" customHeight="1" x14ac:dyDescent="0.2">
      <c r="A569" s="82">
        <f t="shared" si="8"/>
        <v>43031</v>
      </c>
      <c r="B569" s="34">
        <v>0</v>
      </c>
      <c r="C569" s="40" t="s">
        <v>340</v>
      </c>
      <c r="D569" s="40" t="s">
        <v>190</v>
      </c>
      <c r="E569" s="40" t="s">
        <v>1280</v>
      </c>
      <c r="F569" s="40">
        <v>776.01</v>
      </c>
    </row>
    <row r="570" spans="1:6" ht="14.25" customHeight="1" x14ac:dyDescent="0.2">
      <c r="A570" s="82">
        <f t="shared" si="8"/>
        <v>43031.041669999999</v>
      </c>
      <c r="B570" s="34">
        <v>1</v>
      </c>
      <c r="C570" s="40" t="s">
        <v>1281</v>
      </c>
      <c r="D570" s="40" t="s">
        <v>190</v>
      </c>
      <c r="E570" s="40" t="s">
        <v>1282</v>
      </c>
      <c r="F570" s="40">
        <v>758.46</v>
      </c>
    </row>
    <row r="571" spans="1:6" ht="14.25" customHeight="1" x14ac:dyDescent="0.2">
      <c r="A571" s="82">
        <f t="shared" si="8"/>
        <v>43031.083330000001</v>
      </c>
      <c r="B571" s="34">
        <v>2</v>
      </c>
      <c r="C571" s="40" t="s">
        <v>1283</v>
      </c>
      <c r="D571" s="40" t="s">
        <v>190</v>
      </c>
      <c r="E571" s="40" t="s">
        <v>1284</v>
      </c>
      <c r="F571" s="40">
        <v>768.39</v>
      </c>
    </row>
    <row r="572" spans="1:6" ht="14.25" customHeight="1" x14ac:dyDescent="0.2">
      <c r="A572" s="82">
        <f t="shared" si="8"/>
        <v>43031.125</v>
      </c>
      <c r="B572" s="34">
        <v>3</v>
      </c>
      <c r="C572" s="40" t="s">
        <v>1285</v>
      </c>
      <c r="D572" s="40" t="s">
        <v>190</v>
      </c>
      <c r="E572" s="40" t="s">
        <v>1286</v>
      </c>
      <c r="F572" s="40">
        <v>767.72</v>
      </c>
    </row>
    <row r="573" spans="1:6" ht="14.25" customHeight="1" x14ac:dyDescent="0.2">
      <c r="A573" s="82">
        <f t="shared" si="8"/>
        <v>43031.166669999999</v>
      </c>
      <c r="B573" s="34">
        <v>4</v>
      </c>
      <c r="C573" s="40" t="s">
        <v>1287</v>
      </c>
      <c r="D573" s="40" t="s">
        <v>1288</v>
      </c>
      <c r="E573" s="40" t="s">
        <v>1289</v>
      </c>
      <c r="F573" s="40">
        <v>773.66</v>
      </c>
    </row>
    <row r="574" spans="1:6" ht="14.25" customHeight="1" x14ac:dyDescent="0.2">
      <c r="A574" s="82">
        <f t="shared" si="8"/>
        <v>43031.208330000001</v>
      </c>
      <c r="B574" s="34">
        <v>5</v>
      </c>
      <c r="C574" s="40" t="s">
        <v>1290</v>
      </c>
      <c r="D574" s="40" t="s">
        <v>1291</v>
      </c>
      <c r="E574" s="40" t="s">
        <v>190</v>
      </c>
      <c r="F574" s="40">
        <v>759.97</v>
      </c>
    </row>
    <row r="575" spans="1:6" ht="14.25" customHeight="1" x14ac:dyDescent="0.2">
      <c r="A575" s="82">
        <f t="shared" si="8"/>
        <v>43031.25</v>
      </c>
      <c r="B575" s="34">
        <v>6</v>
      </c>
      <c r="C575" s="40" t="s">
        <v>1292</v>
      </c>
      <c r="D575" s="40" t="s">
        <v>1293</v>
      </c>
      <c r="E575" s="40" t="s">
        <v>190</v>
      </c>
      <c r="F575" s="40">
        <v>767.08</v>
      </c>
    </row>
    <row r="576" spans="1:6" ht="14.25" customHeight="1" x14ac:dyDescent="0.2">
      <c r="A576" s="82">
        <f t="shared" si="8"/>
        <v>43031.291669999999</v>
      </c>
      <c r="B576" s="34">
        <v>7</v>
      </c>
      <c r="C576" s="40" t="s">
        <v>1294</v>
      </c>
      <c r="D576" s="40" t="s">
        <v>1295</v>
      </c>
      <c r="E576" s="40" t="s">
        <v>190</v>
      </c>
      <c r="F576" s="40">
        <v>887.09</v>
      </c>
    </row>
    <row r="577" spans="1:6" ht="14.25" customHeight="1" x14ac:dyDescent="0.2">
      <c r="A577" s="82">
        <f t="shared" si="8"/>
        <v>43031.333330000001</v>
      </c>
      <c r="B577" s="34">
        <v>8</v>
      </c>
      <c r="C577" s="40" t="s">
        <v>248</v>
      </c>
      <c r="D577" s="40" t="s">
        <v>1296</v>
      </c>
      <c r="E577" s="40" t="s">
        <v>235</v>
      </c>
      <c r="F577" s="40">
        <v>885.25</v>
      </c>
    </row>
    <row r="578" spans="1:6" ht="14.25" customHeight="1" x14ac:dyDescent="0.2">
      <c r="A578" s="82">
        <f t="shared" ref="A578:A641" si="9">A554+1</f>
        <v>43031.375</v>
      </c>
      <c r="B578" s="34">
        <v>9</v>
      </c>
      <c r="C578" s="40" t="s">
        <v>598</v>
      </c>
      <c r="D578" s="40" t="s">
        <v>1297</v>
      </c>
      <c r="E578" s="40" t="s">
        <v>190</v>
      </c>
      <c r="F578" s="40">
        <v>783.03</v>
      </c>
    </row>
    <row r="579" spans="1:6" ht="14.25" customHeight="1" x14ac:dyDescent="0.2">
      <c r="A579" s="82">
        <f t="shared" si="9"/>
        <v>43031.416669999999</v>
      </c>
      <c r="B579" s="34">
        <v>10</v>
      </c>
      <c r="C579" s="40" t="s">
        <v>1298</v>
      </c>
      <c r="D579" s="40" t="s">
        <v>1299</v>
      </c>
      <c r="E579" s="40" t="s">
        <v>190</v>
      </c>
      <c r="F579" s="40">
        <v>782.29</v>
      </c>
    </row>
    <row r="580" spans="1:6" ht="14.25" customHeight="1" x14ac:dyDescent="0.2">
      <c r="A580" s="82">
        <f t="shared" si="9"/>
        <v>43031.458330000001</v>
      </c>
      <c r="B580" s="34">
        <v>11</v>
      </c>
      <c r="C580" s="40" t="s">
        <v>1300</v>
      </c>
      <c r="D580" s="40" t="s">
        <v>1301</v>
      </c>
      <c r="E580" s="40" t="s">
        <v>190</v>
      </c>
      <c r="F580" s="40">
        <v>785.38</v>
      </c>
    </row>
    <row r="581" spans="1:6" ht="14.25" customHeight="1" x14ac:dyDescent="0.2">
      <c r="A581" s="82">
        <f t="shared" si="9"/>
        <v>43031.5</v>
      </c>
      <c r="B581" s="34">
        <v>12</v>
      </c>
      <c r="C581" s="40" t="s">
        <v>205</v>
      </c>
      <c r="D581" s="40" t="s">
        <v>1302</v>
      </c>
      <c r="E581" s="40" t="s">
        <v>190</v>
      </c>
      <c r="F581" s="40">
        <v>779.03</v>
      </c>
    </row>
    <row r="582" spans="1:6" ht="14.25" customHeight="1" x14ac:dyDescent="0.2">
      <c r="A582" s="82">
        <f t="shared" si="9"/>
        <v>43031.541669999999</v>
      </c>
      <c r="B582" s="34">
        <v>13</v>
      </c>
      <c r="C582" s="40" t="s">
        <v>1303</v>
      </c>
      <c r="D582" s="40" t="s">
        <v>1304</v>
      </c>
      <c r="E582" s="40" t="s">
        <v>190</v>
      </c>
      <c r="F582" s="40">
        <v>771.99</v>
      </c>
    </row>
    <row r="583" spans="1:6" ht="14.25" customHeight="1" x14ac:dyDescent="0.2">
      <c r="A583" s="82">
        <f t="shared" si="9"/>
        <v>43031.583330000001</v>
      </c>
      <c r="B583" s="34">
        <v>14</v>
      </c>
      <c r="C583" s="40" t="s">
        <v>1305</v>
      </c>
      <c r="D583" s="40" t="s">
        <v>1306</v>
      </c>
      <c r="E583" s="40" t="s">
        <v>190</v>
      </c>
      <c r="F583" s="40">
        <v>772.15</v>
      </c>
    </row>
    <row r="584" spans="1:6" ht="14.25" customHeight="1" x14ac:dyDescent="0.2">
      <c r="A584" s="82">
        <f t="shared" si="9"/>
        <v>43031.625</v>
      </c>
      <c r="B584" s="34">
        <v>15</v>
      </c>
      <c r="C584" s="40" t="s">
        <v>1307</v>
      </c>
      <c r="D584" s="40" t="s">
        <v>1308</v>
      </c>
      <c r="E584" s="40" t="s">
        <v>190</v>
      </c>
      <c r="F584" s="40">
        <v>771.49</v>
      </c>
    </row>
    <row r="585" spans="1:6" ht="14.25" customHeight="1" x14ac:dyDescent="0.2">
      <c r="A585" s="82">
        <f t="shared" si="9"/>
        <v>43031.666669999999</v>
      </c>
      <c r="B585" s="34">
        <v>16</v>
      </c>
      <c r="C585" s="40" t="s">
        <v>1309</v>
      </c>
      <c r="D585" s="40" t="s">
        <v>230</v>
      </c>
      <c r="E585" s="40" t="s">
        <v>190</v>
      </c>
      <c r="F585" s="40">
        <v>780.5</v>
      </c>
    </row>
    <row r="586" spans="1:6" ht="14.25" customHeight="1" x14ac:dyDescent="0.2">
      <c r="A586" s="82">
        <f t="shared" si="9"/>
        <v>43031.708330000001</v>
      </c>
      <c r="B586" s="34">
        <v>17</v>
      </c>
      <c r="C586" s="40" t="s">
        <v>1310</v>
      </c>
      <c r="D586" s="40" t="s">
        <v>1311</v>
      </c>
      <c r="E586" s="40" t="s">
        <v>190</v>
      </c>
      <c r="F586" s="40">
        <v>861.44</v>
      </c>
    </row>
    <row r="587" spans="1:6" ht="14.25" customHeight="1" x14ac:dyDescent="0.2">
      <c r="A587" s="82">
        <f t="shared" si="9"/>
        <v>43031.75</v>
      </c>
      <c r="B587" s="34">
        <v>18</v>
      </c>
      <c r="C587" s="40" t="s">
        <v>1312</v>
      </c>
      <c r="D587" s="40" t="s">
        <v>1313</v>
      </c>
      <c r="E587" s="40" t="s">
        <v>190</v>
      </c>
      <c r="F587" s="40">
        <v>899.52</v>
      </c>
    </row>
    <row r="588" spans="1:6" ht="14.25" customHeight="1" x14ac:dyDescent="0.2">
      <c r="A588" s="82">
        <f t="shared" si="9"/>
        <v>43031.791669999999</v>
      </c>
      <c r="B588" s="34">
        <v>19</v>
      </c>
      <c r="C588" s="40" t="s">
        <v>1314</v>
      </c>
      <c r="D588" s="40" t="s">
        <v>1315</v>
      </c>
      <c r="E588" s="40" t="s">
        <v>191</v>
      </c>
      <c r="F588" s="40">
        <v>874.96</v>
      </c>
    </row>
    <row r="589" spans="1:6" ht="14.25" customHeight="1" x14ac:dyDescent="0.2">
      <c r="A589" s="82">
        <f t="shared" si="9"/>
        <v>43031.833330000001</v>
      </c>
      <c r="B589" s="34">
        <v>20</v>
      </c>
      <c r="C589" s="40" t="s">
        <v>1316</v>
      </c>
      <c r="D589" s="40" t="s">
        <v>1317</v>
      </c>
      <c r="E589" s="40" t="s">
        <v>1318</v>
      </c>
      <c r="F589" s="40">
        <v>848.3</v>
      </c>
    </row>
    <row r="590" spans="1:6" ht="14.25" customHeight="1" x14ac:dyDescent="0.2">
      <c r="A590" s="82">
        <f t="shared" si="9"/>
        <v>43031.875</v>
      </c>
      <c r="B590" s="34">
        <v>21</v>
      </c>
      <c r="C590" s="40" t="s">
        <v>246</v>
      </c>
      <c r="D590" s="40" t="s">
        <v>190</v>
      </c>
      <c r="E590" s="40" t="s">
        <v>1319</v>
      </c>
      <c r="F590" s="40">
        <v>844.11</v>
      </c>
    </row>
    <row r="591" spans="1:6" ht="14.25" customHeight="1" x14ac:dyDescent="0.2">
      <c r="A591" s="82">
        <f t="shared" si="9"/>
        <v>43031.916669999999</v>
      </c>
      <c r="B591" s="34">
        <v>22</v>
      </c>
      <c r="C591" s="40" t="s">
        <v>1320</v>
      </c>
      <c r="D591" s="40" t="s">
        <v>235</v>
      </c>
      <c r="E591" s="40" t="s">
        <v>1321</v>
      </c>
      <c r="F591" s="40">
        <v>971.34</v>
      </c>
    </row>
    <row r="592" spans="1:6" ht="14.25" customHeight="1" x14ac:dyDescent="0.2">
      <c r="A592" s="82">
        <f t="shared" si="9"/>
        <v>43031.958330000001</v>
      </c>
      <c r="B592" s="34">
        <v>23</v>
      </c>
      <c r="C592" s="40" t="s">
        <v>1322</v>
      </c>
      <c r="D592" s="40" t="s">
        <v>1323</v>
      </c>
      <c r="E592" s="40" t="s">
        <v>190</v>
      </c>
      <c r="F592" s="40">
        <v>885.53</v>
      </c>
    </row>
    <row r="593" spans="1:6" ht="14.25" customHeight="1" x14ac:dyDescent="0.2">
      <c r="A593" s="82">
        <f t="shared" si="9"/>
        <v>43032</v>
      </c>
      <c r="B593" s="34">
        <v>0</v>
      </c>
      <c r="C593" s="40" t="s">
        <v>1324</v>
      </c>
      <c r="D593" s="40" t="s">
        <v>190</v>
      </c>
      <c r="E593" s="40" t="s">
        <v>1325</v>
      </c>
      <c r="F593" s="40">
        <v>769.9</v>
      </c>
    </row>
    <row r="594" spans="1:6" ht="14.25" customHeight="1" x14ac:dyDescent="0.2">
      <c r="A594" s="82">
        <f t="shared" si="9"/>
        <v>43032.041669999999</v>
      </c>
      <c r="B594" s="34">
        <v>1</v>
      </c>
      <c r="C594" s="40" t="s">
        <v>1326</v>
      </c>
      <c r="D594" s="40" t="s">
        <v>190</v>
      </c>
      <c r="E594" s="40" t="s">
        <v>1327</v>
      </c>
      <c r="F594" s="40">
        <v>757.19</v>
      </c>
    </row>
    <row r="595" spans="1:6" ht="14.25" customHeight="1" x14ac:dyDescent="0.2">
      <c r="A595" s="82">
        <f t="shared" si="9"/>
        <v>43032.083330000001</v>
      </c>
      <c r="B595" s="34">
        <v>2</v>
      </c>
      <c r="C595" s="40" t="s">
        <v>1328</v>
      </c>
      <c r="D595" s="40" t="s">
        <v>1329</v>
      </c>
      <c r="E595" s="40" t="s">
        <v>1330</v>
      </c>
      <c r="F595" s="40">
        <v>798.47</v>
      </c>
    </row>
    <row r="596" spans="1:6" ht="14.25" customHeight="1" x14ac:dyDescent="0.2">
      <c r="A596" s="82">
        <f t="shared" si="9"/>
        <v>43032.125</v>
      </c>
      <c r="B596" s="34">
        <v>3</v>
      </c>
      <c r="C596" s="40" t="s">
        <v>1331</v>
      </c>
      <c r="D596" s="40" t="s">
        <v>1332</v>
      </c>
      <c r="E596" s="40" t="s">
        <v>190</v>
      </c>
      <c r="F596" s="40">
        <v>798.43</v>
      </c>
    </row>
    <row r="597" spans="1:6" ht="14.25" customHeight="1" x14ac:dyDescent="0.2">
      <c r="A597" s="82">
        <f t="shared" si="9"/>
        <v>43032.166669999999</v>
      </c>
      <c r="B597" s="34">
        <v>4</v>
      </c>
      <c r="C597" s="40" t="s">
        <v>1333</v>
      </c>
      <c r="D597" s="40" t="s">
        <v>1334</v>
      </c>
      <c r="E597" s="40" t="s">
        <v>190</v>
      </c>
      <c r="F597" s="40">
        <v>798.81</v>
      </c>
    </row>
    <row r="598" spans="1:6" ht="14.25" customHeight="1" x14ac:dyDescent="0.2">
      <c r="A598" s="82">
        <f t="shared" si="9"/>
        <v>43032.208330000001</v>
      </c>
      <c r="B598" s="34">
        <v>5</v>
      </c>
      <c r="C598" s="40" t="s">
        <v>1335</v>
      </c>
      <c r="D598" s="40" t="s">
        <v>1336</v>
      </c>
      <c r="E598" s="40" t="s">
        <v>190</v>
      </c>
      <c r="F598" s="40">
        <v>769.02</v>
      </c>
    </row>
    <row r="599" spans="1:6" ht="14.25" customHeight="1" x14ac:dyDescent="0.2">
      <c r="A599" s="82">
        <f t="shared" si="9"/>
        <v>43032.25</v>
      </c>
      <c r="B599" s="34">
        <v>6</v>
      </c>
      <c r="C599" s="40" t="s">
        <v>1337</v>
      </c>
      <c r="D599" s="40" t="s">
        <v>1338</v>
      </c>
      <c r="E599" s="40" t="s">
        <v>190</v>
      </c>
      <c r="F599" s="40">
        <v>763.2</v>
      </c>
    </row>
    <row r="600" spans="1:6" ht="14.25" customHeight="1" x14ac:dyDescent="0.2">
      <c r="A600" s="82">
        <f t="shared" si="9"/>
        <v>43032.291669999999</v>
      </c>
      <c r="B600" s="34">
        <v>7</v>
      </c>
      <c r="C600" s="40" t="s">
        <v>1339</v>
      </c>
      <c r="D600" s="40" t="s">
        <v>190</v>
      </c>
      <c r="E600" s="40" t="s">
        <v>1340</v>
      </c>
      <c r="F600" s="40">
        <v>918.97</v>
      </c>
    </row>
    <row r="601" spans="1:6" ht="14.25" customHeight="1" x14ac:dyDescent="0.2">
      <c r="A601" s="82">
        <f t="shared" si="9"/>
        <v>43032.333330000001</v>
      </c>
      <c r="B601" s="34">
        <v>8</v>
      </c>
      <c r="C601" s="40" t="s">
        <v>1341</v>
      </c>
      <c r="D601" s="40" t="s">
        <v>1342</v>
      </c>
      <c r="E601" s="40" t="s">
        <v>190</v>
      </c>
      <c r="F601" s="40">
        <v>919.15</v>
      </c>
    </row>
    <row r="602" spans="1:6" ht="14.25" customHeight="1" x14ac:dyDescent="0.2">
      <c r="A602" s="82">
        <f t="shared" si="9"/>
        <v>43032.375</v>
      </c>
      <c r="B602" s="34">
        <v>9</v>
      </c>
      <c r="C602" s="40" t="s">
        <v>1343</v>
      </c>
      <c r="D602" s="40" t="s">
        <v>1344</v>
      </c>
      <c r="E602" s="40" t="s">
        <v>190</v>
      </c>
      <c r="F602" s="40">
        <v>830.33</v>
      </c>
    </row>
    <row r="603" spans="1:6" ht="14.25" customHeight="1" x14ac:dyDescent="0.2">
      <c r="A603" s="82">
        <f t="shared" si="9"/>
        <v>43032.416669999999</v>
      </c>
      <c r="B603" s="34">
        <v>10</v>
      </c>
      <c r="C603" s="40" t="s">
        <v>1345</v>
      </c>
      <c r="D603" s="40" t="s">
        <v>1346</v>
      </c>
      <c r="E603" s="40" t="s">
        <v>190</v>
      </c>
      <c r="F603" s="40">
        <v>830.35</v>
      </c>
    </row>
    <row r="604" spans="1:6" ht="14.25" customHeight="1" x14ac:dyDescent="0.2">
      <c r="A604" s="82">
        <f t="shared" si="9"/>
        <v>43032.458330000001</v>
      </c>
      <c r="B604" s="34">
        <v>11</v>
      </c>
      <c r="C604" s="40" t="s">
        <v>1347</v>
      </c>
      <c r="D604" s="40" t="s">
        <v>1348</v>
      </c>
      <c r="E604" s="40" t="s">
        <v>190</v>
      </c>
      <c r="F604" s="40">
        <v>843.85</v>
      </c>
    </row>
    <row r="605" spans="1:6" ht="14.25" customHeight="1" x14ac:dyDescent="0.2">
      <c r="A605" s="82">
        <f t="shared" si="9"/>
        <v>43032.5</v>
      </c>
      <c r="B605" s="34">
        <v>12</v>
      </c>
      <c r="C605" s="40" t="s">
        <v>1349</v>
      </c>
      <c r="D605" s="40" t="s">
        <v>1350</v>
      </c>
      <c r="E605" s="40" t="s">
        <v>190</v>
      </c>
      <c r="F605" s="40">
        <v>794.79</v>
      </c>
    </row>
    <row r="606" spans="1:6" ht="14.25" customHeight="1" x14ac:dyDescent="0.2">
      <c r="A606" s="82">
        <f t="shared" si="9"/>
        <v>43032.541669999999</v>
      </c>
      <c r="B606" s="34">
        <v>13</v>
      </c>
      <c r="C606" s="40" t="s">
        <v>1351</v>
      </c>
      <c r="D606" s="40" t="s">
        <v>1352</v>
      </c>
      <c r="E606" s="40" t="s">
        <v>267</v>
      </c>
      <c r="F606" s="40">
        <v>822.69</v>
      </c>
    </row>
    <row r="607" spans="1:6" ht="14.25" customHeight="1" x14ac:dyDescent="0.2">
      <c r="A607" s="82">
        <f t="shared" si="9"/>
        <v>43032.583330000001</v>
      </c>
      <c r="B607" s="34">
        <v>14</v>
      </c>
      <c r="C607" s="40" t="s">
        <v>1353</v>
      </c>
      <c r="D607" s="40" t="s">
        <v>1354</v>
      </c>
      <c r="E607" s="40" t="s">
        <v>229</v>
      </c>
      <c r="F607" s="40">
        <v>822.81</v>
      </c>
    </row>
    <row r="608" spans="1:6" ht="14.25" customHeight="1" x14ac:dyDescent="0.2">
      <c r="A608" s="82">
        <f t="shared" si="9"/>
        <v>43032.625</v>
      </c>
      <c r="B608" s="34">
        <v>15</v>
      </c>
      <c r="C608" s="40" t="s">
        <v>1355</v>
      </c>
      <c r="D608" s="40" t="s">
        <v>1356</v>
      </c>
      <c r="E608" s="40" t="s">
        <v>235</v>
      </c>
      <c r="F608" s="40">
        <v>822.99</v>
      </c>
    </row>
    <row r="609" spans="1:6" ht="14.25" customHeight="1" x14ac:dyDescent="0.2">
      <c r="A609" s="82">
        <f t="shared" si="9"/>
        <v>43032.666669999999</v>
      </c>
      <c r="B609" s="34">
        <v>16</v>
      </c>
      <c r="C609" s="40" t="s">
        <v>217</v>
      </c>
      <c r="D609" s="40" t="s">
        <v>1357</v>
      </c>
      <c r="E609" s="40" t="s">
        <v>190</v>
      </c>
      <c r="F609" s="40">
        <v>822.8</v>
      </c>
    </row>
    <row r="610" spans="1:6" ht="14.25" customHeight="1" x14ac:dyDescent="0.2">
      <c r="A610" s="82">
        <f t="shared" si="9"/>
        <v>43032.708330000001</v>
      </c>
      <c r="B610" s="34">
        <v>17</v>
      </c>
      <c r="C610" s="40" t="s">
        <v>1358</v>
      </c>
      <c r="D610" s="40" t="s">
        <v>1359</v>
      </c>
      <c r="E610" s="40" t="s">
        <v>190</v>
      </c>
      <c r="F610" s="40">
        <v>846.73</v>
      </c>
    </row>
    <row r="611" spans="1:6" ht="14.25" customHeight="1" x14ac:dyDescent="0.2">
      <c r="A611" s="82">
        <f t="shared" si="9"/>
        <v>43032.75</v>
      </c>
      <c r="B611" s="34">
        <v>18</v>
      </c>
      <c r="C611" s="40" t="s">
        <v>1360</v>
      </c>
      <c r="D611" s="40" t="s">
        <v>190</v>
      </c>
      <c r="E611" s="40" t="s">
        <v>1361</v>
      </c>
      <c r="F611" s="40">
        <v>828.33</v>
      </c>
    </row>
    <row r="612" spans="1:6" ht="14.25" customHeight="1" x14ac:dyDescent="0.2">
      <c r="A612" s="82">
        <f t="shared" si="9"/>
        <v>43032.791669999999</v>
      </c>
      <c r="B612" s="34">
        <v>19</v>
      </c>
      <c r="C612" s="40" t="s">
        <v>1362</v>
      </c>
      <c r="D612" s="40" t="s">
        <v>190</v>
      </c>
      <c r="E612" s="40" t="s">
        <v>1363</v>
      </c>
      <c r="F612" s="40">
        <v>793.86</v>
      </c>
    </row>
    <row r="613" spans="1:6" ht="14.25" customHeight="1" x14ac:dyDescent="0.2">
      <c r="A613" s="82">
        <f t="shared" si="9"/>
        <v>43032.833330000001</v>
      </c>
      <c r="B613" s="34">
        <v>20</v>
      </c>
      <c r="C613" s="40" t="s">
        <v>1362</v>
      </c>
      <c r="D613" s="40" t="s">
        <v>190</v>
      </c>
      <c r="E613" s="40" t="s">
        <v>1364</v>
      </c>
      <c r="F613" s="40">
        <v>793.86</v>
      </c>
    </row>
    <row r="614" spans="1:6" ht="14.25" customHeight="1" x14ac:dyDescent="0.2">
      <c r="A614" s="82">
        <f t="shared" si="9"/>
        <v>43032.875</v>
      </c>
      <c r="B614" s="34">
        <v>21</v>
      </c>
      <c r="C614" s="40" t="s">
        <v>1365</v>
      </c>
      <c r="D614" s="40" t="s">
        <v>190</v>
      </c>
      <c r="E614" s="40" t="s">
        <v>1366</v>
      </c>
      <c r="F614" s="40">
        <v>848.72</v>
      </c>
    </row>
    <row r="615" spans="1:6" ht="14.25" customHeight="1" x14ac:dyDescent="0.2">
      <c r="A615" s="82">
        <f t="shared" si="9"/>
        <v>43032.916669999999</v>
      </c>
      <c r="B615" s="34">
        <v>22</v>
      </c>
      <c r="C615" s="40" t="s">
        <v>1367</v>
      </c>
      <c r="D615" s="40" t="s">
        <v>190</v>
      </c>
      <c r="E615" s="40" t="s">
        <v>1368</v>
      </c>
      <c r="F615" s="40">
        <v>1001.83</v>
      </c>
    </row>
    <row r="616" spans="1:6" ht="14.25" customHeight="1" x14ac:dyDescent="0.2">
      <c r="A616" s="82">
        <f t="shared" si="9"/>
        <v>43032.958330000001</v>
      </c>
      <c r="B616" s="34">
        <v>23</v>
      </c>
      <c r="C616" s="40" t="s">
        <v>1369</v>
      </c>
      <c r="D616" s="40" t="s">
        <v>190</v>
      </c>
      <c r="E616" s="40" t="s">
        <v>1370</v>
      </c>
      <c r="F616" s="40">
        <v>846.5</v>
      </c>
    </row>
    <row r="617" spans="1:6" ht="14.25" customHeight="1" x14ac:dyDescent="0.2">
      <c r="A617" s="82">
        <f t="shared" si="9"/>
        <v>43033</v>
      </c>
      <c r="B617" s="34">
        <v>0</v>
      </c>
      <c r="C617" s="40" t="s">
        <v>1371</v>
      </c>
      <c r="D617" s="40" t="s">
        <v>190</v>
      </c>
      <c r="E617" s="40" t="s">
        <v>1372</v>
      </c>
      <c r="F617" s="40">
        <v>757.02</v>
      </c>
    </row>
    <row r="618" spans="1:6" ht="14.25" customHeight="1" x14ac:dyDescent="0.2">
      <c r="A618" s="82">
        <f t="shared" si="9"/>
        <v>43033.041669999999</v>
      </c>
      <c r="B618" s="34">
        <v>1</v>
      </c>
      <c r="C618" s="40" t="s">
        <v>1373</v>
      </c>
      <c r="D618" s="40" t="s">
        <v>190</v>
      </c>
      <c r="E618" s="40" t="s">
        <v>1374</v>
      </c>
      <c r="F618" s="40">
        <v>829.88</v>
      </c>
    </row>
    <row r="619" spans="1:6" ht="14.25" customHeight="1" x14ac:dyDescent="0.2">
      <c r="A619" s="82">
        <f t="shared" si="9"/>
        <v>43033.083330000001</v>
      </c>
      <c r="B619" s="34">
        <v>2</v>
      </c>
      <c r="C619" s="40" t="s">
        <v>1375</v>
      </c>
      <c r="D619" s="40" t="s">
        <v>190</v>
      </c>
      <c r="E619" s="40" t="s">
        <v>1376</v>
      </c>
      <c r="F619" s="40">
        <v>850.11</v>
      </c>
    </row>
    <row r="620" spans="1:6" ht="14.25" customHeight="1" x14ac:dyDescent="0.2">
      <c r="A620" s="82">
        <f t="shared" si="9"/>
        <v>43033.125</v>
      </c>
      <c r="B620" s="34">
        <v>3</v>
      </c>
      <c r="C620" s="40" t="s">
        <v>202</v>
      </c>
      <c r="D620" s="40" t="s">
        <v>190</v>
      </c>
      <c r="E620" s="40" t="s">
        <v>512</v>
      </c>
      <c r="F620" s="40">
        <v>850.14</v>
      </c>
    </row>
    <row r="621" spans="1:6" ht="14.25" customHeight="1" x14ac:dyDescent="0.2">
      <c r="A621" s="82">
        <f t="shared" si="9"/>
        <v>43033.166669999999</v>
      </c>
      <c r="B621" s="34">
        <v>4</v>
      </c>
      <c r="C621" s="40" t="s">
        <v>1377</v>
      </c>
      <c r="D621" s="40" t="s">
        <v>1378</v>
      </c>
      <c r="E621" s="40" t="s">
        <v>190</v>
      </c>
      <c r="F621" s="40">
        <v>830.08</v>
      </c>
    </row>
    <row r="622" spans="1:6" ht="14.25" customHeight="1" x14ac:dyDescent="0.2">
      <c r="A622" s="82">
        <f t="shared" si="9"/>
        <v>43033.208330000001</v>
      </c>
      <c r="B622" s="34">
        <v>5</v>
      </c>
      <c r="C622" s="40" t="s">
        <v>1379</v>
      </c>
      <c r="D622" s="40" t="s">
        <v>1380</v>
      </c>
      <c r="E622" s="40" t="s">
        <v>190</v>
      </c>
      <c r="F622" s="40">
        <v>831.94</v>
      </c>
    </row>
    <row r="623" spans="1:6" ht="14.25" customHeight="1" x14ac:dyDescent="0.2">
      <c r="A623" s="82">
        <f t="shared" si="9"/>
        <v>43033.25</v>
      </c>
      <c r="B623" s="34">
        <v>6</v>
      </c>
      <c r="C623" s="40" t="s">
        <v>1381</v>
      </c>
      <c r="D623" s="40" t="s">
        <v>1382</v>
      </c>
      <c r="E623" s="40" t="s">
        <v>190</v>
      </c>
      <c r="F623" s="40">
        <v>763.57</v>
      </c>
    </row>
    <row r="624" spans="1:6" ht="14.25" customHeight="1" x14ac:dyDescent="0.2">
      <c r="A624" s="82">
        <f t="shared" si="9"/>
        <v>43033.291669999999</v>
      </c>
      <c r="B624" s="34">
        <v>7</v>
      </c>
      <c r="C624" s="40" t="s">
        <v>1383</v>
      </c>
      <c r="D624" s="40" t="s">
        <v>643</v>
      </c>
      <c r="E624" s="40" t="s">
        <v>1384</v>
      </c>
      <c r="F624" s="40">
        <v>918.85</v>
      </c>
    </row>
    <row r="625" spans="1:6" ht="14.25" customHeight="1" x14ac:dyDescent="0.2">
      <c r="A625" s="82">
        <f t="shared" si="9"/>
        <v>43033.333330000001</v>
      </c>
      <c r="B625" s="34">
        <v>8</v>
      </c>
      <c r="C625" s="40" t="s">
        <v>1385</v>
      </c>
      <c r="D625" s="40" t="s">
        <v>1386</v>
      </c>
      <c r="E625" s="40" t="s">
        <v>190</v>
      </c>
      <c r="F625" s="40">
        <v>919.73</v>
      </c>
    </row>
    <row r="626" spans="1:6" ht="14.25" customHeight="1" x14ac:dyDescent="0.2">
      <c r="A626" s="82">
        <f t="shared" si="9"/>
        <v>43033.375</v>
      </c>
      <c r="B626" s="34">
        <v>9</v>
      </c>
      <c r="C626" s="40" t="s">
        <v>1387</v>
      </c>
      <c r="D626" s="40" t="s">
        <v>190</v>
      </c>
      <c r="E626" s="40" t="s">
        <v>1388</v>
      </c>
      <c r="F626" s="40">
        <v>834.21</v>
      </c>
    </row>
    <row r="627" spans="1:6" ht="14.25" customHeight="1" x14ac:dyDescent="0.2">
      <c r="A627" s="82">
        <f t="shared" si="9"/>
        <v>43033.416669999999</v>
      </c>
      <c r="B627" s="34">
        <v>10</v>
      </c>
      <c r="C627" s="40" t="s">
        <v>1389</v>
      </c>
      <c r="D627" s="40" t="s">
        <v>190</v>
      </c>
      <c r="E627" s="40" t="s">
        <v>1390</v>
      </c>
      <c r="F627" s="40">
        <v>847.86</v>
      </c>
    </row>
    <row r="628" spans="1:6" ht="14.25" customHeight="1" x14ac:dyDescent="0.2">
      <c r="A628" s="82">
        <f t="shared" si="9"/>
        <v>43033.458330000001</v>
      </c>
      <c r="B628" s="34">
        <v>11</v>
      </c>
      <c r="C628" s="40" t="s">
        <v>1391</v>
      </c>
      <c r="D628" s="40" t="s">
        <v>190</v>
      </c>
      <c r="E628" s="40" t="s">
        <v>1392</v>
      </c>
      <c r="F628" s="40">
        <v>847.68</v>
      </c>
    </row>
    <row r="629" spans="1:6" ht="14.25" customHeight="1" x14ac:dyDescent="0.2">
      <c r="A629" s="82">
        <f t="shared" si="9"/>
        <v>43033.5</v>
      </c>
      <c r="B629" s="34">
        <v>12</v>
      </c>
      <c r="C629" s="40" t="s">
        <v>1393</v>
      </c>
      <c r="D629" s="40" t="s">
        <v>1394</v>
      </c>
      <c r="E629" s="40" t="s">
        <v>190</v>
      </c>
      <c r="F629" s="40">
        <v>794.46</v>
      </c>
    </row>
    <row r="630" spans="1:6" ht="14.25" customHeight="1" x14ac:dyDescent="0.2">
      <c r="A630" s="82">
        <f t="shared" si="9"/>
        <v>43033.541669999999</v>
      </c>
      <c r="B630" s="34">
        <v>13</v>
      </c>
      <c r="C630" s="40" t="s">
        <v>1395</v>
      </c>
      <c r="D630" s="40" t="s">
        <v>1396</v>
      </c>
      <c r="E630" s="40" t="s">
        <v>190</v>
      </c>
      <c r="F630" s="40">
        <v>793.98</v>
      </c>
    </row>
    <row r="631" spans="1:6" ht="14.25" customHeight="1" x14ac:dyDescent="0.2">
      <c r="A631" s="82">
        <f t="shared" si="9"/>
        <v>43033.583330000001</v>
      </c>
      <c r="B631" s="34">
        <v>14</v>
      </c>
      <c r="C631" s="40" t="s">
        <v>1397</v>
      </c>
      <c r="D631" s="40" t="s">
        <v>1398</v>
      </c>
      <c r="E631" s="40" t="s">
        <v>190</v>
      </c>
      <c r="F631" s="40">
        <v>794.03</v>
      </c>
    </row>
    <row r="632" spans="1:6" ht="14.25" customHeight="1" x14ac:dyDescent="0.2">
      <c r="A632" s="82">
        <f t="shared" si="9"/>
        <v>43033.625</v>
      </c>
      <c r="B632" s="34">
        <v>15</v>
      </c>
      <c r="C632" s="40" t="s">
        <v>1399</v>
      </c>
      <c r="D632" s="40" t="s">
        <v>1400</v>
      </c>
      <c r="E632" s="40" t="s">
        <v>190</v>
      </c>
      <c r="F632" s="40">
        <v>794.93</v>
      </c>
    </row>
    <row r="633" spans="1:6" ht="14.25" customHeight="1" x14ac:dyDescent="0.2">
      <c r="A633" s="82">
        <f t="shared" si="9"/>
        <v>43033.666669999999</v>
      </c>
      <c r="B633" s="34">
        <v>16</v>
      </c>
      <c r="C633" s="40" t="s">
        <v>1401</v>
      </c>
      <c r="D633" s="40" t="s">
        <v>225</v>
      </c>
      <c r="E633" s="40" t="s">
        <v>190</v>
      </c>
      <c r="F633" s="40">
        <v>794.72</v>
      </c>
    </row>
    <row r="634" spans="1:6" ht="14.25" customHeight="1" x14ac:dyDescent="0.2">
      <c r="A634" s="82">
        <f t="shared" si="9"/>
        <v>43033.708330000001</v>
      </c>
      <c r="B634" s="34">
        <v>17</v>
      </c>
      <c r="C634" s="40" t="s">
        <v>1402</v>
      </c>
      <c r="D634" s="40" t="s">
        <v>1403</v>
      </c>
      <c r="E634" s="40" t="s">
        <v>190</v>
      </c>
      <c r="F634" s="40">
        <v>856.64</v>
      </c>
    </row>
    <row r="635" spans="1:6" ht="14.25" customHeight="1" x14ac:dyDescent="0.2">
      <c r="A635" s="82">
        <f t="shared" si="9"/>
        <v>43033.75</v>
      </c>
      <c r="B635" s="34">
        <v>18</v>
      </c>
      <c r="C635" s="40" t="s">
        <v>1404</v>
      </c>
      <c r="D635" s="40" t="s">
        <v>1129</v>
      </c>
      <c r="E635" s="40" t="s">
        <v>206</v>
      </c>
      <c r="F635" s="40">
        <v>833.76</v>
      </c>
    </row>
    <row r="636" spans="1:6" ht="14.25" customHeight="1" x14ac:dyDescent="0.2">
      <c r="A636" s="82">
        <f t="shared" si="9"/>
        <v>43033.791669999999</v>
      </c>
      <c r="B636" s="34">
        <v>19</v>
      </c>
      <c r="C636" s="40" t="s">
        <v>1405</v>
      </c>
      <c r="D636" s="40" t="s">
        <v>190</v>
      </c>
      <c r="E636" s="40" t="s">
        <v>1406</v>
      </c>
      <c r="F636" s="40">
        <v>780.69</v>
      </c>
    </row>
    <row r="637" spans="1:6" ht="14.25" customHeight="1" x14ac:dyDescent="0.2">
      <c r="A637" s="82">
        <f t="shared" si="9"/>
        <v>43033.833330000001</v>
      </c>
      <c r="B637" s="34">
        <v>20</v>
      </c>
      <c r="C637" s="40" t="s">
        <v>1407</v>
      </c>
      <c r="D637" s="40" t="s">
        <v>190</v>
      </c>
      <c r="E637" s="40" t="s">
        <v>1408</v>
      </c>
      <c r="F637" s="40">
        <v>798.24</v>
      </c>
    </row>
    <row r="638" spans="1:6" ht="14.25" customHeight="1" x14ac:dyDescent="0.2">
      <c r="A638" s="82">
        <f t="shared" si="9"/>
        <v>43033.875</v>
      </c>
      <c r="B638" s="34">
        <v>21</v>
      </c>
      <c r="C638" s="40" t="s">
        <v>1409</v>
      </c>
      <c r="D638" s="40" t="s">
        <v>190</v>
      </c>
      <c r="E638" s="40" t="s">
        <v>1410</v>
      </c>
      <c r="F638" s="40">
        <v>807.17</v>
      </c>
    </row>
    <row r="639" spans="1:6" ht="14.25" customHeight="1" x14ac:dyDescent="0.2">
      <c r="A639" s="82">
        <f t="shared" si="9"/>
        <v>43033.916669999999</v>
      </c>
      <c r="B639" s="34">
        <v>22</v>
      </c>
      <c r="C639" s="40" t="s">
        <v>261</v>
      </c>
      <c r="D639" s="40" t="s">
        <v>190</v>
      </c>
      <c r="E639" s="40" t="s">
        <v>1411</v>
      </c>
      <c r="F639" s="40">
        <v>946.17</v>
      </c>
    </row>
    <row r="640" spans="1:6" ht="14.25" customHeight="1" x14ac:dyDescent="0.2">
      <c r="A640" s="82">
        <f t="shared" si="9"/>
        <v>43033.958330000001</v>
      </c>
      <c r="B640" s="34">
        <v>23</v>
      </c>
      <c r="C640" s="40" t="s">
        <v>1412</v>
      </c>
      <c r="D640" s="40" t="s">
        <v>190</v>
      </c>
      <c r="E640" s="40" t="s">
        <v>1413</v>
      </c>
      <c r="F640" s="40">
        <v>849.33</v>
      </c>
    </row>
    <row r="641" spans="1:6" ht="14.25" customHeight="1" x14ac:dyDescent="0.2">
      <c r="A641" s="82">
        <f t="shared" si="9"/>
        <v>43034</v>
      </c>
      <c r="B641" s="34">
        <v>0</v>
      </c>
      <c r="C641" s="40" t="s">
        <v>1414</v>
      </c>
      <c r="D641" s="40" t="s">
        <v>190</v>
      </c>
      <c r="E641" s="40" t="s">
        <v>1415</v>
      </c>
      <c r="F641" s="40">
        <v>758.94</v>
      </c>
    </row>
    <row r="642" spans="1:6" ht="14.25" customHeight="1" x14ac:dyDescent="0.2">
      <c r="A642" s="82">
        <f t="shared" ref="A642:A705" si="10">A618+1</f>
        <v>43034.041669999999</v>
      </c>
      <c r="B642" s="34">
        <v>1</v>
      </c>
      <c r="C642" s="40" t="s">
        <v>1416</v>
      </c>
      <c r="D642" s="40" t="s">
        <v>190</v>
      </c>
      <c r="E642" s="40" t="s">
        <v>1417</v>
      </c>
      <c r="F642" s="40">
        <v>798.85</v>
      </c>
    </row>
    <row r="643" spans="1:6" ht="14.25" customHeight="1" x14ac:dyDescent="0.2">
      <c r="A643" s="82">
        <f t="shared" si="10"/>
        <v>43034.083330000001</v>
      </c>
      <c r="B643" s="34">
        <v>2</v>
      </c>
      <c r="C643" s="40" t="s">
        <v>1418</v>
      </c>
      <c r="D643" s="40" t="s">
        <v>190</v>
      </c>
      <c r="E643" s="40" t="s">
        <v>1419</v>
      </c>
      <c r="F643" s="40">
        <v>810.46</v>
      </c>
    </row>
    <row r="644" spans="1:6" ht="14.25" customHeight="1" x14ac:dyDescent="0.2">
      <c r="A644" s="82">
        <f t="shared" si="10"/>
        <v>43034.125</v>
      </c>
      <c r="B644" s="34">
        <v>3</v>
      </c>
      <c r="C644" s="40" t="s">
        <v>1420</v>
      </c>
      <c r="D644" s="40" t="s">
        <v>190</v>
      </c>
      <c r="E644" s="40" t="s">
        <v>1421</v>
      </c>
      <c r="F644" s="40">
        <v>810.08</v>
      </c>
    </row>
    <row r="645" spans="1:6" ht="14.25" customHeight="1" x14ac:dyDescent="0.2">
      <c r="A645" s="82">
        <f t="shared" si="10"/>
        <v>43034.166669999999</v>
      </c>
      <c r="B645" s="34">
        <v>4</v>
      </c>
      <c r="C645" s="40" t="s">
        <v>1422</v>
      </c>
      <c r="D645" s="40" t="s">
        <v>190</v>
      </c>
      <c r="E645" s="40" t="s">
        <v>1423</v>
      </c>
      <c r="F645" s="40">
        <v>811.25</v>
      </c>
    </row>
    <row r="646" spans="1:6" ht="14.25" customHeight="1" x14ac:dyDescent="0.2">
      <c r="A646" s="82">
        <f t="shared" si="10"/>
        <v>43034.208330000001</v>
      </c>
      <c r="B646" s="34">
        <v>5</v>
      </c>
      <c r="C646" s="40" t="s">
        <v>1424</v>
      </c>
      <c r="D646" s="40" t="s">
        <v>1425</v>
      </c>
      <c r="E646" s="40" t="s">
        <v>190</v>
      </c>
      <c r="F646" s="40">
        <v>805.29</v>
      </c>
    </row>
    <row r="647" spans="1:6" ht="14.25" customHeight="1" x14ac:dyDescent="0.2">
      <c r="A647" s="82">
        <f t="shared" si="10"/>
        <v>43034.25</v>
      </c>
      <c r="B647" s="34">
        <v>6</v>
      </c>
      <c r="C647" s="40" t="s">
        <v>1426</v>
      </c>
      <c r="D647" s="40" t="s">
        <v>1427</v>
      </c>
      <c r="E647" s="40" t="s">
        <v>190</v>
      </c>
      <c r="F647" s="40">
        <v>763.27</v>
      </c>
    </row>
    <row r="648" spans="1:6" ht="14.25" customHeight="1" x14ac:dyDescent="0.2">
      <c r="A648" s="82">
        <f t="shared" si="10"/>
        <v>43034.291669999999</v>
      </c>
      <c r="B648" s="34">
        <v>7</v>
      </c>
      <c r="C648" s="40" t="s">
        <v>1428</v>
      </c>
      <c r="D648" s="40" t="s">
        <v>1429</v>
      </c>
      <c r="E648" s="40" t="s">
        <v>190</v>
      </c>
      <c r="F648" s="40">
        <v>915.79</v>
      </c>
    </row>
    <row r="649" spans="1:6" ht="14.25" customHeight="1" x14ac:dyDescent="0.2">
      <c r="A649" s="82">
        <f t="shared" si="10"/>
        <v>43034.333330000001</v>
      </c>
      <c r="B649" s="34">
        <v>8</v>
      </c>
      <c r="C649" s="40" t="s">
        <v>1430</v>
      </c>
      <c r="D649" s="40" t="s">
        <v>1431</v>
      </c>
      <c r="E649" s="40" t="s">
        <v>190</v>
      </c>
      <c r="F649" s="40">
        <v>881</v>
      </c>
    </row>
    <row r="650" spans="1:6" ht="14.25" customHeight="1" x14ac:dyDescent="0.2">
      <c r="A650" s="82">
        <f t="shared" si="10"/>
        <v>43034.375</v>
      </c>
      <c r="B650" s="34">
        <v>9</v>
      </c>
      <c r="C650" s="40" t="s">
        <v>1432</v>
      </c>
      <c r="D650" s="40" t="s">
        <v>1433</v>
      </c>
      <c r="E650" s="40" t="s">
        <v>190</v>
      </c>
      <c r="F650" s="40">
        <v>805.97</v>
      </c>
    </row>
    <row r="651" spans="1:6" ht="14.25" customHeight="1" x14ac:dyDescent="0.2">
      <c r="A651" s="82">
        <f t="shared" si="10"/>
        <v>43034.416669999999</v>
      </c>
      <c r="B651" s="34">
        <v>10</v>
      </c>
      <c r="C651" s="40" t="s">
        <v>264</v>
      </c>
      <c r="D651" s="40" t="s">
        <v>235</v>
      </c>
      <c r="E651" s="40" t="s">
        <v>1434</v>
      </c>
      <c r="F651" s="40">
        <v>781.93</v>
      </c>
    </row>
    <row r="652" spans="1:6" ht="14.25" customHeight="1" x14ac:dyDescent="0.2">
      <c r="A652" s="82">
        <f t="shared" si="10"/>
        <v>43034.458330000001</v>
      </c>
      <c r="B652" s="34">
        <v>11</v>
      </c>
      <c r="C652" s="40" t="s">
        <v>1435</v>
      </c>
      <c r="D652" s="40" t="s">
        <v>190</v>
      </c>
      <c r="E652" s="40" t="s">
        <v>1436</v>
      </c>
      <c r="F652" s="40">
        <v>782.31</v>
      </c>
    </row>
    <row r="653" spans="1:6" ht="14.25" customHeight="1" x14ac:dyDescent="0.2">
      <c r="A653" s="82">
        <f t="shared" si="10"/>
        <v>43034.5</v>
      </c>
      <c r="B653" s="34">
        <v>12</v>
      </c>
      <c r="C653" s="40" t="s">
        <v>213</v>
      </c>
      <c r="D653" s="40" t="s">
        <v>190</v>
      </c>
      <c r="E653" s="40" t="s">
        <v>1437</v>
      </c>
      <c r="F653" s="40">
        <v>777.17</v>
      </c>
    </row>
    <row r="654" spans="1:6" ht="14.25" customHeight="1" x14ac:dyDescent="0.2">
      <c r="A654" s="82">
        <f t="shared" si="10"/>
        <v>43034.541669999999</v>
      </c>
      <c r="B654" s="34">
        <v>13</v>
      </c>
      <c r="C654" s="40" t="s">
        <v>1438</v>
      </c>
      <c r="D654" s="40" t="s">
        <v>190</v>
      </c>
      <c r="E654" s="40" t="s">
        <v>1439</v>
      </c>
      <c r="F654" s="40">
        <v>777.07</v>
      </c>
    </row>
    <row r="655" spans="1:6" ht="14.25" customHeight="1" x14ac:dyDescent="0.2">
      <c r="A655" s="82">
        <f t="shared" si="10"/>
        <v>43034.583330000001</v>
      </c>
      <c r="B655" s="34">
        <v>14</v>
      </c>
      <c r="C655" s="40" t="s">
        <v>1440</v>
      </c>
      <c r="D655" s="40" t="s">
        <v>190</v>
      </c>
      <c r="E655" s="40" t="s">
        <v>1441</v>
      </c>
      <c r="F655" s="40">
        <v>776.99</v>
      </c>
    </row>
    <row r="656" spans="1:6" ht="14.25" customHeight="1" x14ac:dyDescent="0.2">
      <c r="A656" s="82">
        <f t="shared" si="10"/>
        <v>43034.625</v>
      </c>
      <c r="B656" s="34">
        <v>15</v>
      </c>
      <c r="C656" s="40" t="s">
        <v>1442</v>
      </c>
      <c r="D656" s="40" t="s">
        <v>190</v>
      </c>
      <c r="E656" s="40" t="s">
        <v>1443</v>
      </c>
      <c r="F656" s="40">
        <v>776.95</v>
      </c>
    </row>
    <row r="657" spans="1:6" ht="14.25" customHeight="1" x14ac:dyDescent="0.2">
      <c r="A657" s="82">
        <f t="shared" si="10"/>
        <v>43034.666669999999</v>
      </c>
      <c r="B657" s="34">
        <v>16</v>
      </c>
      <c r="C657" s="40" t="s">
        <v>1444</v>
      </c>
      <c r="D657" s="40" t="s">
        <v>708</v>
      </c>
      <c r="E657" s="40" t="s">
        <v>1445</v>
      </c>
      <c r="F657" s="40">
        <v>776.48</v>
      </c>
    </row>
    <row r="658" spans="1:6" ht="14.25" customHeight="1" x14ac:dyDescent="0.2">
      <c r="A658" s="82">
        <f t="shared" si="10"/>
        <v>43034.708330000001</v>
      </c>
      <c r="B658" s="34">
        <v>17</v>
      </c>
      <c r="C658" s="40" t="s">
        <v>1446</v>
      </c>
      <c r="D658" s="40" t="s">
        <v>1447</v>
      </c>
      <c r="E658" s="40" t="s">
        <v>190</v>
      </c>
      <c r="F658" s="40">
        <v>810.59</v>
      </c>
    </row>
    <row r="659" spans="1:6" ht="14.25" customHeight="1" x14ac:dyDescent="0.2">
      <c r="A659" s="82">
        <f t="shared" si="10"/>
        <v>43034.75</v>
      </c>
      <c r="B659" s="34">
        <v>18</v>
      </c>
      <c r="C659" s="40" t="s">
        <v>1448</v>
      </c>
      <c r="D659" s="40" t="s">
        <v>1449</v>
      </c>
      <c r="E659" s="40" t="s">
        <v>190</v>
      </c>
      <c r="F659" s="40">
        <v>828.04</v>
      </c>
    </row>
    <row r="660" spans="1:6" ht="14.25" customHeight="1" x14ac:dyDescent="0.2">
      <c r="A660" s="82">
        <f t="shared" si="10"/>
        <v>43034.791669999999</v>
      </c>
      <c r="B660" s="34">
        <v>19</v>
      </c>
      <c r="C660" s="40" t="s">
        <v>1450</v>
      </c>
      <c r="D660" s="40" t="s">
        <v>190</v>
      </c>
      <c r="E660" s="40" t="s">
        <v>1451</v>
      </c>
      <c r="F660" s="40">
        <v>831.85</v>
      </c>
    </row>
    <row r="661" spans="1:6" ht="14.25" customHeight="1" x14ac:dyDescent="0.2">
      <c r="A661" s="82">
        <f t="shared" si="10"/>
        <v>43034.833330000001</v>
      </c>
      <c r="B661" s="34">
        <v>20</v>
      </c>
      <c r="C661" s="40" t="s">
        <v>1452</v>
      </c>
      <c r="D661" s="40" t="s">
        <v>190</v>
      </c>
      <c r="E661" s="40" t="s">
        <v>1453</v>
      </c>
      <c r="F661" s="40">
        <v>796.8</v>
      </c>
    </row>
    <row r="662" spans="1:6" ht="14.25" customHeight="1" x14ac:dyDescent="0.2">
      <c r="A662" s="82">
        <f t="shared" si="10"/>
        <v>43034.875</v>
      </c>
      <c r="B662" s="34">
        <v>21</v>
      </c>
      <c r="C662" s="40" t="s">
        <v>1454</v>
      </c>
      <c r="D662" s="40" t="s">
        <v>190</v>
      </c>
      <c r="E662" s="40" t="s">
        <v>213</v>
      </c>
      <c r="F662" s="40">
        <v>801.17</v>
      </c>
    </row>
    <row r="663" spans="1:6" ht="14.25" customHeight="1" x14ac:dyDescent="0.2">
      <c r="A663" s="82">
        <f t="shared" si="10"/>
        <v>43034.916669999999</v>
      </c>
      <c r="B663" s="34">
        <v>22</v>
      </c>
      <c r="C663" s="40" t="s">
        <v>1455</v>
      </c>
      <c r="D663" s="40" t="s">
        <v>190</v>
      </c>
      <c r="E663" s="40" t="s">
        <v>1456</v>
      </c>
      <c r="F663" s="40">
        <v>959.34</v>
      </c>
    </row>
    <row r="664" spans="1:6" ht="14.25" customHeight="1" x14ac:dyDescent="0.2">
      <c r="A664" s="82">
        <f t="shared" si="10"/>
        <v>43034.958330000001</v>
      </c>
      <c r="B664" s="34">
        <v>23</v>
      </c>
      <c r="C664" s="40" t="s">
        <v>1457</v>
      </c>
      <c r="D664" s="40" t="s">
        <v>190</v>
      </c>
      <c r="E664" s="40" t="s">
        <v>1458</v>
      </c>
      <c r="F664" s="40">
        <v>860.86</v>
      </c>
    </row>
    <row r="665" spans="1:6" ht="14.25" customHeight="1" x14ac:dyDescent="0.2">
      <c r="A665" s="82">
        <f t="shared" si="10"/>
        <v>43035</v>
      </c>
      <c r="B665" s="34">
        <v>0</v>
      </c>
      <c r="C665" s="40" t="s">
        <v>1459</v>
      </c>
      <c r="D665" s="40" t="s">
        <v>190</v>
      </c>
      <c r="E665" s="40" t="s">
        <v>1460</v>
      </c>
      <c r="F665" s="40">
        <v>760.06</v>
      </c>
    </row>
    <row r="666" spans="1:6" ht="14.25" customHeight="1" x14ac:dyDescent="0.2">
      <c r="A666" s="82">
        <f t="shared" si="10"/>
        <v>43035.041669999999</v>
      </c>
      <c r="B666" s="34">
        <v>1</v>
      </c>
      <c r="C666" s="40" t="s">
        <v>1461</v>
      </c>
      <c r="D666" s="40" t="s">
        <v>190</v>
      </c>
      <c r="E666" s="40" t="s">
        <v>1462</v>
      </c>
      <c r="F666" s="40">
        <v>774.89</v>
      </c>
    </row>
    <row r="667" spans="1:6" ht="14.25" customHeight="1" x14ac:dyDescent="0.2">
      <c r="A667" s="82">
        <f t="shared" si="10"/>
        <v>43035.083330000001</v>
      </c>
      <c r="B667" s="34">
        <v>2</v>
      </c>
      <c r="C667" s="40" t="s">
        <v>1463</v>
      </c>
      <c r="D667" s="40" t="s">
        <v>190</v>
      </c>
      <c r="E667" s="40" t="s">
        <v>1464</v>
      </c>
      <c r="F667" s="40">
        <v>786.05</v>
      </c>
    </row>
    <row r="668" spans="1:6" ht="14.25" customHeight="1" x14ac:dyDescent="0.2">
      <c r="A668" s="82">
        <f t="shared" si="10"/>
        <v>43035.125</v>
      </c>
      <c r="B668" s="34">
        <v>3</v>
      </c>
      <c r="C668" s="40" t="s">
        <v>1465</v>
      </c>
      <c r="D668" s="40" t="s">
        <v>190</v>
      </c>
      <c r="E668" s="40" t="s">
        <v>1466</v>
      </c>
      <c r="F668" s="40">
        <v>786.18</v>
      </c>
    </row>
    <row r="669" spans="1:6" ht="14.25" customHeight="1" x14ac:dyDescent="0.2">
      <c r="A669" s="82">
        <f t="shared" si="10"/>
        <v>43035.166669999999</v>
      </c>
      <c r="B669" s="34">
        <v>4</v>
      </c>
      <c r="C669" s="40" t="s">
        <v>1467</v>
      </c>
      <c r="D669" s="40" t="s">
        <v>1468</v>
      </c>
      <c r="E669" s="40" t="s">
        <v>190</v>
      </c>
      <c r="F669" s="40">
        <v>786.17</v>
      </c>
    </row>
    <row r="670" spans="1:6" ht="14.25" customHeight="1" x14ac:dyDescent="0.2">
      <c r="A670" s="82">
        <f t="shared" si="10"/>
        <v>43035.208330000001</v>
      </c>
      <c r="B670" s="34">
        <v>5</v>
      </c>
      <c r="C670" s="40" t="s">
        <v>1469</v>
      </c>
      <c r="D670" s="40" t="s">
        <v>1470</v>
      </c>
      <c r="E670" s="40" t="s">
        <v>190</v>
      </c>
      <c r="F670" s="40">
        <v>788.02</v>
      </c>
    </row>
    <row r="671" spans="1:6" ht="14.25" customHeight="1" x14ac:dyDescent="0.2">
      <c r="A671" s="82">
        <f t="shared" si="10"/>
        <v>43035.25</v>
      </c>
      <c r="B671" s="34">
        <v>6</v>
      </c>
      <c r="C671" s="40" t="s">
        <v>1471</v>
      </c>
      <c r="D671" s="40" t="s">
        <v>1472</v>
      </c>
      <c r="E671" s="40" t="s">
        <v>190</v>
      </c>
      <c r="F671" s="40">
        <v>769.12</v>
      </c>
    </row>
    <row r="672" spans="1:6" ht="14.25" customHeight="1" x14ac:dyDescent="0.2">
      <c r="A672" s="82">
        <f t="shared" si="10"/>
        <v>43035.291669999999</v>
      </c>
      <c r="B672" s="34">
        <v>7</v>
      </c>
      <c r="C672" s="40" t="s">
        <v>1473</v>
      </c>
      <c r="D672" s="40" t="s">
        <v>1474</v>
      </c>
      <c r="E672" s="40" t="s">
        <v>190</v>
      </c>
      <c r="F672" s="40">
        <v>921.05</v>
      </c>
    </row>
    <row r="673" spans="1:6" ht="14.25" customHeight="1" x14ac:dyDescent="0.2">
      <c r="A673" s="82">
        <f t="shared" si="10"/>
        <v>43035.333330000001</v>
      </c>
      <c r="B673" s="34">
        <v>8</v>
      </c>
      <c r="C673" s="40" t="s">
        <v>420</v>
      </c>
      <c r="D673" s="40" t="s">
        <v>1475</v>
      </c>
      <c r="E673" s="40" t="s">
        <v>190</v>
      </c>
      <c r="F673" s="40">
        <v>883.1</v>
      </c>
    </row>
    <row r="674" spans="1:6" ht="14.25" customHeight="1" x14ac:dyDescent="0.2">
      <c r="A674" s="82">
        <f t="shared" si="10"/>
        <v>43035.375</v>
      </c>
      <c r="B674" s="34">
        <v>9</v>
      </c>
      <c r="C674" s="40" t="s">
        <v>212</v>
      </c>
      <c r="D674" s="40" t="s">
        <v>190</v>
      </c>
      <c r="E674" s="40" t="s">
        <v>1476</v>
      </c>
      <c r="F674" s="40">
        <v>808.99</v>
      </c>
    </row>
    <row r="675" spans="1:6" ht="14.25" customHeight="1" x14ac:dyDescent="0.2">
      <c r="A675" s="82">
        <f t="shared" si="10"/>
        <v>43035.416669999999</v>
      </c>
      <c r="B675" s="34">
        <v>10</v>
      </c>
      <c r="C675" s="40" t="s">
        <v>1477</v>
      </c>
      <c r="D675" s="40" t="s">
        <v>190</v>
      </c>
      <c r="E675" s="40" t="s">
        <v>1478</v>
      </c>
      <c r="F675" s="40">
        <v>801.88</v>
      </c>
    </row>
    <row r="676" spans="1:6" ht="14.25" customHeight="1" x14ac:dyDescent="0.2">
      <c r="A676" s="82">
        <f t="shared" si="10"/>
        <v>43035.458330000001</v>
      </c>
      <c r="B676" s="34">
        <v>11</v>
      </c>
      <c r="C676" s="40" t="s">
        <v>1479</v>
      </c>
      <c r="D676" s="40" t="s">
        <v>190</v>
      </c>
      <c r="E676" s="40" t="s">
        <v>1480</v>
      </c>
      <c r="F676" s="40">
        <v>802.3</v>
      </c>
    </row>
    <row r="677" spans="1:6" ht="14.25" customHeight="1" x14ac:dyDescent="0.2">
      <c r="A677" s="82">
        <f t="shared" si="10"/>
        <v>43035.5</v>
      </c>
      <c r="B677" s="34">
        <v>12</v>
      </c>
      <c r="C677" s="40" t="s">
        <v>1481</v>
      </c>
      <c r="D677" s="40" t="s">
        <v>190</v>
      </c>
      <c r="E677" s="40" t="s">
        <v>1482</v>
      </c>
      <c r="F677" s="40">
        <v>782.15</v>
      </c>
    </row>
    <row r="678" spans="1:6" ht="14.25" customHeight="1" x14ac:dyDescent="0.2">
      <c r="A678" s="82">
        <f t="shared" si="10"/>
        <v>43035.541669999999</v>
      </c>
      <c r="B678" s="34">
        <v>13</v>
      </c>
      <c r="C678" s="40" t="s">
        <v>1483</v>
      </c>
      <c r="D678" s="40" t="s">
        <v>190</v>
      </c>
      <c r="E678" s="40" t="s">
        <v>1484</v>
      </c>
      <c r="F678" s="40">
        <v>782.01</v>
      </c>
    </row>
    <row r="679" spans="1:6" ht="14.25" customHeight="1" x14ac:dyDescent="0.2">
      <c r="A679" s="82">
        <f t="shared" si="10"/>
        <v>43035.583330000001</v>
      </c>
      <c r="B679" s="34">
        <v>14</v>
      </c>
      <c r="C679" s="40" t="s">
        <v>1485</v>
      </c>
      <c r="D679" s="40" t="s">
        <v>190</v>
      </c>
      <c r="E679" s="40" t="s">
        <v>1486</v>
      </c>
      <c r="F679" s="40">
        <v>781.87</v>
      </c>
    </row>
    <row r="680" spans="1:6" ht="14.25" customHeight="1" x14ac:dyDescent="0.2">
      <c r="A680" s="82">
        <f t="shared" si="10"/>
        <v>43035.625</v>
      </c>
      <c r="B680" s="34">
        <v>15</v>
      </c>
      <c r="C680" s="40" t="s">
        <v>1487</v>
      </c>
      <c r="D680" s="40" t="s">
        <v>190</v>
      </c>
      <c r="E680" s="40" t="s">
        <v>1488</v>
      </c>
      <c r="F680" s="40">
        <v>781.56</v>
      </c>
    </row>
    <row r="681" spans="1:6" ht="14.25" customHeight="1" x14ac:dyDescent="0.2">
      <c r="A681" s="82">
        <f t="shared" si="10"/>
        <v>43035.666669999999</v>
      </c>
      <c r="B681" s="34">
        <v>16</v>
      </c>
      <c r="C681" s="40" t="s">
        <v>1489</v>
      </c>
      <c r="D681" s="40" t="s">
        <v>190</v>
      </c>
      <c r="E681" s="40" t="s">
        <v>1490</v>
      </c>
      <c r="F681" s="40">
        <v>781.74</v>
      </c>
    </row>
    <row r="682" spans="1:6" ht="14.25" customHeight="1" x14ac:dyDescent="0.2">
      <c r="A682" s="82">
        <f t="shared" si="10"/>
        <v>43035.708330000001</v>
      </c>
      <c r="B682" s="34">
        <v>17</v>
      </c>
      <c r="C682" s="40" t="s">
        <v>1491</v>
      </c>
      <c r="D682" s="40" t="s">
        <v>1492</v>
      </c>
      <c r="E682" s="40" t="s">
        <v>190</v>
      </c>
      <c r="F682" s="40">
        <v>889.92</v>
      </c>
    </row>
    <row r="683" spans="1:6" ht="14.25" customHeight="1" x14ac:dyDescent="0.2">
      <c r="A683" s="82">
        <f t="shared" si="10"/>
        <v>43035.75</v>
      </c>
      <c r="B683" s="34">
        <v>18</v>
      </c>
      <c r="C683" s="40" t="s">
        <v>1493</v>
      </c>
      <c r="D683" s="40" t="s">
        <v>190</v>
      </c>
      <c r="E683" s="40" t="s">
        <v>1494</v>
      </c>
      <c r="F683" s="40">
        <v>878.39</v>
      </c>
    </row>
    <row r="684" spans="1:6" ht="14.25" customHeight="1" x14ac:dyDescent="0.2">
      <c r="A684" s="82">
        <f t="shared" si="10"/>
        <v>43035.791669999999</v>
      </c>
      <c r="B684" s="34">
        <v>19</v>
      </c>
      <c r="C684" s="40" t="s">
        <v>210</v>
      </c>
      <c r="D684" s="40" t="s">
        <v>190</v>
      </c>
      <c r="E684" s="40" t="s">
        <v>1495</v>
      </c>
      <c r="F684" s="40">
        <v>874.73</v>
      </c>
    </row>
    <row r="685" spans="1:6" ht="14.25" customHeight="1" x14ac:dyDescent="0.2">
      <c r="A685" s="82">
        <f t="shared" si="10"/>
        <v>43035.833330000001</v>
      </c>
      <c r="B685" s="34">
        <v>20</v>
      </c>
      <c r="C685" s="40" t="s">
        <v>269</v>
      </c>
      <c r="D685" s="40" t="s">
        <v>190</v>
      </c>
      <c r="E685" s="40" t="s">
        <v>1496</v>
      </c>
      <c r="F685" s="40">
        <v>838.86</v>
      </c>
    </row>
    <row r="686" spans="1:6" ht="14.25" customHeight="1" x14ac:dyDescent="0.2">
      <c r="A686" s="82">
        <f t="shared" si="10"/>
        <v>43035.875</v>
      </c>
      <c r="B686" s="34">
        <v>21</v>
      </c>
      <c r="C686" s="40" t="s">
        <v>1497</v>
      </c>
      <c r="D686" s="40" t="s">
        <v>190</v>
      </c>
      <c r="E686" s="40" t="s">
        <v>1498</v>
      </c>
      <c r="F686" s="40">
        <v>823.07</v>
      </c>
    </row>
    <row r="687" spans="1:6" ht="14.25" customHeight="1" x14ac:dyDescent="0.2">
      <c r="A687" s="82">
        <f t="shared" si="10"/>
        <v>43035.916669999999</v>
      </c>
      <c r="B687" s="34">
        <v>22</v>
      </c>
      <c r="C687" s="40" t="s">
        <v>1499</v>
      </c>
      <c r="D687" s="40" t="s">
        <v>190</v>
      </c>
      <c r="E687" s="40" t="s">
        <v>1500</v>
      </c>
      <c r="F687" s="40">
        <v>997.44</v>
      </c>
    </row>
    <row r="688" spans="1:6" ht="14.25" customHeight="1" x14ac:dyDescent="0.2">
      <c r="A688" s="82">
        <f t="shared" si="10"/>
        <v>43035.958330000001</v>
      </c>
      <c r="B688" s="34">
        <v>23</v>
      </c>
      <c r="C688" s="40" t="s">
        <v>1501</v>
      </c>
      <c r="D688" s="40" t="s">
        <v>190</v>
      </c>
      <c r="E688" s="40" t="s">
        <v>1502</v>
      </c>
      <c r="F688" s="40">
        <v>863.63</v>
      </c>
    </row>
    <row r="689" spans="1:6" ht="14.25" customHeight="1" x14ac:dyDescent="0.2">
      <c r="A689" s="82">
        <f t="shared" si="10"/>
        <v>43036</v>
      </c>
      <c r="B689" s="34">
        <v>0</v>
      </c>
      <c r="C689" s="40" t="s">
        <v>1503</v>
      </c>
      <c r="D689" s="40" t="s">
        <v>190</v>
      </c>
      <c r="E689" s="40" t="s">
        <v>1504</v>
      </c>
      <c r="F689" s="40">
        <v>796.02</v>
      </c>
    </row>
    <row r="690" spans="1:6" ht="14.25" customHeight="1" x14ac:dyDescent="0.2">
      <c r="A690" s="82">
        <f t="shared" si="10"/>
        <v>43036.041669999999</v>
      </c>
      <c r="B690" s="34">
        <v>1</v>
      </c>
      <c r="C690" s="40" t="s">
        <v>1505</v>
      </c>
      <c r="D690" s="40" t="s">
        <v>190</v>
      </c>
      <c r="E690" s="40" t="s">
        <v>1506</v>
      </c>
      <c r="F690" s="40">
        <v>765.03</v>
      </c>
    </row>
    <row r="691" spans="1:6" ht="14.25" customHeight="1" x14ac:dyDescent="0.2">
      <c r="A691" s="82">
        <f t="shared" si="10"/>
        <v>43036.083330000001</v>
      </c>
      <c r="B691" s="34">
        <v>2</v>
      </c>
      <c r="C691" s="40" t="s">
        <v>1507</v>
      </c>
      <c r="D691" s="40" t="s">
        <v>190</v>
      </c>
      <c r="E691" s="40" t="s">
        <v>1508</v>
      </c>
      <c r="F691" s="40">
        <v>763.96</v>
      </c>
    </row>
    <row r="692" spans="1:6" ht="14.25" customHeight="1" x14ac:dyDescent="0.2">
      <c r="A692" s="82">
        <f t="shared" si="10"/>
        <v>43036.125</v>
      </c>
      <c r="B692" s="34">
        <v>3</v>
      </c>
      <c r="C692" s="40" t="s">
        <v>1509</v>
      </c>
      <c r="D692" s="40" t="s">
        <v>190</v>
      </c>
      <c r="E692" s="40" t="s">
        <v>1510</v>
      </c>
      <c r="F692" s="40">
        <v>761.67</v>
      </c>
    </row>
    <row r="693" spans="1:6" ht="14.25" customHeight="1" x14ac:dyDescent="0.2">
      <c r="A693" s="82">
        <f t="shared" si="10"/>
        <v>43036.166669999999</v>
      </c>
      <c r="B693" s="34">
        <v>4</v>
      </c>
      <c r="C693" s="40" t="s">
        <v>1511</v>
      </c>
      <c r="D693" s="40" t="s">
        <v>190</v>
      </c>
      <c r="E693" s="40" t="s">
        <v>1512</v>
      </c>
      <c r="F693" s="40">
        <v>762.07</v>
      </c>
    </row>
    <row r="694" spans="1:6" ht="14.25" customHeight="1" x14ac:dyDescent="0.2">
      <c r="A694" s="82">
        <f t="shared" si="10"/>
        <v>43036.208330000001</v>
      </c>
      <c r="B694" s="34">
        <v>5</v>
      </c>
      <c r="C694" s="40" t="s">
        <v>1513</v>
      </c>
      <c r="D694" s="40" t="s">
        <v>1514</v>
      </c>
      <c r="E694" s="40" t="s">
        <v>190</v>
      </c>
      <c r="F694" s="40">
        <v>758.57</v>
      </c>
    </row>
    <row r="695" spans="1:6" ht="14.25" customHeight="1" x14ac:dyDescent="0.2">
      <c r="A695" s="82">
        <f t="shared" si="10"/>
        <v>43036.25</v>
      </c>
      <c r="B695" s="34">
        <v>6</v>
      </c>
      <c r="C695" s="40" t="s">
        <v>1515</v>
      </c>
      <c r="D695" s="40" t="s">
        <v>1516</v>
      </c>
      <c r="E695" s="40" t="s">
        <v>190</v>
      </c>
      <c r="F695" s="40">
        <v>773.63</v>
      </c>
    </row>
    <row r="696" spans="1:6" ht="14.25" customHeight="1" x14ac:dyDescent="0.2">
      <c r="A696" s="82">
        <f t="shared" si="10"/>
        <v>43036.291669999999</v>
      </c>
      <c r="B696" s="34">
        <v>7</v>
      </c>
      <c r="C696" s="40" t="s">
        <v>1517</v>
      </c>
      <c r="D696" s="40" t="s">
        <v>1518</v>
      </c>
      <c r="E696" s="40" t="s">
        <v>190</v>
      </c>
      <c r="F696" s="40">
        <v>839.69</v>
      </c>
    </row>
    <row r="697" spans="1:6" ht="14.25" customHeight="1" x14ac:dyDescent="0.2">
      <c r="A697" s="82">
        <f t="shared" si="10"/>
        <v>43036.333330000001</v>
      </c>
      <c r="B697" s="34">
        <v>8</v>
      </c>
      <c r="C697" s="40" t="s">
        <v>1519</v>
      </c>
      <c r="D697" s="40" t="s">
        <v>190</v>
      </c>
      <c r="E697" s="40" t="s">
        <v>1520</v>
      </c>
      <c r="F697" s="40">
        <v>792.74</v>
      </c>
    </row>
    <row r="698" spans="1:6" ht="14.25" customHeight="1" x14ac:dyDescent="0.2">
      <c r="A698" s="82">
        <f t="shared" si="10"/>
        <v>43036.375</v>
      </c>
      <c r="B698" s="34">
        <v>9</v>
      </c>
      <c r="C698" s="40" t="s">
        <v>1521</v>
      </c>
      <c r="D698" s="40" t="s">
        <v>1522</v>
      </c>
      <c r="E698" s="40" t="s">
        <v>190</v>
      </c>
      <c r="F698" s="40">
        <v>793.22</v>
      </c>
    </row>
    <row r="699" spans="1:6" ht="14.25" customHeight="1" x14ac:dyDescent="0.2">
      <c r="A699" s="82">
        <f t="shared" si="10"/>
        <v>43036.416669999999</v>
      </c>
      <c r="B699" s="34">
        <v>10</v>
      </c>
      <c r="C699" s="40" t="s">
        <v>1523</v>
      </c>
      <c r="D699" s="40" t="s">
        <v>190</v>
      </c>
      <c r="E699" s="40" t="s">
        <v>1524</v>
      </c>
      <c r="F699" s="40">
        <v>794.35</v>
      </c>
    </row>
    <row r="700" spans="1:6" ht="14.25" customHeight="1" x14ac:dyDescent="0.2">
      <c r="A700" s="82">
        <f t="shared" si="10"/>
        <v>43036.458330000001</v>
      </c>
      <c r="B700" s="34">
        <v>11</v>
      </c>
      <c r="C700" s="40" t="s">
        <v>1525</v>
      </c>
      <c r="D700" s="40" t="s">
        <v>190</v>
      </c>
      <c r="E700" s="40" t="s">
        <v>1526</v>
      </c>
      <c r="F700" s="40">
        <v>800.72</v>
      </c>
    </row>
    <row r="701" spans="1:6" ht="14.25" customHeight="1" x14ac:dyDescent="0.2">
      <c r="A701" s="82">
        <f t="shared" si="10"/>
        <v>43036.5</v>
      </c>
      <c r="B701" s="34">
        <v>12</v>
      </c>
      <c r="C701" s="40" t="s">
        <v>1527</v>
      </c>
      <c r="D701" s="40" t="s">
        <v>190</v>
      </c>
      <c r="E701" s="40" t="s">
        <v>1528</v>
      </c>
      <c r="F701" s="40">
        <v>798.71</v>
      </c>
    </row>
    <row r="702" spans="1:6" ht="14.25" customHeight="1" x14ac:dyDescent="0.2">
      <c r="A702" s="82">
        <f t="shared" si="10"/>
        <v>43036.541669999999</v>
      </c>
      <c r="B702" s="34">
        <v>13</v>
      </c>
      <c r="C702" s="40" t="s">
        <v>1529</v>
      </c>
      <c r="D702" s="40" t="s">
        <v>190</v>
      </c>
      <c r="E702" s="40" t="s">
        <v>1530</v>
      </c>
      <c r="F702" s="40">
        <v>798.83</v>
      </c>
    </row>
    <row r="703" spans="1:6" ht="14.25" customHeight="1" x14ac:dyDescent="0.2">
      <c r="A703" s="82">
        <f t="shared" si="10"/>
        <v>43036.583330000001</v>
      </c>
      <c r="B703" s="34">
        <v>14</v>
      </c>
      <c r="C703" s="40" t="s">
        <v>1531</v>
      </c>
      <c r="D703" s="40" t="s">
        <v>190</v>
      </c>
      <c r="E703" s="40" t="s">
        <v>1532</v>
      </c>
      <c r="F703" s="40">
        <v>798.6</v>
      </c>
    </row>
    <row r="704" spans="1:6" ht="14.25" customHeight="1" x14ac:dyDescent="0.2">
      <c r="A704" s="82">
        <f t="shared" si="10"/>
        <v>43036.625</v>
      </c>
      <c r="B704" s="34">
        <v>15</v>
      </c>
      <c r="C704" s="40" t="s">
        <v>1533</v>
      </c>
      <c r="D704" s="40" t="s">
        <v>190</v>
      </c>
      <c r="E704" s="40" t="s">
        <v>1534</v>
      </c>
      <c r="F704" s="40">
        <v>798.84</v>
      </c>
    </row>
    <row r="705" spans="1:6" ht="14.25" customHeight="1" x14ac:dyDescent="0.2">
      <c r="A705" s="82">
        <f t="shared" si="10"/>
        <v>43036.666669999999</v>
      </c>
      <c r="B705" s="34">
        <v>16</v>
      </c>
      <c r="C705" s="40" t="s">
        <v>1535</v>
      </c>
      <c r="D705" s="40" t="s">
        <v>190</v>
      </c>
      <c r="E705" s="40" t="s">
        <v>1536</v>
      </c>
      <c r="F705" s="40">
        <v>799.66</v>
      </c>
    </row>
    <row r="706" spans="1:6" ht="14.25" customHeight="1" x14ac:dyDescent="0.2">
      <c r="A706" s="82">
        <f t="shared" ref="A706:A769" si="11">A682+1</f>
        <v>43036.708330000001</v>
      </c>
      <c r="B706" s="34">
        <v>17</v>
      </c>
      <c r="C706" s="40" t="s">
        <v>1537</v>
      </c>
      <c r="D706" s="40" t="s">
        <v>1538</v>
      </c>
      <c r="E706" s="40" t="s">
        <v>190</v>
      </c>
      <c r="F706" s="40">
        <v>851.72</v>
      </c>
    </row>
    <row r="707" spans="1:6" ht="14.25" customHeight="1" x14ac:dyDescent="0.2">
      <c r="A707" s="82">
        <f t="shared" si="11"/>
        <v>43036.75</v>
      </c>
      <c r="B707" s="34">
        <v>18</v>
      </c>
      <c r="C707" s="40" t="s">
        <v>1539</v>
      </c>
      <c r="D707" s="40" t="s">
        <v>190</v>
      </c>
      <c r="E707" s="40" t="s">
        <v>1540</v>
      </c>
      <c r="F707" s="40">
        <v>942.47</v>
      </c>
    </row>
    <row r="708" spans="1:6" ht="14.25" customHeight="1" x14ac:dyDescent="0.2">
      <c r="A708" s="82">
        <f t="shared" si="11"/>
        <v>43036.791669999999</v>
      </c>
      <c r="B708" s="34">
        <v>19</v>
      </c>
      <c r="C708" s="40" t="s">
        <v>1541</v>
      </c>
      <c r="D708" s="40" t="s">
        <v>190</v>
      </c>
      <c r="E708" s="40" t="s">
        <v>1542</v>
      </c>
      <c r="F708" s="40">
        <v>945.97</v>
      </c>
    </row>
    <row r="709" spans="1:6" ht="14.25" customHeight="1" x14ac:dyDescent="0.2">
      <c r="A709" s="82">
        <f t="shared" si="11"/>
        <v>43036.833330000001</v>
      </c>
      <c r="B709" s="34">
        <v>20</v>
      </c>
      <c r="C709" s="40" t="s">
        <v>1543</v>
      </c>
      <c r="D709" s="40" t="s">
        <v>190</v>
      </c>
      <c r="E709" s="40" t="s">
        <v>1544</v>
      </c>
      <c r="F709" s="40">
        <v>922.18</v>
      </c>
    </row>
    <row r="710" spans="1:6" ht="14.25" customHeight="1" x14ac:dyDescent="0.2">
      <c r="A710" s="82">
        <f t="shared" si="11"/>
        <v>43036.875</v>
      </c>
      <c r="B710" s="34">
        <v>21</v>
      </c>
      <c r="C710" s="40" t="s">
        <v>1545</v>
      </c>
      <c r="D710" s="40" t="s">
        <v>190</v>
      </c>
      <c r="E710" s="40" t="s">
        <v>1546</v>
      </c>
      <c r="F710" s="40">
        <v>869.95</v>
      </c>
    </row>
    <row r="711" spans="1:6" ht="14.25" customHeight="1" x14ac:dyDescent="0.2">
      <c r="A711" s="82">
        <f t="shared" si="11"/>
        <v>43036.916669999999</v>
      </c>
      <c r="B711" s="34">
        <v>22</v>
      </c>
      <c r="C711" s="40" t="s">
        <v>1547</v>
      </c>
      <c r="D711" s="40" t="s">
        <v>190</v>
      </c>
      <c r="E711" s="40" t="s">
        <v>1548</v>
      </c>
      <c r="F711" s="40">
        <v>786.73</v>
      </c>
    </row>
    <row r="712" spans="1:6" ht="14.25" customHeight="1" x14ac:dyDescent="0.2">
      <c r="A712" s="82">
        <f t="shared" si="11"/>
        <v>43036.958330000001</v>
      </c>
      <c r="B712" s="34">
        <v>23</v>
      </c>
      <c r="C712" s="40" t="s">
        <v>1549</v>
      </c>
      <c r="D712" s="40" t="s">
        <v>190</v>
      </c>
      <c r="E712" s="40" t="s">
        <v>1550</v>
      </c>
      <c r="F712" s="40">
        <v>918.22</v>
      </c>
    </row>
    <row r="713" spans="1:6" x14ac:dyDescent="0.2">
      <c r="A713" s="82">
        <f t="shared" si="11"/>
        <v>43037</v>
      </c>
      <c r="B713" s="34">
        <v>0</v>
      </c>
      <c r="C713" s="40" t="s">
        <v>1551</v>
      </c>
      <c r="D713" s="40" t="s">
        <v>190</v>
      </c>
      <c r="E713" s="40" t="s">
        <v>1552</v>
      </c>
      <c r="F713" s="40">
        <v>788.47</v>
      </c>
    </row>
    <row r="714" spans="1:6" x14ac:dyDescent="0.2">
      <c r="A714" s="82">
        <f t="shared" si="11"/>
        <v>43037.041669999999</v>
      </c>
      <c r="B714" s="34">
        <v>1</v>
      </c>
      <c r="C714" s="40" t="s">
        <v>1553</v>
      </c>
      <c r="D714" s="40" t="s">
        <v>190</v>
      </c>
      <c r="E714" s="40" t="s">
        <v>1554</v>
      </c>
      <c r="F714" s="40">
        <v>764.99</v>
      </c>
    </row>
    <row r="715" spans="1:6" x14ac:dyDescent="0.2">
      <c r="A715" s="82">
        <f t="shared" si="11"/>
        <v>43037.083330000001</v>
      </c>
      <c r="B715" s="34">
        <v>2</v>
      </c>
      <c r="C715" s="40" t="s">
        <v>1555</v>
      </c>
      <c r="D715" s="40" t="s">
        <v>190</v>
      </c>
      <c r="E715" s="40" t="s">
        <v>1556</v>
      </c>
      <c r="F715" s="40">
        <v>785.29</v>
      </c>
    </row>
    <row r="716" spans="1:6" x14ac:dyDescent="0.2">
      <c r="A716" s="82">
        <f t="shared" si="11"/>
        <v>43037.125</v>
      </c>
      <c r="B716" s="34">
        <v>3</v>
      </c>
      <c r="C716" s="40" t="s">
        <v>1557</v>
      </c>
      <c r="D716" s="40" t="s">
        <v>190</v>
      </c>
      <c r="E716" s="40" t="s">
        <v>1558</v>
      </c>
      <c r="F716" s="40">
        <v>784.51</v>
      </c>
    </row>
    <row r="717" spans="1:6" x14ac:dyDescent="0.2">
      <c r="A717" s="82">
        <f t="shared" si="11"/>
        <v>43037.166669999999</v>
      </c>
      <c r="B717" s="34">
        <v>4</v>
      </c>
      <c r="C717" s="40" t="s">
        <v>1559</v>
      </c>
      <c r="D717" s="40" t="s">
        <v>190</v>
      </c>
      <c r="E717" s="40" t="s">
        <v>1560</v>
      </c>
      <c r="F717" s="40">
        <v>784.22</v>
      </c>
    </row>
    <row r="718" spans="1:6" x14ac:dyDescent="0.2">
      <c r="A718" s="82">
        <f t="shared" si="11"/>
        <v>43037.208330000001</v>
      </c>
      <c r="B718" s="34">
        <v>5</v>
      </c>
      <c r="C718" s="40" t="s">
        <v>1561</v>
      </c>
      <c r="D718" s="40" t="s">
        <v>190</v>
      </c>
      <c r="E718" s="40" t="s">
        <v>1562</v>
      </c>
      <c r="F718" s="40">
        <v>777.91</v>
      </c>
    </row>
    <row r="719" spans="1:6" x14ac:dyDescent="0.2">
      <c r="A719" s="82">
        <f t="shared" si="11"/>
        <v>43037.25</v>
      </c>
      <c r="B719" s="34">
        <v>6</v>
      </c>
      <c r="C719" s="40" t="s">
        <v>1563</v>
      </c>
      <c r="D719" s="40" t="s">
        <v>231</v>
      </c>
      <c r="E719" s="40" t="s">
        <v>190</v>
      </c>
      <c r="F719" s="40">
        <v>779.12</v>
      </c>
    </row>
    <row r="720" spans="1:6" x14ac:dyDescent="0.2">
      <c r="A720" s="82">
        <f t="shared" si="11"/>
        <v>43037.291669999999</v>
      </c>
      <c r="B720" s="34">
        <v>7</v>
      </c>
      <c r="C720" s="40" t="s">
        <v>215</v>
      </c>
      <c r="D720" s="40" t="s">
        <v>190</v>
      </c>
      <c r="E720" s="40" t="s">
        <v>884</v>
      </c>
      <c r="F720" s="40">
        <v>773.65</v>
      </c>
    </row>
    <row r="721" spans="1:6" x14ac:dyDescent="0.2">
      <c r="A721" s="82">
        <f t="shared" si="11"/>
        <v>43037.333330000001</v>
      </c>
      <c r="B721" s="34">
        <v>8</v>
      </c>
      <c r="C721" s="40" t="s">
        <v>1564</v>
      </c>
      <c r="D721" s="40" t="s">
        <v>209</v>
      </c>
      <c r="E721" s="40" t="s">
        <v>190</v>
      </c>
      <c r="F721" s="40">
        <v>1006.05</v>
      </c>
    </row>
    <row r="722" spans="1:6" x14ac:dyDescent="0.2">
      <c r="A722" s="82">
        <f t="shared" si="11"/>
        <v>43037.375</v>
      </c>
      <c r="B722" s="34">
        <v>9</v>
      </c>
      <c r="C722" s="40" t="s">
        <v>1565</v>
      </c>
      <c r="D722" s="40" t="s">
        <v>190</v>
      </c>
      <c r="E722" s="40" t="s">
        <v>1566</v>
      </c>
      <c r="F722" s="40">
        <v>911.61</v>
      </c>
    </row>
    <row r="723" spans="1:6" x14ac:dyDescent="0.2">
      <c r="A723" s="82">
        <f t="shared" si="11"/>
        <v>43037.416669999999</v>
      </c>
      <c r="B723" s="34">
        <v>10</v>
      </c>
      <c r="C723" s="40" t="s">
        <v>889</v>
      </c>
      <c r="D723" s="40" t="s">
        <v>190</v>
      </c>
      <c r="E723" s="40" t="s">
        <v>1567</v>
      </c>
      <c r="F723" s="40">
        <v>869.47</v>
      </c>
    </row>
    <row r="724" spans="1:6" x14ac:dyDescent="0.2">
      <c r="A724" s="82">
        <f t="shared" si="11"/>
        <v>43037.458330000001</v>
      </c>
      <c r="B724" s="34">
        <v>11</v>
      </c>
      <c r="C724" s="40" t="s">
        <v>541</v>
      </c>
      <c r="D724" s="40" t="s">
        <v>190</v>
      </c>
      <c r="E724" s="40" t="s">
        <v>1568</v>
      </c>
      <c r="F724" s="40">
        <v>869.24</v>
      </c>
    </row>
    <row r="725" spans="1:6" x14ac:dyDescent="0.2">
      <c r="A725" s="82">
        <f t="shared" si="11"/>
        <v>43037.5</v>
      </c>
      <c r="B725" s="34">
        <v>12</v>
      </c>
      <c r="C725" s="40" t="s">
        <v>1569</v>
      </c>
      <c r="D725" s="40" t="s">
        <v>190</v>
      </c>
      <c r="E725" s="40" t="s">
        <v>1570</v>
      </c>
      <c r="F725" s="40">
        <v>911.32</v>
      </c>
    </row>
    <row r="726" spans="1:6" x14ac:dyDescent="0.2">
      <c r="A726" s="82">
        <f t="shared" si="11"/>
        <v>43037.541669999999</v>
      </c>
      <c r="B726" s="34">
        <v>13</v>
      </c>
      <c r="C726" s="40" t="s">
        <v>1571</v>
      </c>
      <c r="D726" s="40" t="s">
        <v>190</v>
      </c>
      <c r="E726" s="40" t="s">
        <v>1572</v>
      </c>
      <c r="F726" s="40">
        <v>911.17</v>
      </c>
    </row>
    <row r="727" spans="1:6" x14ac:dyDescent="0.2">
      <c r="A727" s="82">
        <f t="shared" si="11"/>
        <v>43037.583330000001</v>
      </c>
      <c r="B727" s="34">
        <v>14</v>
      </c>
      <c r="C727" s="40" t="s">
        <v>1573</v>
      </c>
      <c r="D727" s="40" t="s">
        <v>190</v>
      </c>
      <c r="E727" s="40" t="s">
        <v>1574</v>
      </c>
      <c r="F727" s="40">
        <v>910.54</v>
      </c>
    </row>
    <row r="728" spans="1:6" x14ac:dyDescent="0.2">
      <c r="A728" s="82">
        <f t="shared" si="11"/>
        <v>43037.625</v>
      </c>
      <c r="B728" s="34">
        <v>15</v>
      </c>
      <c r="C728" s="40" t="s">
        <v>1575</v>
      </c>
      <c r="D728" s="40" t="s">
        <v>190</v>
      </c>
      <c r="E728" s="40" t="s">
        <v>1576</v>
      </c>
      <c r="F728" s="40">
        <v>909.75</v>
      </c>
    </row>
    <row r="729" spans="1:6" x14ac:dyDescent="0.2">
      <c r="A729" s="82">
        <f t="shared" si="11"/>
        <v>43037.666669999999</v>
      </c>
      <c r="B729" s="34">
        <v>16</v>
      </c>
      <c r="C729" s="40" t="s">
        <v>889</v>
      </c>
      <c r="D729" s="40" t="s">
        <v>190</v>
      </c>
      <c r="E729" s="40" t="s">
        <v>1577</v>
      </c>
      <c r="F729" s="40">
        <v>869.47</v>
      </c>
    </row>
    <row r="730" spans="1:6" x14ac:dyDescent="0.2">
      <c r="A730" s="82">
        <f t="shared" si="11"/>
        <v>43037.708330000001</v>
      </c>
      <c r="B730" s="34">
        <v>17</v>
      </c>
      <c r="C730" s="40" t="s">
        <v>1578</v>
      </c>
      <c r="D730" s="40" t="s">
        <v>1579</v>
      </c>
      <c r="E730" s="40" t="s">
        <v>190</v>
      </c>
      <c r="F730" s="40">
        <v>816</v>
      </c>
    </row>
    <row r="731" spans="1:6" x14ac:dyDescent="0.2">
      <c r="A731" s="82">
        <f t="shared" si="11"/>
        <v>43037.75</v>
      </c>
      <c r="B731" s="34">
        <v>18</v>
      </c>
      <c r="C731" s="40" t="s">
        <v>1580</v>
      </c>
      <c r="D731" s="40" t="s">
        <v>1581</v>
      </c>
      <c r="E731" s="40" t="s">
        <v>190</v>
      </c>
      <c r="F731" s="40">
        <v>883.81</v>
      </c>
    </row>
    <row r="732" spans="1:6" x14ac:dyDescent="0.2">
      <c r="A732" s="82">
        <f t="shared" si="11"/>
        <v>43037.791669999999</v>
      </c>
      <c r="B732" s="34">
        <v>19</v>
      </c>
      <c r="C732" s="40" t="s">
        <v>1582</v>
      </c>
      <c r="D732" s="40" t="s">
        <v>1583</v>
      </c>
      <c r="E732" s="40" t="s">
        <v>190</v>
      </c>
      <c r="F732" s="40">
        <v>907.05</v>
      </c>
    </row>
    <row r="733" spans="1:6" x14ac:dyDescent="0.2">
      <c r="A733" s="82">
        <f t="shared" si="11"/>
        <v>43037.833330000001</v>
      </c>
      <c r="B733" s="34">
        <v>20</v>
      </c>
      <c r="C733" s="40" t="s">
        <v>1584</v>
      </c>
      <c r="D733" s="40" t="s">
        <v>190</v>
      </c>
      <c r="E733" s="40" t="s">
        <v>1585</v>
      </c>
      <c r="F733" s="40">
        <v>887.15</v>
      </c>
    </row>
    <row r="734" spans="1:6" x14ac:dyDescent="0.2">
      <c r="A734" s="82">
        <f t="shared" si="11"/>
        <v>43037.875</v>
      </c>
      <c r="B734" s="34">
        <v>21</v>
      </c>
      <c r="C734" s="40" t="s">
        <v>1586</v>
      </c>
      <c r="D734" s="40" t="s">
        <v>190</v>
      </c>
      <c r="E734" s="40" t="s">
        <v>1587</v>
      </c>
      <c r="F734" s="40">
        <v>828.51</v>
      </c>
    </row>
    <row r="735" spans="1:6" x14ac:dyDescent="0.2">
      <c r="A735" s="82">
        <f t="shared" si="11"/>
        <v>43037.916669999999</v>
      </c>
      <c r="B735" s="34">
        <v>22</v>
      </c>
      <c r="C735" s="40" t="s">
        <v>1588</v>
      </c>
      <c r="D735" s="40" t="s">
        <v>190</v>
      </c>
      <c r="E735" s="40" t="s">
        <v>1589</v>
      </c>
      <c r="F735" s="40">
        <v>798.48</v>
      </c>
    </row>
    <row r="736" spans="1:6" x14ac:dyDescent="0.2">
      <c r="A736" s="82">
        <f t="shared" si="11"/>
        <v>43037.958330000001</v>
      </c>
      <c r="B736" s="34">
        <v>23</v>
      </c>
      <c r="C736" s="40" t="s">
        <v>683</v>
      </c>
      <c r="D736" s="40" t="s">
        <v>190</v>
      </c>
      <c r="E736" s="40" t="s">
        <v>1590</v>
      </c>
      <c r="F736" s="40">
        <v>870.29</v>
      </c>
    </row>
    <row r="737" spans="1:6" x14ac:dyDescent="0.2">
      <c r="A737" s="82">
        <f t="shared" si="11"/>
        <v>43038</v>
      </c>
      <c r="B737" s="34">
        <v>0</v>
      </c>
      <c r="C737" s="40" t="s">
        <v>1591</v>
      </c>
      <c r="D737" s="40" t="s">
        <v>1592</v>
      </c>
      <c r="E737" s="40" t="s">
        <v>190</v>
      </c>
      <c r="F737" s="40">
        <v>760.46</v>
      </c>
    </row>
    <row r="738" spans="1:6" x14ac:dyDescent="0.2">
      <c r="A738" s="82">
        <f t="shared" si="11"/>
        <v>43038.041669999999</v>
      </c>
      <c r="B738" s="34">
        <v>1</v>
      </c>
      <c r="C738" s="40" t="s">
        <v>1593</v>
      </c>
      <c r="D738" s="40" t="s">
        <v>1594</v>
      </c>
      <c r="E738" s="40" t="s">
        <v>190</v>
      </c>
      <c r="F738" s="40">
        <v>773.82</v>
      </c>
    </row>
    <row r="739" spans="1:6" x14ac:dyDescent="0.2">
      <c r="A739" s="82">
        <f t="shared" si="11"/>
        <v>43038.083330000001</v>
      </c>
      <c r="B739" s="34">
        <v>2</v>
      </c>
      <c r="C739" s="40" t="s">
        <v>1595</v>
      </c>
      <c r="D739" s="40" t="s">
        <v>1596</v>
      </c>
      <c r="E739" s="40" t="s">
        <v>190</v>
      </c>
      <c r="F739" s="40">
        <v>785.05</v>
      </c>
    </row>
    <row r="740" spans="1:6" x14ac:dyDescent="0.2">
      <c r="A740" s="82">
        <f t="shared" si="11"/>
        <v>43038.125</v>
      </c>
      <c r="B740" s="34">
        <v>3</v>
      </c>
      <c r="C740" s="40" t="s">
        <v>1597</v>
      </c>
      <c r="D740" s="40" t="s">
        <v>1598</v>
      </c>
      <c r="E740" s="40" t="s">
        <v>190</v>
      </c>
      <c r="F740" s="40">
        <v>784.99</v>
      </c>
    </row>
    <row r="741" spans="1:6" x14ac:dyDescent="0.2">
      <c r="A741" s="82">
        <f t="shared" si="11"/>
        <v>43038.166669999999</v>
      </c>
      <c r="B741" s="34">
        <v>4</v>
      </c>
      <c r="C741" s="40" t="s">
        <v>1599</v>
      </c>
      <c r="D741" s="40" t="s">
        <v>1600</v>
      </c>
      <c r="E741" s="40" t="s">
        <v>190</v>
      </c>
      <c r="F741" s="40">
        <v>785.49</v>
      </c>
    </row>
    <row r="742" spans="1:6" x14ac:dyDescent="0.2">
      <c r="A742" s="82">
        <f t="shared" si="11"/>
        <v>43038.208330000001</v>
      </c>
      <c r="B742" s="34">
        <v>5</v>
      </c>
      <c r="C742" s="40" t="s">
        <v>1601</v>
      </c>
      <c r="D742" s="40" t="s">
        <v>1602</v>
      </c>
      <c r="E742" s="40" t="s">
        <v>235</v>
      </c>
      <c r="F742" s="40">
        <v>787.52</v>
      </c>
    </row>
    <row r="743" spans="1:6" x14ac:dyDescent="0.2">
      <c r="A743" s="82">
        <f t="shared" si="11"/>
        <v>43038.25</v>
      </c>
      <c r="B743" s="34">
        <v>6</v>
      </c>
      <c r="C743" s="40" t="s">
        <v>1603</v>
      </c>
      <c r="D743" s="40" t="s">
        <v>190</v>
      </c>
      <c r="E743" s="40" t="s">
        <v>1604</v>
      </c>
      <c r="F743" s="40">
        <v>780.17</v>
      </c>
    </row>
    <row r="744" spans="1:6" x14ac:dyDescent="0.2">
      <c r="A744" s="82">
        <f t="shared" si="11"/>
        <v>43038.291669999999</v>
      </c>
      <c r="B744" s="34">
        <v>7</v>
      </c>
      <c r="C744" s="40" t="s">
        <v>1605</v>
      </c>
      <c r="D744" s="40" t="s">
        <v>190</v>
      </c>
      <c r="E744" s="40" t="s">
        <v>1606</v>
      </c>
      <c r="F744" s="40">
        <v>889.83</v>
      </c>
    </row>
    <row r="745" spans="1:6" x14ac:dyDescent="0.2">
      <c r="A745" s="82">
        <f t="shared" si="11"/>
        <v>43038.333330000001</v>
      </c>
      <c r="B745" s="34">
        <v>8</v>
      </c>
      <c r="C745" s="40" t="s">
        <v>1607</v>
      </c>
      <c r="D745" s="40" t="s">
        <v>190</v>
      </c>
      <c r="E745" s="40" t="s">
        <v>214</v>
      </c>
      <c r="F745" s="40">
        <v>885.48</v>
      </c>
    </row>
    <row r="746" spans="1:6" x14ac:dyDescent="0.2">
      <c r="A746" s="82">
        <f t="shared" si="11"/>
        <v>43038.375</v>
      </c>
      <c r="B746" s="34">
        <v>9</v>
      </c>
      <c r="C746" s="40" t="s">
        <v>1608</v>
      </c>
      <c r="D746" s="40" t="s">
        <v>190</v>
      </c>
      <c r="E746" s="40" t="s">
        <v>1609</v>
      </c>
      <c r="F746" s="40">
        <v>812.5</v>
      </c>
    </row>
    <row r="747" spans="1:6" x14ac:dyDescent="0.2">
      <c r="A747" s="82">
        <f t="shared" si="11"/>
        <v>43038.416669999999</v>
      </c>
      <c r="B747" s="34">
        <v>10</v>
      </c>
      <c r="C747" s="40" t="s">
        <v>1610</v>
      </c>
      <c r="D747" s="40" t="s">
        <v>190</v>
      </c>
      <c r="E747" s="40" t="s">
        <v>1611</v>
      </c>
      <c r="F747" s="40">
        <v>812.44</v>
      </c>
    </row>
    <row r="748" spans="1:6" x14ac:dyDescent="0.2">
      <c r="A748" s="82">
        <f t="shared" si="11"/>
        <v>43038.458330000001</v>
      </c>
      <c r="B748" s="34">
        <v>11</v>
      </c>
      <c r="C748" s="40" t="s">
        <v>1612</v>
      </c>
      <c r="D748" s="40" t="s">
        <v>190</v>
      </c>
      <c r="E748" s="40" t="s">
        <v>1613</v>
      </c>
      <c r="F748" s="40">
        <v>812.81</v>
      </c>
    </row>
    <row r="749" spans="1:6" x14ac:dyDescent="0.2">
      <c r="A749" s="82">
        <f t="shared" si="11"/>
        <v>43038.5</v>
      </c>
      <c r="B749" s="34">
        <v>12</v>
      </c>
      <c r="C749" s="40" t="s">
        <v>1614</v>
      </c>
      <c r="D749" s="40" t="s">
        <v>190</v>
      </c>
      <c r="E749" s="40" t="s">
        <v>1615</v>
      </c>
      <c r="F749" s="40">
        <v>797.44</v>
      </c>
    </row>
    <row r="750" spans="1:6" x14ac:dyDescent="0.2">
      <c r="A750" s="82">
        <f t="shared" si="11"/>
        <v>43038.541669999999</v>
      </c>
      <c r="B750" s="34">
        <v>13</v>
      </c>
      <c r="C750" s="40" t="s">
        <v>1616</v>
      </c>
      <c r="D750" s="40" t="s">
        <v>190</v>
      </c>
      <c r="E750" s="40" t="s">
        <v>1617</v>
      </c>
      <c r="F750" s="40">
        <v>797.25</v>
      </c>
    </row>
    <row r="751" spans="1:6" x14ac:dyDescent="0.2">
      <c r="A751" s="82">
        <f t="shared" si="11"/>
        <v>43038.583330000001</v>
      </c>
      <c r="B751" s="34">
        <v>14</v>
      </c>
      <c r="C751" s="40" t="s">
        <v>1618</v>
      </c>
      <c r="D751" s="40" t="s">
        <v>190</v>
      </c>
      <c r="E751" s="40" t="s">
        <v>1619</v>
      </c>
      <c r="F751" s="40">
        <v>796.81</v>
      </c>
    </row>
    <row r="752" spans="1:6" x14ac:dyDescent="0.2">
      <c r="A752" s="82">
        <f t="shared" si="11"/>
        <v>43038.625</v>
      </c>
      <c r="B752" s="34">
        <v>15</v>
      </c>
      <c r="C752" s="40" t="s">
        <v>1620</v>
      </c>
      <c r="D752" s="40" t="s">
        <v>190</v>
      </c>
      <c r="E752" s="40" t="s">
        <v>1621</v>
      </c>
      <c r="F752" s="40">
        <v>794.11</v>
      </c>
    </row>
    <row r="753" spans="1:6" x14ac:dyDescent="0.2">
      <c r="A753" s="82">
        <f t="shared" si="11"/>
        <v>43038.666669999999</v>
      </c>
      <c r="B753" s="34">
        <v>16</v>
      </c>
      <c r="C753" s="40" t="s">
        <v>337</v>
      </c>
      <c r="D753" s="40" t="s">
        <v>190</v>
      </c>
      <c r="E753" s="40" t="s">
        <v>1622</v>
      </c>
      <c r="F753" s="40">
        <v>794</v>
      </c>
    </row>
    <row r="754" spans="1:6" x14ac:dyDescent="0.2">
      <c r="A754" s="82">
        <f t="shared" si="11"/>
        <v>43038.708330000001</v>
      </c>
      <c r="B754" s="34">
        <v>17</v>
      </c>
      <c r="C754" s="40" t="s">
        <v>211</v>
      </c>
      <c r="D754" s="40" t="s">
        <v>190</v>
      </c>
      <c r="E754" s="40" t="s">
        <v>1623</v>
      </c>
      <c r="F754" s="40">
        <v>827.54</v>
      </c>
    </row>
    <row r="755" spans="1:6" x14ac:dyDescent="0.2">
      <c r="A755" s="82">
        <f t="shared" si="11"/>
        <v>43038.75</v>
      </c>
      <c r="B755" s="34">
        <v>18</v>
      </c>
      <c r="C755" s="40" t="s">
        <v>1624</v>
      </c>
      <c r="D755" s="40" t="s">
        <v>190</v>
      </c>
      <c r="E755" s="40" t="s">
        <v>1625</v>
      </c>
      <c r="F755" s="40">
        <v>839.99</v>
      </c>
    </row>
    <row r="756" spans="1:6" x14ac:dyDescent="0.2">
      <c r="A756" s="82">
        <f t="shared" si="11"/>
        <v>43038.791669999999</v>
      </c>
      <c r="B756" s="34">
        <v>19</v>
      </c>
      <c r="C756" s="40" t="s">
        <v>1626</v>
      </c>
      <c r="D756" s="40" t="s">
        <v>190</v>
      </c>
      <c r="E756" s="40" t="s">
        <v>1627</v>
      </c>
      <c r="F756" s="40">
        <v>840.37</v>
      </c>
    </row>
    <row r="757" spans="1:6" x14ac:dyDescent="0.2">
      <c r="A757" s="82">
        <f t="shared" si="11"/>
        <v>43038.833330000001</v>
      </c>
      <c r="B757" s="34">
        <v>20</v>
      </c>
      <c r="C757" s="40" t="s">
        <v>1628</v>
      </c>
      <c r="D757" s="40" t="s">
        <v>190</v>
      </c>
      <c r="E757" s="40" t="s">
        <v>1629</v>
      </c>
      <c r="F757" s="40">
        <v>802.8</v>
      </c>
    </row>
    <row r="758" spans="1:6" x14ac:dyDescent="0.2">
      <c r="A758" s="82">
        <f t="shared" si="11"/>
        <v>43038.875</v>
      </c>
      <c r="B758" s="34">
        <v>21</v>
      </c>
      <c r="C758" s="40" t="s">
        <v>1630</v>
      </c>
      <c r="D758" s="40" t="s">
        <v>190</v>
      </c>
      <c r="E758" s="40" t="s">
        <v>226</v>
      </c>
      <c r="F758" s="40">
        <v>830.17</v>
      </c>
    </row>
    <row r="759" spans="1:6" x14ac:dyDescent="0.2">
      <c r="A759" s="82">
        <f t="shared" si="11"/>
        <v>43038.916669999999</v>
      </c>
      <c r="B759" s="34">
        <v>22</v>
      </c>
      <c r="C759" s="40" t="s">
        <v>1631</v>
      </c>
      <c r="D759" s="40" t="s">
        <v>190</v>
      </c>
      <c r="E759" s="40" t="s">
        <v>1632</v>
      </c>
      <c r="F759" s="40">
        <v>1006.59</v>
      </c>
    </row>
    <row r="760" spans="1:6" x14ac:dyDescent="0.2">
      <c r="A760" s="82">
        <f t="shared" si="11"/>
        <v>43038.958330000001</v>
      </c>
      <c r="B760" s="34">
        <v>23</v>
      </c>
      <c r="C760" s="40" t="s">
        <v>1633</v>
      </c>
      <c r="D760" s="40" t="s">
        <v>190</v>
      </c>
      <c r="E760" s="40" t="s">
        <v>1634</v>
      </c>
      <c r="F760" s="40">
        <v>864.95</v>
      </c>
    </row>
    <row r="761" spans="1:6" x14ac:dyDescent="0.2">
      <c r="A761" s="82">
        <f t="shared" si="11"/>
        <v>43039</v>
      </c>
      <c r="B761" s="34">
        <v>0</v>
      </c>
      <c r="C761" s="40" t="s">
        <v>1635</v>
      </c>
      <c r="D761" s="40" t="s">
        <v>191</v>
      </c>
      <c r="E761" s="40" t="s">
        <v>1636</v>
      </c>
      <c r="F761" s="40">
        <v>769.73</v>
      </c>
    </row>
    <row r="762" spans="1:6" x14ac:dyDescent="0.2">
      <c r="A762" s="82">
        <f t="shared" si="11"/>
        <v>43039.041669999999</v>
      </c>
      <c r="B762" s="34">
        <v>1</v>
      </c>
      <c r="C762" s="40" t="s">
        <v>1637</v>
      </c>
      <c r="D762" s="40" t="s">
        <v>190</v>
      </c>
      <c r="E762" s="40" t="s">
        <v>1638</v>
      </c>
      <c r="F762" s="40">
        <v>784.87</v>
      </c>
    </row>
    <row r="763" spans="1:6" x14ac:dyDescent="0.2">
      <c r="A763" s="82">
        <f t="shared" si="11"/>
        <v>43039.083330000001</v>
      </c>
      <c r="B763" s="34">
        <v>2</v>
      </c>
      <c r="C763" s="40" t="s">
        <v>1639</v>
      </c>
      <c r="D763" s="40" t="s">
        <v>190</v>
      </c>
      <c r="E763" s="40" t="s">
        <v>207</v>
      </c>
      <c r="F763" s="40">
        <v>796.74</v>
      </c>
    </row>
    <row r="764" spans="1:6" x14ac:dyDescent="0.2">
      <c r="A764" s="82">
        <f t="shared" si="11"/>
        <v>43039.125</v>
      </c>
      <c r="B764" s="34">
        <v>3</v>
      </c>
      <c r="C764" s="40" t="s">
        <v>259</v>
      </c>
      <c r="D764" s="40" t="s">
        <v>190</v>
      </c>
      <c r="E764" s="40" t="s">
        <v>1640</v>
      </c>
      <c r="F764" s="40">
        <v>788.49</v>
      </c>
    </row>
    <row r="765" spans="1:6" x14ac:dyDescent="0.2">
      <c r="A765" s="82">
        <f t="shared" si="11"/>
        <v>43039.166669999999</v>
      </c>
      <c r="B765" s="34">
        <v>4</v>
      </c>
      <c r="C765" s="40" t="s">
        <v>1641</v>
      </c>
      <c r="D765" s="40" t="s">
        <v>190</v>
      </c>
      <c r="E765" s="40" t="s">
        <v>1642</v>
      </c>
      <c r="F765" s="40">
        <v>796.79</v>
      </c>
    </row>
    <row r="766" spans="1:6" x14ac:dyDescent="0.2">
      <c r="A766" s="82">
        <f t="shared" si="11"/>
        <v>43039.208330000001</v>
      </c>
      <c r="B766" s="34">
        <v>5</v>
      </c>
      <c r="C766" s="40" t="s">
        <v>1643</v>
      </c>
      <c r="D766" s="40" t="s">
        <v>190</v>
      </c>
      <c r="E766" s="40" t="s">
        <v>1644</v>
      </c>
      <c r="F766" s="40">
        <v>796.08</v>
      </c>
    </row>
    <row r="767" spans="1:6" x14ac:dyDescent="0.2">
      <c r="A767" s="82">
        <f t="shared" si="11"/>
        <v>43039.25</v>
      </c>
      <c r="B767" s="34">
        <v>6</v>
      </c>
      <c r="C767" s="40" t="s">
        <v>1645</v>
      </c>
      <c r="D767" s="40" t="s">
        <v>190</v>
      </c>
      <c r="E767" s="40" t="s">
        <v>1646</v>
      </c>
      <c r="F767" s="40">
        <v>771.74</v>
      </c>
    </row>
    <row r="768" spans="1:6" x14ac:dyDescent="0.2">
      <c r="A768" s="82">
        <f t="shared" si="11"/>
        <v>43039.291669999999</v>
      </c>
      <c r="B768" s="34">
        <v>7</v>
      </c>
      <c r="C768" s="40" t="s">
        <v>1647</v>
      </c>
      <c r="D768" s="40" t="s">
        <v>190</v>
      </c>
      <c r="E768" s="40" t="s">
        <v>1648</v>
      </c>
      <c r="F768" s="40">
        <v>922.28</v>
      </c>
    </row>
    <row r="769" spans="1:6" x14ac:dyDescent="0.2">
      <c r="A769" s="82">
        <f t="shared" si="11"/>
        <v>43039.333330000001</v>
      </c>
      <c r="B769" s="34">
        <v>8</v>
      </c>
      <c r="C769" s="40" t="s">
        <v>1649</v>
      </c>
      <c r="D769" s="40" t="s">
        <v>1650</v>
      </c>
      <c r="E769" s="40" t="s">
        <v>190</v>
      </c>
      <c r="F769" s="40">
        <v>882.49</v>
      </c>
    </row>
    <row r="770" spans="1:6" x14ac:dyDescent="0.2">
      <c r="A770" s="82">
        <f t="shared" ref="A770:A784" si="12">A746+1</f>
        <v>43039.375</v>
      </c>
      <c r="B770" s="34">
        <v>9</v>
      </c>
      <c r="C770" s="40" t="s">
        <v>1651</v>
      </c>
      <c r="D770" s="40" t="s">
        <v>190</v>
      </c>
      <c r="E770" s="40" t="s">
        <v>1652</v>
      </c>
      <c r="F770" s="40">
        <v>808.91</v>
      </c>
    </row>
    <row r="771" spans="1:6" x14ac:dyDescent="0.2">
      <c r="A771" s="82">
        <f t="shared" si="12"/>
        <v>43039.416669999999</v>
      </c>
      <c r="B771" s="34">
        <v>10</v>
      </c>
      <c r="C771" s="40" t="s">
        <v>1653</v>
      </c>
      <c r="D771" s="40" t="s">
        <v>1654</v>
      </c>
      <c r="E771" s="40" t="s">
        <v>190</v>
      </c>
      <c r="F771" s="40">
        <v>796.33</v>
      </c>
    </row>
    <row r="772" spans="1:6" x14ac:dyDescent="0.2">
      <c r="A772" s="82">
        <f t="shared" si="12"/>
        <v>43039.458330000001</v>
      </c>
      <c r="B772" s="34">
        <v>11</v>
      </c>
      <c r="C772" s="40" t="s">
        <v>1655</v>
      </c>
      <c r="D772" s="40" t="s">
        <v>644</v>
      </c>
      <c r="E772" s="40" t="s">
        <v>1656</v>
      </c>
      <c r="F772" s="40">
        <v>796.64</v>
      </c>
    </row>
    <row r="773" spans="1:6" x14ac:dyDescent="0.2">
      <c r="A773" s="82">
        <f t="shared" si="12"/>
        <v>43039.5</v>
      </c>
      <c r="B773" s="34">
        <v>12</v>
      </c>
      <c r="C773" s="40" t="s">
        <v>1657</v>
      </c>
      <c r="D773" s="40" t="s">
        <v>1658</v>
      </c>
      <c r="E773" s="40" t="s">
        <v>190</v>
      </c>
      <c r="F773" s="40">
        <v>783.29</v>
      </c>
    </row>
    <row r="774" spans="1:6" x14ac:dyDescent="0.2">
      <c r="A774" s="82">
        <f t="shared" si="12"/>
        <v>43039.541669999999</v>
      </c>
      <c r="B774" s="34">
        <v>13</v>
      </c>
      <c r="C774" s="40" t="s">
        <v>265</v>
      </c>
      <c r="D774" s="40" t="s">
        <v>1659</v>
      </c>
      <c r="E774" s="40" t="s">
        <v>190</v>
      </c>
      <c r="F774" s="40">
        <v>782.02</v>
      </c>
    </row>
    <row r="775" spans="1:6" x14ac:dyDescent="0.2">
      <c r="A775" s="82">
        <f t="shared" si="12"/>
        <v>43039.583330000001</v>
      </c>
      <c r="B775" s="34">
        <v>14</v>
      </c>
      <c r="C775" s="40" t="s">
        <v>1660</v>
      </c>
      <c r="D775" s="40" t="s">
        <v>1661</v>
      </c>
      <c r="E775" s="40" t="s">
        <v>190</v>
      </c>
      <c r="F775" s="40">
        <v>802.91</v>
      </c>
    </row>
    <row r="776" spans="1:6" x14ac:dyDescent="0.2">
      <c r="A776" s="82">
        <f t="shared" si="12"/>
        <v>43039.625</v>
      </c>
      <c r="B776" s="34">
        <v>15</v>
      </c>
      <c r="C776" s="40" t="s">
        <v>266</v>
      </c>
      <c r="D776" s="40" t="s">
        <v>1662</v>
      </c>
      <c r="E776" s="40" t="s">
        <v>190</v>
      </c>
      <c r="F776" s="40">
        <v>800.5</v>
      </c>
    </row>
    <row r="777" spans="1:6" x14ac:dyDescent="0.2">
      <c r="A777" s="82">
        <f t="shared" si="12"/>
        <v>43039.666669999999</v>
      </c>
      <c r="B777" s="34">
        <v>16</v>
      </c>
      <c r="C777" s="40" t="s">
        <v>1663</v>
      </c>
      <c r="D777" s="40" t="s">
        <v>1664</v>
      </c>
      <c r="E777" s="40" t="s">
        <v>190</v>
      </c>
      <c r="F777" s="40">
        <v>799.94</v>
      </c>
    </row>
    <row r="778" spans="1:6" x14ac:dyDescent="0.2">
      <c r="A778" s="82">
        <f t="shared" si="12"/>
        <v>43039.708330000001</v>
      </c>
      <c r="B778" s="34">
        <v>17</v>
      </c>
      <c r="C778" s="40" t="s">
        <v>1665</v>
      </c>
      <c r="D778" s="40" t="s">
        <v>1666</v>
      </c>
      <c r="E778" s="40" t="s">
        <v>190</v>
      </c>
      <c r="F778" s="40">
        <v>903.29</v>
      </c>
    </row>
    <row r="779" spans="1:6" x14ac:dyDescent="0.2">
      <c r="A779" s="82">
        <f t="shared" si="12"/>
        <v>43039.75</v>
      </c>
      <c r="B779" s="34">
        <v>18</v>
      </c>
      <c r="C779" s="40" t="s">
        <v>1667</v>
      </c>
      <c r="D779" s="40" t="s">
        <v>1668</v>
      </c>
      <c r="E779" s="40" t="s">
        <v>190</v>
      </c>
      <c r="F779" s="40">
        <v>877.65</v>
      </c>
    </row>
    <row r="780" spans="1:6" x14ac:dyDescent="0.2">
      <c r="A780" s="82">
        <f t="shared" si="12"/>
        <v>43039.791669999999</v>
      </c>
      <c r="B780" s="34">
        <v>19</v>
      </c>
      <c r="C780" s="40" t="s">
        <v>1669</v>
      </c>
      <c r="D780" s="40" t="s">
        <v>1670</v>
      </c>
      <c r="E780" s="40" t="s">
        <v>190</v>
      </c>
      <c r="F780" s="40">
        <v>852.08</v>
      </c>
    </row>
    <row r="781" spans="1:6" x14ac:dyDescent="0.2">
      <c r="A781" s="82">
        <f t="shared" si="12"/>
        <v>43039.833330000001</v>
      </c>
      <c r="B781" s="34">
        <v>20</v>
      </c>
      <c r="C781" s="40" t="s">
        <v>1671</v>
      </c>
      <c r="D781" s="40" t="s">
        <v>1672</v>
      </c>
      <c r="E781" s="40" t="s">
        <v>190</v>
      </c>
      <c r="F781" s="40">
        <v>798.34</v>
      </c>
    </row>
    <row r="782" spans="1:6" x14ac:dyDescent="0.2">
      <c r="A782" s="82">
        <f t="shared" si="12"/>
        <v>43039.875</v>
      </c>
      <c r="B782" s="34">
        <v>21</v>
      </c>
      <c r="C782" s="40" t="s">
        <v>1673</v>
      </c>
      <c r="D782" s="40" t="s">
        <v>190</v>
      </c>
      <c r="E782" s="40" t="s">
        <v>1674</v>
      </c>
      <c r="F782" s="40">
        <v>825.96</v>
      </c>
    </row>
    <row r="783" spans="1:6" x14ac:dyDescent="0.2">
      <c r="A783" s="82">
        <f t="shared" si="12"/>
        <v>43039.916669999999</v>
      </c>
      <c r="B783" s="34">
        <v>22</v>
      </c>
      <c r="C783" s="40" t="s">
        <v>1675</v>
      </c>
      <c r="D783" s="40" t="s">
        <v>190</v>
      </c>
      <c r="E783" s="40" t="s">
        <v>1676</v>
      </c>
      <c r="F783" s="40">
        <v>985.16</v>
      </c>
    </row>
    <row r="784" spans="1:6" x14ac:dyDescent="0.2">
      <c r="A784" s="82">
        <f t="shared" si="12"/>
        <v>43039.958330000001</v>
      </c>
      <c r="B784" s="34">
        <v>23</v>
      </c>
      <c r="C784" s="40" t="s">
        <v>1677</v>
      </c>
      <c r="D784" s="40" t="s">
        <v>190</v>
      </c>
      <c r="E784" s="40" t="s">
        <v>1678</v>
      </c>
      <c r="F784" s="40">
        <v>891.66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D4" sqref="D4:D5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8" t="s">
        <v>59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ht="15.75" x14ac:dyDescent="0.25">
      <c r="A2" s="258" t="s">
        <v>1682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4" spans="1:14" ht="39" customHeight="1" x14ac:dyDescent="0.2">
      <c r="A4" s="259" t="s">
        <v>60</v>
      </c>
      <c r="B4" s="260" t="s">
        <v>61</v>
      </c>
      <c r="C4" s="260" t="s">
        <v>62</v>
      </c>
      <c r="D4" s="260" t="s">
        <v>63</v>
      </c>
      <c r="E4" s="260" t="s">
        <v>55</v>
      </c>
      <c r="F4" s="260" t="s">
        <v>64</v>
      </c>
      <c r="G4" s="260" t="s">
        <v>116</v>
      </c>
      <c r="H4" s="260"/>
      <c r="I4" s="260"/>
      <c r="J4" s="260"/>
      <c r="K4" s="260" t="s">
        <v>65</v>
      </c>
      <c r="L4" s="260"/>
      <c r="M4" s="260"/>
      <c r="N4" s="260"/>
    </row>
    <row r="5" spans="1:14" ht="81.75" customHeight="1" x14ac:dyDescent="0.2">
      <c r="A5" s="259"/>
      <c r="B5" s="260"/>
      <c r="C5" s="260"/>
      <c r="D5" s="260"/>
      <c r="E5" s="260"/>
      <c r="F5" s="260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46" t="s">
        <v>196</v>
      </c>
      <c r="C6" s="72">
        <v>42917</v>
      </c>
      <c r="D6" s="72">
        <v>43100</v>
      </c>
      <c r="E6" s="50" t="s">
        <v>67</v>
      </c>
      <c r="F6" s="52" t="s">
        <v>68</v>
      </c>
      <c r="G6" s="52"/>
      <c r="H6" s="52"/>
      <c r="I6" s="52"/>
      <c r="J6" s="52"/>
      <c r="K6" s="112">
        <v>1808.56</v>
      </c>
      <c r="L6" s="112">
        <v>2430.36</v>
      </c>
      <c r="M6" s="112">
        <v>2711.43</v>
      </c>
      <c r="N6" s="112">
        <v>3172.94</v>
      </c>
    </row>
    <row r="7" spans="1:14" ht="45" x14ac:dyDescent="0.2">
      <c r="A7" s="51" t="s">
        <v>69</v>
      </c>
      <c r="B7" s="146" t="s">
        <v>196</v>
      </c>
      <c r="C7" s="72">
        <v>42917</v>
      </c>
      <c r="D7" s="72">
        <v>43100</v>
      </c>
      <c r="E7" s="50" t="s">
        <v>67</v>
      </c>
      <c r="F7" s="52" t="s">
        <v>68</v>
      </c>
      <c r="G7" s="52"/>
      <c r="H7" s="52"/>
      <c r="I7" s="52"/>
      <c r="J7" s="52"/>
      <c r="K7" s="132">
        <v>40.39425</v>
      </c>
      <c r="L7" s="132">
        <v>60.761719999999997</v>
      </c>
      <c r="M7" s="132">
        <v>213.95751000000001</v>
      </c>
      <c r="N7" s="132">
        <v>564.08609000000001</v>
      </c>
    </row>
    <row r="8" spans="1:14" ht="57.75" customHeight="1" x14ac:dyDescent="0.2">
      <c r="A8" s="51" t="s">
        <v>70</v>
      </c>
      <c r="B8" s="146" t="s">
        <v>196</v>
      </c>
      <c r="C8" s="72">
        <v>42917</v>
      </c>
      <c r="D8" s="72">
        <v>43100</v>
      </c>
      <c r="E8" s="50" t="s">
        <v>71</v>
      </c>
      <c r="F8" s="52" t="s">
        <v>68</v>
      </c>
      <c r="G8" s="52"/>
      <c r="H8" s="52"/>
      <c r="I8" s="52"/>
      <c r="J8" s="52"/>
      <c r="K8" s="112">
        <v>1125112.1200000001</v>
      </c>
      <c r="L8" s="112">
        <v>1756095.24</v>
      </c>
      <c r="M8" s="112">
        <v>1313003.8899999999</v>
      </c>
      <c r="N8" s="112">
        <v>1349163.44</v>
      </c>
    </row>
    <row r="9" spans="1:14" ht="57.75" customHeight="1" x14ac:dyDescent="0.2">
      <c r="A9" s="51" t="s">
        <v>112</v>
      </c>
      <c r="B9" s="146" t="s">
        <v>197</v>
      </c>
      <c r="C9" s="72">
        <v>42917</v>
      </c>
      <c r="D9" s="72">
        <v>43100</v>
      </c>
      <c r="E9" s="50" t="s">
        <v>113</v>
      </c>
      <c r="F9" s="52" t="s">
        <v>68</v>
      </c>
      <c r="G9" s="144">
        <v>26.44</v>
      </c>
      <c r="H9" s="144">
        <v>24.3</v>
      </c>
      <c r="I9" s="144">
        <v>16.54</v>
      </c>
      <c r="J9" s="144">
        <v>9.68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46" t="s">
        <v>197</v>
      </c>
      <c r="C10" s="72">
        <v>42917</v>
      </c>
      <c r="D10" s="72">
        <v>43100</v>
      </c>
      <c r="E10" s="50" t="s">
        <v>115</v>
      </c>
      <c r="F10" s="52" t="s">
        <v>68</v>
      </c>
      <c r="G10" s="145">
        <v>0.92900000000000005</v>
      </c>
      <c r="H10" s="145">
        <v>0.92900000000000005</v>
      </c>
      <c r="I10" s="145">
        <v>0.92900000000000005</v>
      </c>
      <c r="J10" s="145">
        <v>0.92900000000000005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2017-11-10T13:32:49Z</dcterms:modified>
</cp:coreProperties>
</file>